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E:\Year 2\COMP1597 - Digital Media Production\CW1\"/>
    </mc:Choice>
  </mc:AlternateContent>
  <xr:revisionPtr revIDLastSave="0" documentId="13_ncr:11_{AF2D1CEF-0847-4A10-946A-83FD6F33A113}" xr6:coauthVersionLast="38" xr6:coauthVersionMax="38" xr10:uidLastSave="{00000000-0000-0000-0000-000000000000}"/>
  <bookViews>
    <workbookView xWindow="0" yWindow="0" windowWidth="28800" windowHeight="1219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L5" i="11" l="1"/>
  <c r="BL6" i="11"/>
  <c r="H34" i="11"/>
  <c r="H35" i="11"/>
  <c r="H36" i="11"/>
  <c r="H37" i="11"/>
  <c r="H38" i="11"/>
  <c r="H39" i="11"/>
  <c r="H33" i="11"/>
  <c r="H32" i="11"/>
  <c r="H31" i="11"/>
  <c r="H30" i="11"/>
  <c r="H28" i="11"/>
  <c r="E9" i="11"/>
  <c r="F9" i="11" s="1"/>
  <c r="H29" i="11" l="1"/>
  <c r="H7" i="11"/>
  <c r="H18" i="11" l="1"/>
  <c r="I5" i="11"/>
  <c r="I4" i="11" s="1"/>
  <c r="H27" i="11"/>
  <c r="H26" i="11"/>
  <c r="H25" i="11"/>
  <c r="H24" i="11"/>
  <c r="H22" i="11"/>
  <c r="H17" i="11"/>
  <c r="H16" i="11"/>
  <c r="H10" i="11"/>
  <c r="H8" i="11"/>
  <c r="H9" i="11" l="1"/>
  <c r="I6" i="11"/>
  <c r="H23" i="11" l="1"/>
  <c r="H21" i="11"/>
  <c r="H19" i="11"/>
  <c r="H11" i="11"/>
  <c r="J5" i="11"/>
  <c r="K5" i="11" s="1"/>
  <c r="L5" i="11" s="1"/>
  <c r="M5" i="11" s="1"/>
  <c r="N5" i="11" s="1"/>
  <c r="O5" i="11" s="1"/>
  <c r="P5" i="11" s="1"/>
  <c r="H20" i="11" l="1"/>
  <c r="H12" i="11"/>
  <c r="P4" i="11"/>
  <c r="Q5" i="11"/>
  <c r="R5" i="11" s="1"/>
  <c r="S5" i="11" s="1"/>
  <c r="T5" i="11" s="1"/>
  <c r="U5" i="11" s="1"/>
  <c r="V5" i="11" s="1"/>
  <c r="W5" i="11" s="1"/>
  <c r="J6" i="11"/>
  <c r="H15" i="11" l="1"/>
  <c r="H14" i="11"/>
  <c r="H13" i="11"/>
  <c r="W4" i="1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M5" i="11" l="1"/>
  <c r="BK6" i="11"/>
  <c r="AF6" i="11"/>
  <c r="BN5" i="11" l="1"/>
  <c r="BM4" i="11"/>
  <c r="BM6" i="11"/>
  <c r="AG6" i="11"/>
  <c r="BN6" i="11" l="1"/>
  <c r="BO5" i="11"/>
  <c r="AH6" i="11"/>
  <c r="BP5" i="11" l="1"/>
  <c r="BO6" i="11"/>
  <c r="AI6" i="11"/>
  <c r="BQ5" i="11" l="1"/>
  <c r="BP6"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Y5" i="11" l="1"/>
  <c r="BX6" i="11"/>
  <c r="AR6" i="11"/>
  <c r="BY6" i="11" l="1"/>
  <c r="BZ5" i="11"/>
  <c r="B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<sst xmlns="http://schemas.openxmlformats.org/spreadsheetml/2006/main" count="155" uniqueCount="39">
  <si>
    <t>Task 3</t>
  </si>
  <si>
    <t>Task 4</t>
  </si>
  <si>
    <t>Task 5</t>
  </si>
  <si>
    <t>Task 1</t>
  </si>
  <si>
    <t>Task 2</t>
  </si>
  <si>
    <t>Project Start:</t>
  </si>
  <si>
    <t>PROGRESS</t>
  </si>
  <si>
    <t>ASSIGNED
TO</t>
  </si>
  <si>
    <t>START</t>
  </si>
  <si>
    <t>END</t>
  </si>
  <si>
    <t>DAYS</t>
  </si>
  <si>
    <t>Display Week:</t>
  </si>
  <si>
    <t>TASK</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</si>
  <si>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</si>
  <si>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</si>
  <si>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</si>
  <si>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</si>
  <si>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</si>
  <si>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</si>
  <si>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</si>
  <si>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</si>
  <si>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</si>
  <si>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</si>
  <si>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</si>
  <si>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</si>
  <si>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</si>
  <si>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</si>
  <si>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</si>
  <si>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Brainstorming ideas</t>
  </si>
  <si>
    <t>Everyone</t>
  </si>
  <si>
    <t>Think of an idea for the group project</t>
  </si>
  <si>
    <t>Project Management/Trello/Wikis</t>
  </si>
  <si>
    <t>???</t>
  </si>
  <si>
    <t>Analysis</t>
  </si>
  <si>
    <t>Prototype design 1</t>
  </si>
  <si>
    <t>UI design</t>
  </si>
  <si>
    <t>Evaluation</t>
  </si>
  <si>
    <t>Make a Github account</t>
  </si>
  <si>
    <t>Group: Aaron, Sharna, Jacob, Dominic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</si>
</sst>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10" borderId="2" xfId="12" applyFill="1">
      <alignment horizontal="left" vertical="center" indent="2"/>
    </xf>
    <xf numFmtId="0" fontId="7" fillId="9" borderId="2" xfId="12" applyFill="1">
      <alignment horizontal="left" vertical="center" indent="2"/>
    </xf>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0" fontId="0" fillId="0" borderId="0" xfId="8" applyFo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0">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9"/>
      <tableStyleElement type="headerRow" dxfId="88"/>
      <tableStyleElement type="totalRow" dxfId="87"/>
      <tableStyleElement type="firstColumn" dxfId="86"/>
      <tableStyleElement type="lastColumn" dxfId="85"/>
      <tableStyleElement type="firstRowStripe" dxfId="84"/>
      <tableStyleElement type="secondRowStripe" dxfId="83"/>
      <tableStyleElement type="firstColumnStripe" dxfId="82"/>
      <tableStyleElement type="secondColumnStripe" dxfId="8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9"/>
  <sheetViews>
    <sheetView showGridLines="0" tabSelected="1" showRuler="0" zoomScaleNormal="100" zoomScalePageLayoutView="70" workbookViewId="0">
      <pane ySplit="6" topLeftCell="A7" activePane="bottomLeft" state="frozen"/>
      <selection pane="bottomLeft" activeCell="K12" sqref="K12"/>
    </sheetView>
  </sheetViews>
  <sheetFormatPr defaultRowHeight="30" customHeight="1" x14ac:dyDescent="0.25"/>
  <cols>
    <col min="1" max="1" width="2.7109375" style="38" customWidth="1"/>
    <col min="2" max="2" width="39.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8" width="2.5703125" customWidth="1"/>
  </cols>
  <sheetData>
    <row r="1" spans="1:78" ht="30" customHeight="1" x14ac:dyDescent="0.45">
      <c r="A1" s="39" t="s">
        <v>19</v>
      </c>
      <c r="B1" s="42" t="s">
        <v>27</v>
      </c>
      <c r="C1" s="1"/>
      <c r="D1" s="2"/>
      <c r="E1" s="4"/>
      <c r="F1" s="37"/>
      <c r="H1" s="2"/>
      <c r="I1" s="13"/>
    </row>
    <row r="2" spans="1:78" ht="30" customHeight="1" x14ac:dyDescent="0.3">
      <c r="A2" s="38" t="s">
        <v>14</v>
      </c>
      <c r="B2" s="43" t="s">
        <v>38</v>
      </c>
      <c r="I2" s="40"/>
    </row>
    <row r="3" spans="1:78" ht="30" customHeight="1" x14ac:dyDescent="0.25">
      <c r="A3" s="38" t="s">
        <v>20</v>
      </c>
      <c r="B3" s="44" t="s">
        <v>13</v>
      </c>
      <c r="C3" s="68" t="s">
        <v>5</v>
      </c>
      <c r="D3" s="60"/>
      <c r="E3" s="58">
        <v>43378</v>
      </c>
      <c r="F3" s="58"/>
    </row>
    <row r="4" spans="1:78" ht="30" customHeight="1" x14ac:dyDescent="0.25">
      <c r="A4" s="39" t="s">
        <v>21</v>
      </c>
      <c r="C4" s="59" t="s">
        <v>11</v>
      </c>
      <c r="D4" s="60"/>
      <c r="E4" s="6">
        <v>1</v>
      </c>
      <c r="I4" s="55">
        <f>I5</f>
        <v>43374</v>
      </c>
      <c r="J4" s="56"/>
      <c r="K4" s="56"/>
      <c r="L4" s="56"/>
      <c r="M4" s="56"/>
      <c r="N4" s="56"/>
      <c r="O4" s="57"/>
      <c r="P4" s="55">
        <f>P5</f>
        <v>43381</v>
      </c>
      <c r="Q4" s="56"/>
      <c r="R4" s="56"/>
      <c r="S4" s="56"/>
      <c r="T4" s="56"/>
      <c r="U4" s="56"/>
      <c r="V4" s="57"/>
      <c r="W4" s="55">
        <f>W5</f>
        <v>43388</v>
      </c>
      <c r="X4" s="56"/>
      <c r="Y4" s="56"/>
      <c r="Z4" s="56"/>
      <c r="AA4" s="56"/>
      <c r="AB4" s="56"/>
      <c r="AC4" s="57"/>
      <c r="AD4" s="55">
        <f>AD5</f>
        <v>43395</v>
      </c>
      <c r="AE4" s="56"/>
      <c r="AF4" s="56"/>
      <c r="AG4" s="56"/>
      <c r="AH4" s="56"/>
      <c r="AI4" s="56"/>
      <c r="AJ4" s="57"/>
      <c r="AK4" s="55">
        <f>AK5</f>
        <v>43402</v>
      </c>
      <c r="AL4" s="56"/>
      <c r="AM4" s="56"/>
      <c r="AN4" s="56"/>
      <c r="AO4" s="56"/>
      <c r="AP4" s="56"/>
      <c r="AQ4" s="57"/>
      <c r="AR4" s="55">
        <f>AR5</f>
        <v>43409</v>
      </c>
      <c r="AS4" s="56"/>
      <c r="AT4" s="56"/>
      <c r="AU4" s="56"/>
      <c r="AV4" s="56"/>
      <c r="AW4" s="56"/>
      <c r="AX4" s="57"/>
      <c r="AY4" s="55">
        <f>AY5</f>
        <v>43416</v>
      </c>
      <c r="AZ4" s="56"/>
      <c r="BA4" s="56"/>
      <c r="BB4" s="56"/>
      <c r="BC4" s="56"/>
      <c r="BD4" s="56"/>
      <c r="BE4" s="57"/>
      <c r="BF4" s="55">
        <f>BF5</f>
        <v>43423</v>
      </c>
      <c r="BG4" s="56"/>
      <c r="BH4" s="56"/>
      <c r="BI4" s="56"/>
      <c r="BJ4" s="56"/>
      <c r="BK4" s="56"/>
      <c r="BL4" s="57"/>
      <c r="BM4" s="55">
        <f>BM5</f>
        <v>43430</v>
      </c>
      <c r="BN4" s="56"/>
      <c r="BO4" s="56"/>
      <c r="BP4" s="56"/>
      <c r="BQ4" s="56"/>
      <c r="BR4" s="56"/>
      <c r="BS4" s="57"/>
      <c r="BT4" s="55">
        <f>BT5</f>
        <v>43437</v>
      </c>
      <c r="BU4" s="56"/>
      <c r="BV4" s="56"/>
      <c r="BW4" s="56"/>
      <c r="BX4" s="56"/>
      <c r="BY4" s="56"/>
      <c r="BZ4" s="57"/>
    </row>
    <row r="5" spans="1:78" ht="15" customHeight="1" x14ac:dyDescent="0.25">
      <c r="A5" s="39" t="s">
        <v>22</v>
      </c>
      <c r="B5" s="61"/>
      <c r="C5" s="61"/>
      <c r="D5" s="61"/>
      <c r="E5" s="61"/>
      <c r="F5" s="61"/>
      <c r="G5" s="61"/>
      <c r="I5" s="10">
        <f>Project_Start-WEEKDAY(Project_Start,1)+2+7*(Display_Week-1)</f>
        <v>43374</v>
      </c>
      <c r="J5" s="9">
        <f>I5+1</f>
        <v>43375</v>
      </c>
      <c r="K5" s="9">
        <f t="shared" ref="K5:AX5" si="0">J5+1</f>
        <v>43376</v>
      </c>
      <c r="L5" s="9">
        <f t="shared" si="0"/>
        <v>43377</v>
      </c>
      <c r="M5" s="9">
        <f t="shared" si="0"/>
        <v>43378</v>
      </c>
      <c r="N5" s="9">
        <f t="shared" si="0"/>
        <v>43379</v>
      </c>
      <c r="O5" s="11">
        <f t="shared" si="0"/>
        <v>43380</v>
      </c>
      <c r="P5" s="10">
        <f>O5+1</f>
        <v>43381</v>
      </c>
      <c r="Q5" s="9">
        <f>P5+1</f>
        <v>43382</v>
      </c>
      <c r="R5" s="9">
        <f t="shared" si="0"/>
        <v>43383</v>
      </c>
      <c r="S5" s="9">
        <f t="shared" si="0"/>
        <v>43384</v>
      </c>
      <c r="T5" s="9">
        <f t="shared" si="0"/>
        <v>43385</v>
      </c>
      <c r="U5" s="9">
        <f t="shared" si="0"/>
        <v>43386</v>
      </c>
      <c r="V5" s="11">
        <f t="shared" si="0"/>
        <v>43387</v>
      </c>
      <c r="W5" s="10">
        <f>V5+1</f>
        <v>43388</v>
      </c>
      <c r="X5" s="9">
        <f>W5+1</f>
        <v>43389</v>
      </c>
      <c r="Y5" s="9">
        <f t="shared" si="0"/>
        <v>43390</v>
      </c>
      <c r="Z5" s="9">
        <f t="shared" si="0"/>
        <v>43391</v>
      </c>
      <c r="AA5" s="9">
        <f t="shared" si="0"/>
        <v>43392</v>
      </c>
      <c r="AB5" s="9">
        <f t="shared" si="0"/>
        <v>43393</v>
      </c>
      <c r="AC5" s="11">
        <f t="shared" si="0"/>
        <v>43394</v>
      </c>
      <c r="AD5" s="10">
        <f>AC5+1</f>
        <v>43395</v>
      </c>
      <c r="AE5" s="9">
        <f>AD5+1</f>
        <v>43396</v>
      </c>
      <c r="AF5" s="9">
        <f t="shared" si="0"/>
        <v>43397</v>
      </c>
      <c r="AG5" s="9">
        <f t="shared" si="0"/>
        <v>43398</v>
      </c>
      <c r="AH5" s="9">
        <f t="shared" si="0"/>
        <v>43399</v>
      </c>
      <c r="AI5" s="9">
        <f t="shared" si="0"/>
        <v>43400</v>
      </c>
      <c r="AJ5" s="11">
        <f t="shared" si="0"/>
        <v>43401</v>
      </c>
      <c r="AK5" s="10">
        <f>AJ5+1</f>
        <v>43402</v>
      </c>
      <c r="AL5" s="9">
        <f>AK5+1</f>
        <v>43403</v>
      </c>
      <c r="AM5" s="9">
        <f t="shared" si="0"/>
        <v>43404</v>
      </c>
      <c r="AN5" s="9">
        <f t="shared" si="0"/>
        <v>43405</v>
      </c>
      <c r="AO5" s="9">
        <f t="shared" si="0"/>
        <v>43406</v>
      </c>
      <c r="AP5" s="9">
        <f t="shared" si="0"/>
        <v>43407</v>
      </c>
      <c r="AQ5" s="11">
        <f t="shared" si="0"/>
        <v>43408</v>
      </c>
      <c r="AR5" s="10">
        <f>AQ5+1</f>
        <v>43409</v>
      </c>
      <c r="AS5" s="9">
        <f>AR5+1</f>
        <v>43410</v>
      </c>
      <c r="AT5" s="9">
        <f t="shared" si="0"/>
        <v>43411</v>
      </c>
      <c r="AU5" s="9">
        <f t="shared" si="0"/>
        <v>43412</v>
      </c>
      <c r="AV5" s="9">
        <f t="shared" si="0"/>
        <v>43413</v>
      </c>
      <c r="AW5" s="9">
        <f t="shared" si="0"/>
        <v>43414</v>
      </c>
      <c r="AX5" s="11">
        <f t="shared" si="0"/>
        <v>43415</v>
      </c>
      <c r="AY5" s="10">
        <f>AX5+1</f>
        <v>43416</v>
      </c>
      <c r="AZ5" s="9">
        <f>AY5+1</f>
        <v>43417</v>
      </c>
      <c r="BA5" s="9">
        <f t="shared" ref="BA5:BE5" si="1">AZ5+1</f>
        <v>43418</v>
      </c>
      <c r="BB5" s="9">
        <f t="shared" si="1"/>
        <v>43419</v>
      </c>
      <c r="BC5" s="9">
        <f t="shared" si="1"/>
        <v>43420</v>
      </c>
      <c r="BD5" s="9">
        <f t="shared" si="1"/>
        <v>43421</v>
      </c>
      <c r="BE5" s="11">
        <f t="shared" si="1"/>
        <v>43422</v>
      </c>
      <c r="BF5" s="10">
        <f>BE5+1</f>
        <v>43423</v>
      </c>
      <c r="BG5" s="9">
        <f>BF5+1</f>
        <v>43424</v>
      </c>
      <c r="BH5" s="9">
        <f t="shared" ref="BH5:BL5" si="2">BG5+1</f>
        <v>43425</v>
      </c>
      <c r="BI5" s="9">
        <f t="shared" si="2"/>
        <v>43426</v>
      </c>
      <c r="BJ5" s="9">
        <f t="shared" si="2"/>
        <v>43427</v>
      </c>
      <c r="BK5" s="9">
        <f t="shared" si="2"/>
        <v>43428</v>
      </c>
      <c r="BL5" s="11">
        <f t="shared" si="2"/>
        <v>43429</v>
      </c>
      <c r="BM5" s="10">
        <f>BL5+1</f>
        <v>43430</v>
      </c>
      <c r="BN5" s="9">
        <f>BM5+1</f>
        <v>43431</v>
      </c>
      <c r="BO5" s="9">
        <f t="shared" ref="BO5" si="3">BN5+1</f>
        <v>43432</v>
      </c>
      <c r="BP5" s="9">
        <f t="shared" ref="BP5" si="4">BO5+1</f>
        <v>43433</v>
      </c>
      <c r="BQ5" s="9">
        <f t="shared" ref="BQ5" si="5">BP5+1</f>
        <v>43434</v>
      </c>
      <c r="BR5" s="9">
        <f t="shared" ref="BR5" si="6">BQ5+1</f>
        <v>43435</v>
      </c>
      <c r="BS5" s="11">
        <f t="shared" ref="BS5" si="7">BR5+1</f>
        <v>43436</v>
      </c>
      <c r="BT5" s="10">
        <f>BS5+1</f>
        <v>43437</v>
      </c>
      <c r="BU5" s="9">
        <f>BT5+1</f>
        <v>43438</v>
      </c>
      <c r="BV5" s="9">
        <f t="shared" ref="BV5" si="8">BU5+1</f>
        <v>43439</v>
      </c>
      <c r="BW5" s="9">
        <f t="shared" ref="BW5" si="9">BV5+1</f>
        <v>43440</v>
      </c>
      <c r="BX5" s="9">
        <f t="shared" ref="BX5" si="10">BW5+1</f>
        <v>43441</v>
      </c>
      <c r="BY5" s="9">
        <f t="shared" ref="BY5" si="11">BX5+1</f>
        <v>43442</v>
      </c>
      <c r="BZ5" s="11">
        <f t="shared" ref="BZ5" si="12">BY5+1</f>
        <v>43443</v>
      </c>
    </row>
    <row r="6" spans="1:78" ht="30" customHeight="1" thickBot="1" x14ac:dyDescent="0.3">
      <c r="A6" s="39" t="s">
        <v>23</v>
      </c>
      <c r="B6" s="7" t="s">
        <v>12</v>
      </c>
      <c r="C6" s="8" t="s">
        <v>7</v>
      </c>
      <c r="D6" s="8" t="s">
        <v>6</v>
      </c>
      <c r="E6" s="8" t="s">
        <v>8</v>
      </c>
      <c r="F6" s="8" t="s">
        <v>9</v>
      </c>
      <c r="G6" s="8"/>
      <c r="H6" s="8" t="s">
        <v>10</v>
      </c>
      <c r="I6" s="12" t="str">
        <f t="shared" ref="I6" si="13">LEFT(TEXT(I5,"ddd"),1)</f>
        <v>M</v>
      </c>
      <c r="J6" s="12" t="str">
        <f t="shared" ref="J6:AR6" si="14">LEFT(TEXT(J5,"ddd"),1)</f>
        <v>T</v>
      </c>
      <c r="K6" s="12" t="str">
        <f t="shared" si="14"/>
        <v>W</v>
      </c>
      <c r="L6" s="12" t="str">
        <f t="shared" si="14"/>
        <v>T</v>
      </c>
      <c r="M6" s="12" t="str">
        <f t="shared" si="14"/>
        <v>F</v>
      </c>
      <c r="N6" s="12" t="str">
        <f t="shared" si="14"/>
        <v>S</v>
      </c>
      <c r="O6" s="12" t="str">
        <f t="shared" si="14"/>
        <v>S</v>
      </c>
      <c r="P6" s="12" t="str">
        <f t="shared" si="14"/>
        <v>M</v>
      </c>
      <c r="Q6" s="12" t="str">
        <f t="shared" si="14"/>
        <v>T</v>
      </c>
      <c r="R6" s="12" t="str">
        <f t="shared" si="14"/>
        <v>W</v>
      </c>
      <c r="S6" s="12" t="str">
        <f t="shared" si="14"/>
        <v>T</v>
      </c>
      <c r="T6" s="12" t="str">
        <f t="shared" si="14"/>
        <v>F</v>
      </c>
      <c r="U6" s="12" t="str">
        <f t="shared" si="14"/>
        <v>S</v>
      </c>
      <c r="V6" s="12" t="str">
        <f t="shared" si="14"/>
        <v>S</v>
      </c>
      <c r="W6" s="12" t="str">
        <f t="shared" si="14"/>
        <v>M</v>
      </c>
      <c r="X6" s="12" t="str">
        <f t="shared" si="14"/>
        <v>T</v>
      </c>
      <c r="Y6" s="12" t="str">
        <f t="shared" si="14"/>
        <v>W</v>
      </c>
      <c r="Z6" s="12" t="str">
        <f t="shared" si="14"/>
        <v>T</v>
      </c>
      <c r="AA6" s="12" t="str">
        <f t="shared" si="14"/>
        <v>F</v>
      </c>
      <c r="AB6" s="12" t="str">
        <f t="shared" si="14"/>
        <v>S</v>
      </c>
      <c r="AC6" s="12" t="str">
        <f t="shared" si="14"/>
        <v>S</v>
      </c>
      <c r="AD6" s="12" t="str">
        <f t="shared" si="14"/>
        <v>M</v>
      </c>
      <c r="AE6" s="12" t="str">
        <f t="shared" si="14"/>
        <v>T</v>
      </c>
      <c r="AF6" s="12" t="str">
        <f t="shared" si="14"/>
        <v>W</v>
      </c>
      <c r="AG6" s="12" t="str">
        <f t="shared" si="14"/>
        <v>T</v>
      </c>
      <c r="AH6" s="12" t="str">
        <f t="shared" si="14"/>
        <v>F</v>
      </c>
      <c r="AI6" s="12" t="str">
        <f t="shared" si="14"/>
        <v>S</v>
      </c>
      <c r="AJ6" s="12" t="str">
        <f t="shared" si="14"/>
        <v>S</v>
      </c>
      <c r="AK6" s="12" t="str">
        <f t="shared" si="14"/>
        <v>M</v>
      </c>
      <c r="AL6" s="12" t="str">
        <f t="shared" si="14"/>
        <v>T</v>
      </c>
      <c r="AM6" s="12" t="str">
        <f t="shared" si="14"/>
        <v>W</v>
      </c>
      <c r="AN6" s="12" t="str">
        <f t="shared" si="14"/>
        <v>T</v>
      </c>
      <c r="AO6" s="12" t="str">
        <f t="shared" si="14"/>
        <v>F</v>
      </c>
      <c r="AP6" s="12" t="str">
        <f t="shared" si="14"/>
        <v>S</v>
      </c>
      <c r="AQ6" s="12" t="str">
        <f t="shared" si="14"/>
        <v>S</v>
      </c>
      <c r="AR6" s="12" t="str">
        <f t="shared" si="14"/>
        <v>M</v>
      </c>
      <c r="AS6" s="12" t="str">
        <f t="shared" ref="AS6:BS6" si="15">LEFT(TEXT(AS5,"ddd"),1)</f>
        <v>T</v>
      </c>
      <c r="AT6" s="12" t="str">
        <f t="shared" si="15"/>
        <v>W</v>
      </c>
      <c r="AU6" s="12" t="str">
        <f t="shared" si="15"/>
        <v>T</v>
      </c>
      <c r="AV6" s="12" t="str">
        <f t="shared" si="15"/>
        <v>F</v>
      </c>
      <c r="AW6" s="12" t="str">
        <f t="shared" si="15"/>
        <v>S</v>
      </c>
      <c r="AX6" s="12" t="str">
        <f t="shared" si="15"/>
        <v>S</v>
      </c>
      <c r="AY6" s="12" t="str">
        <f t="shared" si="15"/>
        <v>M</v>
      </c>
      <c r="AZ6" s="12" t="str">
        <f t="shared" si="15"/>
        <v>T</v>
      </c>
      <c r="BA6" s="12" t="str">
        <f t="shared" si="15"/>
        <v>W</v>
      </c>
      <c r="BB6" s="12" t="str">
        <f t="shared" si="15"/>
        <v>T</v>
      </c>
      <c r="BC6" s="12" t="str">
        <f t="shared" si="15"/>
        <v>F</v>
      </c>
      <c r="BD6" s="12" t="str">
        <f t="shared" si="15"/>
        <v>S</v>
      </c>
      <c r="BE6" s="12" t="str">
        <f t="shared" si="15"/>
        <v>S</v>
      </c>
      <c r="BF6" s="12" t="str">
        <f t="shared" si="15"/>
        <v>M</v>
      </c>
      <c r="BG6" s="12" t="str">
        <f t="shared" si="15"/>
        <v>T</v>
      </c>
      <c r="BH6" s="12" t="str">
        <f t="shared" si="15"/>
        <v>W</v>
      </c>
      <c r="BI6" s="12" t="str">
        <f t="shared" si="15"/>
        <v>T</v>
      </c>
      <c r="BJ6" s="12" t="str">
        <f t="shared" si="15"/>
        <v>F</v>
      </c>
      <c r="BK6" s="12" t="str">
        <f t="shared" si="15"/>
        <v>S</v>
      </c>
      <c r="BL6" s="12" t="str">
        <f t="shared" si="15"/>
        <v>S</v>
      </c>
      <c r="BM6" s="12" t="str">
        <f t="shared" ref="BM6:BZ6" si="16">LEFT(TEXT(BM5,"ddd"),1)</f>
        <v>M</v>
      </c>
      <c r="BN6" s="12" t="str">
        <f t="shared" si="16"/>
        <v>T</v>
      </c>
      <c r="BO6" s="12" t="str">
        <f t="shared" si="16"/>
        <v>W</v>
      </c>
      <c r="BP6" s="12" t="str">
        <f t="shared" si="16"/>
        <v>T</v>
      </c>
      <c r="BQ6" s="12" t="str">
        <f t="shared" si="16"/>
        <v>F</v>
      </c>
      <c r="BR6" s="12" t="str">
        <f t="shared" si="16"/>
        <v>S</v>
      </c>
      <c r="BS6" s="12" t="str">
        <f t="shared" si="16"/>
        <v>S</v>
      </c>
      <c r="BT6" s="12" t="str">
        <f t="shared" si="16"/>
        <v>M</v>
      </c>
      <c r="BU6" s="12" t="str">
        <f t="shared" si="16"/>
        <v>T</v>
      </c>
      <c r="BV6" s="12" t="str">
        <f t="shared" si="16"/>
        <v>W</v>
      </c>
      <c r="BW6" s="12" t="str">
        <f t="shared" si="16"/>
        <v>T</v>
      </c>
      <c r="BX6" s="12" t="str">
        <f t="shared" si="16"/>
        <v>F</v>
      </c>
      <c r="BY6" s="12" t="str">
        <f t="shared" si="16"/>
        <v>S</v>
      </c>
      <c r="BZ6" s="12" t="str">
        <f t="shared" si="16"/>
        <v>S</v>
      </c>
    </row>
    <row r="7" spans="1:78" ht="30" hidden="1" customHeight="1" thickBot="1" x14ac:dyDescent="0.3">
      <c r="A7" s="38" t="s">
        <v>18</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row>
    <row r="8" spans="1:78" s="3" customFormat="1" ht="30" customHeight="1" thickBot="1" x14ac:dyDescent="0.3">
      <c r="A8" s="39" t="s">
        <v>24</v>
      </c>
      <c r="B8" s="15" t="s">
        <v>28</v>
      </c>
      <c r="C8" s="49"/>
      <c r="D8" s="16"/>
      <c r="E8" s="17"/>
      <c r="F8" s="18"/>
      <c r="G8" s="14"/>
      <c r="H8" s="14" t="str">
        <f t="shared" ref="H8:H39" si="17">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row>
    <row r="9" spans="1:78" s="3" customFormat="1" ht="30" customHeight="1" thickBot="1" x14ac:dyDescent="0.3">
      <c r="A9" s="39" t="s">
        <v>25</v>
      </c>
      <c r="B9" s="63" t="s">
        <v>30</v>
      </c>
      <c r="C9" s="62" t="s">
        <v>29</v>
      </c>
      <c r="D9" s="19">
        <v>1</v>
      </c>
      <c r="E9" s="45">
        <f>Project_Start</f>
        <v>43378</v>
      </c>
      <c r="F9" s="45">
        <f>E9</f>
        <v>43378</v>
      </c>
      <c r="G9" s="14"/>
      <c r="H9" s="14">
        <f t="shared" si="17"/>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row>
    <row r="10" spans="1:78" s="3" customFormat="1" ht="30" customHeight="1" thickBot="1" x14ac:dyDescent="0.3">
      <c r="A10" s="39" t="s">
        <v>26</v>
      </c>
      <c r="B10" s="20" t="s">
        <v>31</v>
      </c>
      <c r="C10" s="50"/>
      <c r="D10" s="21"/>
      <c r="E10" s="22"/>
      <c r="F10" s="23"/>
      <c r="G10" s="14"/>
      <c r="H10" s="14" t="str">
        <f t="shared" si="17"/>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row>
    <row r="11" spans="1:78" s="3" customFormat="1" ht="30" customHeight="1" thickBot="1" x14ac:dyDescent="0.3">
      <c r="A11" s="39"/>
      <c r="B11" s="65" t="s">
        <v>37</v>
      </c>
      <c r="C11" s="64" t="s">
        <v>29</v>
      </c>
      <c r="D11" s="24">
        <v>1</v>
      </c>
      <c r="E11" s="46">
        <v>43392</v>
      </c>
      <c r="F11" s="46">
        <v>43392</v>
      </c>
      <c r="G11" s="14"/>
      <c r="H11" s="14">
        <f t="shared" si="17"/>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row>
    <row r="12" spans="1:78" s="3" customFormat="1" ht="30" customHeight="1" thickBot="1" x14ac:dyDescent="0.3">
      <c r="A12" s="38"/>
      <c r="B12" s="65" t="s">
        <v>32</v>
      </c>
      <c r="C12" s="64" t="s">
        <v>32</v>
      </c>
      <c r="D12" s="24" t="s">
        <v>32</v>
      </c>
      <c r="E12" s="46" t="s">
        <v>32</v>
      </c>
      <c r="F12" s="46" t="s">
        <v>32</v>
      </c>
      <c r="G12" s="14"/>
      <c r="H12" s="14" t="e">
        <f t="shared" si="17"/>
        <v>#VALUE!</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row>
    <row r="13" spans="1:78" s="3" customFormat="1" ht="30" customHeight="1" thickBot="1" x14ac:dyDescent="0.3">
      <c r="A13" s="38"/>
      <c r="B13" s="65" t="s">
        <v>32</v>
      </c>
      <c r="C13" s="64" t="s">
        <v>32</v>
      </c>
      <c r="D13" s="24" t="s">
        <v>32</v>
      </c>
      <c r="E13" s="46" t="s">
        <v>32</v>
      </c>
      <c r="F13" s="46" t="s">
        <v>32</v>
      </c>
      <c r="G13" s="14"/>
      <c r="H13" s="14" t="e">
        <f t="shared" si="17"/>
        <v>#VALUE!</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row>
    <row r="14" spans="1:78" s="3" customFormat="1" ht="30" customHeight="1" thickBot="1" x14ac:dyDescent="0.3">
      <c r="A14" s="38"/>
      <c r="B14" s="65" t="s">
        <v>32</v>
      </c>
      <c r="C14" s="64" t="s">
        <v>32</v>
      </c>
      <c r="D14" s="24" t="s">
        <v>32</v>
      </c>
      <c r="E14" s="46" t="s">
        <v>32</v>
      </c>
      <c r="F14" s="46" t="s">
        <v>32</v>
      </c>
      <c r="G14" s="14"/>
      <c r="H14" s="14" t="e">
        <f t="shared" si="17"/>
        <v>#VALUE!</v>
      </c>
      <c r="I14" s="35"/>
      <c r="J14" s="35"/>
      <c r="K14" s="35"/>
      <c r="L14" s="35"/>
      <c r="M14" s="35"/>
      <c r="N14" s="35"/>
      <c r="O14" s="35"/>
      <c r="P14" s="35"/>
      <c r="Q14" s="35"/>
      <c r="R14" s="35"/>
      <c r="S14" s="35"/>
      <c r="T14" s="35"/>
      <c r="U14" s="35"/>
      <c r="V14" s="35"/>
      <c r="W14" s="35"/>
      <c r="X14" s="35"/>
      <c r="Y14" s="36"/>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row>
    <row r="15" spans="1:78" s="3" customFormat="1" ht="30" customHeight="1" thickBot="1" x14ac:dyDescent="0.3">
      <c r="A15" s="38"/>
      <c r="B15" s="65" t="s">
        <v>32</v>
      </c>
      <c r="C15" s="64" t="s">
        <v>32</v>
      </c>
      <c r="D15" s="24" t="s">
        <v>32</v>
      </c>
      <c r="E15" s="46" t="s">
        <v>32</v>
      </c>
      <c r="F15" s="46" t="s">
        <v>32</v>
      </c>
      <c r="G15" s="14"/>
      <c r="H15" s="14" t="e">
        <f t="shared" si="17"/>
        <v>#VALUE!</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row>
    <row r="16" spans="1:78" s="3" customFormat="1" ht="30" customHeight="1" thickBot="1" x14ac:dyDescent="0.3">
      <c r="A16" s="38" t="s">
        <v>15</v>
      </c>
      <c r="B16" s="25" t="s">
        <v>33</v>
      </c>
      <c r="C16" s="51"/>
      <c r="D16" s="26"/>
      <c r="E16" s="27"/>
      <c r="F16" s="28"/>
      <c r="G16" s="14"/>
      <c r="H16" s="14" t="str">
        <f t="shared" si="17"/>
        <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row>
    <row r="17" spans="1:78" s="3" customFormat="1" ht="30" customHeight="1" thickBot="1" x14ac:dyDescent="0.3">
      <c r="A17" s="38"/>
      <c r="B17" s="53" t="s">
        <v>3</v>
      </c>
      <c r="C17" s="66" t="s">
        <v>32</v>
      </c>
      <c r="D17" s="29" t="s">
        <v>32</v>
      </c>
      <c r="E17" s="47" t="s">
        <v>32</v>
      </c>
      <c r="F17" s="47" t="s">
        <v>32</v>
      </c>
      <c r="G17" s="14"/>
      <c r="H17" s="14" t="e">
        <f t="shared" si="17"/>
        <v>#VALUE!</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row>
    <row r="18" spans="1:78" s="3" customFormat="1" ht="30" customHeight="1" thickBot="1" x14ac:dyDescent="0.3">
      <c r="A18" s="38"/>
      <c r="B18" s="53" t="s">
        <v>4</v>
      </c>
      <c r="C18" s="66" t="s">
        <v>32</v>
      </c>
      <c r="D18" s="29" t="s">
        <v>32</v>
      </c>
      <c r="E18" s="47" t="s">
        <v>32</v>
      </c>
      <c r="F18" s="47" t="s">
        <v>32</v>
      </c>
      <c r="G18" s="14"/>
      <c r="H18" s="14" t="e">
        <f t="shared" si="17"/>
        <v>#VALUE!</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row>
    <row r="19" spans="1:78" s="3" customFormat="1" ht="30" customHeight="1" thickBot="1" x14ac:dyDescent="0.3">
      <c r="A19" s="38"/>
      <c r="B19" s="53" t="s">
        <v>0</v>
      </c>
      <c r="C19" s="66" t="s">
        <v>32</v>
      </c>
      <c r="D19" s="29" t="s">
        <v>32</v>
      </c>
      <c r="E19" s="47" t="s">
        <v>32</v>
      </c>
      <c r="F19" s="47" t="s">
        <v>32</v>
      </c>
      <c r="G19" s="14"/>
      <c r="H19" s="14" t="e">
        <f t="shared" si="17"/>
        <v>#VALUE!</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row>
    <row r="20" spans="1:78" s="3" customFormat="1" ht="30" customHeight="1" thickBot="1" x14ac:dyDescent="0.3">
      <c r="A20" s="38"/>
      <c r="B20" s="53" t="s">
        <v>1</v>
      </c>
      <c r="C20" s="66" t="s">
        <v>32</v>
      </c>
      <c r="D20" s="29" t="s">
        <v>32</v>
      </c>
      <c r="E20" s="47" t="s">
        <v>32</v>
      </c>
      <c r="F20" s="47" t="s">
        <v>32</v>
      </c>
      <c r="G20" s="14"/>
      <c r="H20" s="14" t="e">
        <f t="shared" si="17"/>
        <v>#VALUE!</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row>
    <row r="21" spans="1:78" s="3" customFormat="1" ht="30" customHeight="1" thickBot="1" x14ac:dyDescent="0.3">
      <c r="A21" s="38"/>
      <c r="B21" s="53" t="s">
        <v>2</v>
      </c>
      <c r="C21" s="66" t="s">
        <v>32</v>
      </c>
      <c r="D21" s="29" t="s">
        <v>32</v>
      </c>
      <c r="E21" s="47" t="s">
        <v>32</v>
      </c>
      <c r="F21" s="47" t="s">
        <v>32</v>
      </c>
      <c r="G21" s="14"/>
      <c r="H21" s="14" t="e">
        <f t="shared" si="17"/>
        <v>#VALUE!</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row>
    <row r="22" spans="1:78" s="3" customFormat="1" ht="30" customHeight="1" thickBot="1" x14ac:dyDescent="0.3">
      <c r="A22" s="38" t="s">
        <v>15</v>
      </c>
      <c r="B22" s="30" t="s">
        <v>34</v>
      </c>
      <c r="C22" s="52"/>
      <c r="D22" s="31"/>
      <c r="E22" s="32"/>
      <c r="F22" s="33"/>
      <c r="G22" s="14"/>
      <c r="H22" s="14" t="str">
        <f t="shared" si="17"/>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row>
    <row r="23" spans="1:78" s="3" customFormat="1" ht="30" customHeight="1" thickBot="1" x14ac:dyDescent="0.3">
      <c r="A23" s="38"/>
      <c r="B23" s="54" t="s">
        <v>3</v>
      </c>
      <c r="C23" s="67" t="s">
        <v>32</v>
      </c>
      <c r="D23" s="34" t="s">
        <v>32</v>
      </c>
      <c r="E23" s="48" t="s">
        <v>32</v>
      </c>
      <c r="F23" s="48" t="s">
        <v>32</v>
      </c>
      <c r="G23" s="14"/>
      <c r="H23" s="14" t="e">
        <f t="shared" si="17"/>
        <v>#VALUE!</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row>
    <row r="24" spans="1:78" s="3" customFormat="1" ht="30" customHeight="1" thickBot="1" x14ac:dyDescent="0.3">
      <c r="A24" s="38"/>
      <c r="B24" s="54" t="s">
        <v>4</v>
      </c>
      <c r="C24" s="67" t="s">
        <v>32</v>
      </c>
      <c r="D24" s="34" t="s">
        <v>32</v>
      </c>
      <c r="E24" s="48" t="s">
        <v>32</v>
      </c>
      <c r="F24" s="48" t="s">
        <v>32</v>
      </c>
      <c r="G24" s="14"/>
      <c r="H24" s="14" t="e">
        <f t="shared" si="17"/>
        <v>#VALUE!</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row>
    <row r="25" spans="1:78" s="3" customFormat="1" ht="30" customHeight="1" thickBot="1" x14ac:dyDescent="0.3">
      <c r="A25" s="38"/>
      <c r="B25" s="54" t="s">
        <v>0</v>
      </c>
      <c r="C25" s="67" t="s">
        <v>32</v>
      </c>
      <c r="D25" s="34" t="s">
        <v>32</v>
      </c>
      <c r="E25" s="48" t="s">
        <v>32</v>
      </c>
      <c r="F25" s="48" t="s">
        <v>32</v>
      </c>
      <c r="G25" s="14"/>
      <c r="H25" s="14" t="e">
        <f t="shared" si="17"/>
        <v>#VALUE!</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row>
    <row r="26" spans="1:78" s="3" customFormat="1" ht="30" customHeight="1" thickBot="1" x14ac:dyDescent="0.3">
      <c r="A26" s="38"/>
      <c r="B26" s="54" t="s">
        <v>1</v>
      </c>
      <c r="C26" s="67" t="s">
        <v>32</v>
      </c>
      <c r="D26" s="34" t="s">
        <v>32</v>
      </c>
      <c r="E26" s="48" t="s">
        <v>32</v>
      </c>
      <c r="F26" s="48" t="s">
        <v>32</v>
      </c>
      <c r="G26" s="14"/>
      <c r="H26" s="14" t="e">
        <f t="shared" si="17"/>
        <v>#VALUE!</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row>
    <row r="27" spans="1:78" s="3" customFormat="1" ht="30" customHeight="1" thickBot="1" x14ac:dyDescent="0.3">
      <c r="A27" s="38"/>
      <c r="B27" s="54" t="s">
        <v>2</v>
      </c>
      <c r="C27" s="67" t="s">
        <v>32</v>
      </c>
      <c r="D27" s="34" t="s">
        <v>32</v>
      </c>
      <c r="E27" s="48" t="s">
        <v>32</v>
      </c>
      <c r="F27" s="48" t="s">
        <v>32</v>
      </c>
      <c r="G27" s="14"/>
      <c r="H27" s="14" t="e">
        <f t="shared" si="17"/>
        <v>#VALUE!</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row>
    <row r="28" spans="1:78" s="3" customFormat="1" ht="30" customHeight="1" thickBot="1" x14ac:dyDescent="0.3">
      <c r="A28" s="38" t="s">
        <v>17</v>
      </c>
      <c r="B28" s="15" t="s">
        <v>35</v>
      </c>
      <c r="C28" s="49"/>
      <c r="D28" s="16"/>
      <c r="E28" s="17"/>
      <c r="F28" s="18"/>
      <c r="G28" s="14"/>
      <c r="H28" s="14" t="str">
        <f t="shared" si="17"/>
        <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row>
    <row r="29" spans="1:78" s="3" customFormat="1" ht="30" customHeight="1" thickBot="1" x14ac:dyDescent="0.3">
      <c r="A29" s="39" t="s">
        <v>16</v>
      </c>
      <c r="B29" s="63" t="s">
        <v>3</v>
      </c>
      <c r="C29" s="62" t="s">
        <v>32</v>
      </c>
      <c r="D29" s="19" t="s">
        <v>32</v>
      </c>
      <c r="E29" s="45" t="s">
        <v>32</v>
      </c>
      <c r="F29" s="45" t="s">
        <v>32</v>
      </c>
      <c r="G29" s="14"/>
      <c r="H29" s="14" t="e">
        <f t="shared" si="17"/>
        <v>#VALUE!</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row>
    <row r="30" spans="1:78" ht="30" customHeight="1" thickBot="1" x14ac:dyDescent="0.3">
      <c r="B30" s="63" t="s">
        <v>4</v>
      </c>
      <c r="C30" s="62" t="s">
        <v>32</v>
      </c>
      <c r="D30" s="19" t="s">
        <v>32</v>
      </c>
      <c r="E30" s="45" t="s">
        <v>32</v>
      </c>
      <c r="F30" s="45" t="s">
        <v>32</v>
      </c>
      <c r="G30" s="14"/>
      <c r="H30" s="14" t="e">
        <f t="shared" si="17"/>
        <v>#VALUE!</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row>
    <row r="31" spans="1:78" ht="30" customHeight="1" thickBot="1" x14ac:dyDescent="0.3">
      <c r="B31" s="63" t="s">
        <v>0</v>
      </c>
      <c r="C31" s="62" t="s">
        <v>32</v>
      </c>
      <c r="D31" s="19" t="s">
        <v>32</v>
      </c>
      <c r="E31" s="45" t="s">
        <v>32</v>
      </c>
      <c r="F31" s="45" t="s">
        <v>32</v>
      </c>
      <c r="G31" s="14"/>
      <c r="H31" s="14" t="e">
        <f t="shared" si="17"/>
        <v>#VALUE!</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row>
    <row r="32" spans="1:78" ht="30" customHeight="1" thickBot="1" x14ac:dyDescent="0.3">
      <c r="B32" s="63" t="s">
        <v>1</v>
      </c>
      <c r="C32" s="62" t="s">
        <v>32</v>
      </c>
      <c r="D32" s="19" t="s">
        <v>32</v>
      </c>
      <c r="E32" s="45" t="s">
        <v>32</v>
      </c>
      <c r="F32" s="45" t="s">
        <v>32</v>
      </c>
      <c r="G32" s="14"/>
      <c r="H32" s="14" t="e">
        <f t="shared" si="17"/>
        <v>#VALUE!</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row>
    <row r="33" spans="2:78" customFormat="1" ht="30" customHeight="1" thickBot="1" x14ac:dyDescent="0.3">
      <c r="B33" s="63" t="s">
        <v>2</v>
      </c>
      <c r="C33" s="62" t="s">
        <v>32</v>
      </c>
      <c r="D33" s="19" t="s">
        <v>32</v>
      </c>
      <c r="E33" s="45" t="s">
        <v>32</v>
      </c>
      <c r="F33" s="45" t="s">
        <v>32</v>
      </c>
      <c r="G33" s="14"/>
      <c r="H33" s="14" t="e">
        <f t="shared" si="17"/>
        <v>#VALUE!</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row>
    <row r="34" spans="2:78" ht="30" customHeight="1" thickBot="1" x14ac:dyDescent="0.3">
      <c r="B34" s="20" t="s">
        <v>36</v>
      </c>
      <c r="C34" s="50"/>
      <c r="D34" s="21"/>
      <c r="E34" s="22"/>
      <c r="F34" s="23"/>
      <c r="G34" s="14"/>
      <c r="H34" s="14" t="str">
        <f t="shared" si="17"/>
        <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row>
    <row r="35" spans="2:78" ht="30" customHeight="1" thickBot="1" x14ac:dyDescent="0.3">
      <c r="B35" s="65" t="s">
        <v>32</v>
      </c>
      <c r="C35" s="64" t="s">
        <v>32</v>
      </c>
      <c r="D35" s="24" t="s">
        <v>32</v>
      </c>
      <c r="E35" s="46" t="s">
        <v>32</v>
      </c>
      <c r="F35" s="46" t="s">
        <v>32</v>
      </c>
      <c r="G35" s="14"/>
      <c r="H35" s="14" t="e">
        <f t="shared" si="17"/>
        <v>#VALUE!</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row>
    <row r="36" spans="2:78" ht="30" customHeight="1" thickBot="1" x14ac:dyDescent="0.3">
      <c r="B36" s="65" t="s">
        <v>32</v>
      </c>
      <c r="C36" s="64" t="s">
        <v>32</v>
      </c>
      <c r="D36" s="24" t="s">
        <v>32</v>
      </c>
      <c r="E36" s="46" t="s">
        <v>32</v>
      </c>
      <c r="F36" s="46" t="s">
        <v>32</v>
      </c>
      <c r="G36" s="14"/>
      <c r="H36" s="14" t="e">
        <f t="shared" si="17"/>
        <v>#VALUE!</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row>
    <row r="37" spans="2:78" ht="30" customHeight="1" thickBot="1" x14ac:dyDescent="0.3">
      <c r="B37" s="65" t="s">
        <v>32</v>
      </c>
      <c r="C37" s="64" t="s">
        <v>32</v>
      </c>
      <c r="D37" s="24" t="s">
        <v>32</v>
      </c>
      <c r="E37" s="46" t="s">
        <v>32</v>
      </c>
      <c r="F37" s="46" t="s">
        <v>32</v>
      </c>
      <c r="G37" s="14"/>
      <c r="H37" s="14" t="e">
        <f t="shared" si="17"/>
        <v>#VALUE!</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row>
    <row r="38" spans="2:78" ht="30" customHeight="1" thickBot="1" x14ac:dyDescent="0.3">
      <c r="B38" s="65" t="s">
        <v>32</v>
      </c>
      <c r="C38" s="64" t="s">
        <v>32</v>
      </c>
      <c r="D38" s="24" t="s">
        <v>32</v>
      </c>
      <c r="E38" s="46" t="s">
        <v>32</v>
      </c>
      <c r="F38" s="46" t="s">
        <v>32</v>
      </c>
      <c r="G38" s="14"/>
      <c r="H38" s="14" t="e">
        <f t="shared" si="17"/>
        <v>#VALUE!</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row>
    <row r="39" spans="2:78" ht="30" customHeight="1" thickBot="1" x14ac:dyDescent="0.3">
      <c r="B39" s="65" t="s">
        <v>32</v>
      </c>
      <c r="C39" s="64" t="s">
        <v>32</v>
      </c>
      <c r="D39" s="24" t="s">
        <v>32</v>
      </c>
      <c r="E39" s="46" t="s">
        <v>32</v>
      </c>
      <c r="F39" s="46" t="s">
        <v>32</v>
      </c>
      <c r="G39" s="14"/>
      <c r="H39" s="14" t="e">
        <f t="shared" si="17"/>
        <v>#VALUE!</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7">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0" priority="41">
      <formula>AND(TODAY()&gt;=I$5,TODAY()&lt;J$5)</formula>
    </cfRule>
  </conditionalFormatting>
  <conditionalFormatting sqref="I7:BL39">
    <cfRule type="expression" dxfId="71" priority="35">
      <formula>AND(task_start&lt;=I$5,ROUNDDOWN((task_end-task_start+1)*task_progress,0)+task_start-1&gt;=I$5)</formula>
    </cfRule>
    <cfRule type="expression" dxfId="70" priority="36" stopIfTrue="1">
      <formula>AND(task_end&gt;=I$5,task_start&lt;J$5)</formula>
    </cfRule>
  </conditionalFormatting>
  <conditionalFormatting sqref="D28:D33">
    <cfRule type="dataBar" priority="8">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BM5:BS39">
    <cfRule type="expression" dxfId="15" priority="7">
      <formula>AND(TODAY()&gt;=BM$5,TODAY()&lt;BN$5)</formula>
    </cfRule>
  </conditionalFormatting>
  <conditionalFormatting sqref="BM7:BS39">
    <cfRule type="expression" dxfId="14" priority="5">
      <formula>AND(task_start&lt;=BM$5,ROUNDDOWN((task_end-task_start+1)*task_progress,0)+task_start-1&gt;=BM$5)</formula>
    </cfRule>
    <cfRule type="expression" dxfId="13" priority="6" stopIfTrue="1">
      <formula>AND(task_end&gt;=BM$5,task_start&lt;BN$5)</formula>
    </cfRule>
  </conditionalFormatting>
  <conditionalFormatting sqref="BT5:BZ39">
    <cfRule type="expression" dxfId="3" priority="4">
      <formula>AND(TODAY()&gt;=BT$5,TODAY()&lt;BU$5)</formula>
    </cfRule>
  </conditionalFormatting>
  <conditionalFormatting sqref="BT7:BZ39">
    <cfRule type="expression" dxfId="2" priority="2">
      <formula>AND(task_start&lt;=BT$5,ROUNDDOWN((task_end-task_start+1)*task_progress,0)+task_start-1&gt;=BT$5)</formula>
    </cfRule>
    <cfRule type="expression" dxfId="1" priority="3" stopIfTrue="1">
      <formula>AND(task_end&gt;=BT$5,task_start&lt;BU$5)</formula>
    </cfRule>
  </conditionalFormatting>
  <conditionalFormatting sqref="D34:D39">
    <cfRule type="dataBar" priority="1">
      <dataBar>
        <cfvo type="num" val="0"/>
        <cfvo type="num" val="1"/>
        <color theme="0" tint="-0.249977111117893"/>
      </dataBar>
      <extLst>
        <ext xmlns:x14="http://schemas.microsoft.com/office/spreadsheetml/2009/9/main" uri="{B025F937-C7B1-47D3-B67F-A62EFF666E3E}">
          <x14:id>{D4E9B1E9-B081-46CF-BEA6-82974D6FE0D1}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D28:D33</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D34:D39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Aaron Watts-Corfe</cp:lastModifiedBy>
  <dcterms:created xsi:type="dcterms:W3CDTF">2018-05-23T01:25:53Z</dcterms:created>
  <dcterms:modified xsi:type="dcterms:W3CDTF">2018-11-25T13:59:17Z</dcterms:modified>
</cp:coreProperties>
</file>