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Matthew\Stanford\FACET\"/>
    </mc:Choice>
  </mc:AlternateContent>
  <bookViews>
    <workbookView xWindow="0" yWindow="0" windowWidth="16392" windowHeight="566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G3" i="2"/>
  <c r="G4" i="2"/>
  <c r="G5" i="2"/>
  <c r="G6" i="2"/>
  <c r="G7" i="2"/>
  <c r="G8" i="2"/>
  <c r="G9" i="2"/>
  <c r="G10" i="2"/>
  <c r="G11" i="2"/>
  <c r="G2" i="2"/>
  <c r="H3" i="1" l="1"/>
  <c r="H4" i="1"/>
  <c r="H5" i="1"/>
  <c r="H6" i="1"/>
  <c r="H7" i="1"/>
  <c r="H9" i="1"/>
  <c r="H12" i="1"/>
  <c r="H2" i="1"/>
  <c r="I12" i="1"/>
  <c r="I4" i="1"/>
  <c r="I5" i="1"/>
  <c r="I6" i="1"/>
  <c r="I7" i="1"/>
  <c r="I8" i="1"/>
  <c r="I9" i="1"/>
  <c r="I10" i="1"/>
  <c r="I11" i="1"/>
  <c r="I3" i="1"/>
  <c r="G9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<sst xmlns="http://schemas.openxmlformats.org/spreadsheetml/2006/main" count="18" uniqueCount="17">
  <si>
    <t>Slit Width</t>
  </si>
  <si>
    <t>Photons</t>
  </si>
  <si>
    <t>Displacement</t>
  </si>
  <si>
    <t>slit width</t>
  </si>
  <si>
    <t>Intensity (Exponential)</t>
  </si>
  <si>
    <t>Intensity (Simulation 1)</t>
  </si>
  <si>
    <t>Intensity (Simulation 2)</t>
  </si>
  <si>
    <t>Width (125)</t>
  </si>
  <si>
    <t>Width (500)</t>
  </si>
  <si>
    <t>Width (125) Proj.</t>
  </si>
  <si>
    <t>Width (500) Proj</t>
  </si>
  <si>
    <t>Beam Size (microns)</t>
  </si>
  <si>
    <t>Beam Size
(microns)</t>
  </si>
  <si>
    <t>Width (microns) 
IP = 125 microns</t>
  </si>
  <si>
    <t>Width (microns) 
IP = 500 microns</t>
  </si>
  <si>
    <t>Width (microns)
IP = 125 microns, Proj. Y</t>
  </si>
  <si>
    <t>Width (microns)
IP = 500 microns, Proj.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</si>
</sst>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1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6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3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1" xfId="0" applyFill="1" applyBorder="1" applyAlignment="1">
      <alignment horizontal="center" wrapText="1"/>
    </xf>
    <xf numFmtId="0" fontId="0" fillId="4" borderId="10" xfId="0" applyFill="1" applyBorder="1"/>
    <xf numFmtId="0" fontId="0" fillId="4" borderId="8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for y=0 for Varying</a:t>
            </a:r>
            <a:r>
              <a:rPr lang="en-US" baseline="0"/>
              <a:t> Slit Widths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1.0489099999999999E-2</c:v>
                </c:pt>
                <c:pt idx="1">
                  <c:v>3.9373999999999998E-3</c:v>
                </c:pt>
                <c:pt idx="2">
                  <c:v>3.28255E-3</c:v>
                </c:pt>
                <c:pt idx="3">
                  <c:v>1.8073E-3</c:v>
                </c:pt>
                <c:pt idx="4">
                  <c:v>1.1941199999999999E-3</c:v>
                </c:pt>
                <c:pt idx="5">
                  <c:v>1.5759199999999999E-4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20336"/>
        <c:axId val="461716808"/>
      </c:scatterChart>
      <c:valAx>
        <c:axId val="4617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Slit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6808"/>
        <c:crosses val="autoZero"/>
        <c:crossBetween val="midCat"/>
      </c:valAx>
      <c:valAx>
        <c:axId val="461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Photons/Electron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for a=1mm for Varying Displacements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1.1941199999999999E-3</c:v>
                </c:pt>
                <c:pt idx="1">
                  <c:v>1.19133E-3</c:v>
                </c:pt>
                <c:pt idx="2">
                  <c:v>1.19937E-3</c:v>
                </c:pt>
                <c:pt idx="3">
                  <c:v>1.2410800000000001E-3</c:v>
                </c:pt>
                <c:pt idx="4">
                  <c:v>5.5868200000000002E-3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17200"/>
        <c:axId val="461719944"/>
      </c:scatterChart>
      <c:valAx>
        <c:axId val="4617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9944"/>
        <c:crosses val="autoZero"/>
        <c:crossBetween val="midCat"/>
      </c:valAx>
      <c:valAx>
        <c:axId val="4617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Photons/Electron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Intensity (Exponential)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0.99686323971526758</c:v>
                </c:pt>
                <c:pt idx="2">
                  <c:v>0.98441428307676904</c:v>
                </c:pt>
                <c:pt idx="3">
                  <c:v>0.96907148072554916</c:v>
                </c:pt>
                <c:pt idx="4">
                  <c:v>0.8546318295758214</c:v>
                </c:pt>
                <c:pt idx="5">
                  <c:v>0.73039556412411588</c:v>
                </c:pt>
                <c:pt idx="6">
                  <c:v>0.38964973109855638</c:v>
                </c:pt>
                <c:pt idx="7">
                  <c:v>0.20786943459500168</c:v>
                </c:pt>
                <c:pt idx="8">
                  <c:v>0.15182691294517728</c:v>
                </c:pt>
                <c:pt idx="9">
                  <c:v>5.9159315802612258E-2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slit 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2">
                  <c:v>0.37538015654345941</c:v>
                </c:pt>
                <c:pt idx="3">
                  <c:v>0.31294868005834631</c:v>
                </c:pt>
                <c:pt idx="4">
                  <c:v>0.17230267611139183</c:v>
                </c:pt>
                <c:pt idx="5">
                  <c:v>0.11384389509109456</c:v>
                </c:pt>
                <c:pt idx="7">
                  <c:v>1.5024358619900658E-2</c:v>
                </c:pt>
              </c:numCache>
            </c:numRef>
          </c:yVal>
          <c:smooth val="0"/>
        </c:ser>
        <c:ser>
          <c:idx val="2"/>
          <c:order val="2"/>
          <c:tx>
            <c:v>Intensity (Simulation 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</c:v>
                </c:pt>
                <c:pt idx="1">
                  <c:v>0.97990121596994051</c:v>
                </c:pt>
                <c:pt idx="2">
                  <c:v>0.8956534161006714</c:v>
                </c:pt>
                <c:pt idx="3">
                  <c:v>0.79106658182148759</c:v>
                </c:pt>
                <c:pt idx="4">
                  <c:v>0.46706621819929101</c:v>
                </c:pt>
                <c:pt idx="5">
                  <c:v>0.32997632126886833</c:v>
                </c:pt>
                <c:pt idx="7">
                  <c:v>6.9039734382643103E-2</c:v>
                </c:pt>
                <c:pt idx="10">
                  <c:v>1.6923799505646965E-2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22688"/>
        <c:axId val="461717592"/>
      </c:scatterChart>
      <c:valAx>
        <c:axId val="4617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7592"/>
        <c:crosses val="autoZero"/>
        <c:crossBetween val="midCat"/>
      </c:valAx>
      <c:valAx>
        <c:axId val="4617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FWHM of Projected x-axis Intensity Distribution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0.125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235</c:v>
                </c:pt>
                <c:pt idx="1">
                  <c:v>244</c:v>
                </c:pt>
                <c:pt idx="2">
                  <c:v>254</c:v>
                </c:pt>
                <c:pt idx="3">
                  <c:v>268</c:v>
                </c:pt>
                <c:pt idx="4">
                  <c:v>285</c:v>
                </c:pt>
                <c:pt idx="5">
                  <c:v>304</c:v>
                </c:pt>
                <c:pt idx="6">
                  <c:v>324</c:v>
                </c:pt>
                <c:pt idx="7">
                  <c:v>344</c:v>
                </c:pt>
                <c:pt idx="8">
                  <c:v>365</c:v>
                </c:pt>
                <c:pt idx="9">
                  <c:v>386</c:v>
                </c:pt>
              </c:numCache>
            </c:numRef>
          </c:yVal>
          <c:smooth val="0"/>
        </c:ser>
        <c:ser>
          <c:idx val="1"/>
          <c:order val="1"/>
          <c:tx>
            <c:v>0.5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994</c:v>
                </c:pt>
                <c:pt idx="1">
                  <c:v>996</c:v>
                </c:pt>
                <c:pt idx="2">
                  <c:v>999</c:v>
                </c:pt>
                <c:pt idx="3">
                  <c:v>1003</c:v>
                </c:pt>
                <c:pt idx="4">
                  <c:v>1008</c:v>
                </c:pt>
                <c:pt idx="5">
                  <c:v>1015</c:v>
                </c:pt>
                <c:pt idx="6">
                  <c:v>1022</c:v>
                </c:pt>
                <c:pt idx="7">
                  <c:v>1030</c:v>
                </c:pt>
                <c:pt idx="8">
                  <c:v>1039</c:v>
                </c:pt>
                <c:pt idx="9">
                  <c:v>1050</c:v>
                </c:pt>
              </c:numCache>
            </c:numRef>
          </c:yVal>
          <c:smooth val="0"/>
        </c:ser>
        <c:ser>
          <c:idx val="2"/>
          <c:order val="2"/>
          <c:tx>
            <c:v>0.125 mm (Proj. 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540</c:v>
                </c:pt>
                <c:pt idx="1">
                  <c:v>546</c:v>
                </c:pt>
                <c:pt idx="2">
                  <c:v>556</c:v>
                </c:pt>
                <c:pt idx="3">
                  <c:v>570</c:v>
                </c:pt>
                <c:pt idx="4">
                  <c:v>588</c:v>
                </c:pt>
                <c:pt idx="5">
                  <c:v>606</c:v>
                </c:pt>
                <c:pt idx="6">
                  <c:v>625</c:v>
                </c:pt>
                <c:pt idx="7">
                  <c:v>646</c:v>
                </c:pt>
                <c:pt idx="8">
                  <c:v>670</c:v>
                </c:pt>
                <c:pt idx="9">
                  <c:v>692</c:v>
                </c:pt>
              </c:numCache>
            </c:numRef>
          </c:yVal>
          <c:smooth val="0"/>
        </c:ser>
        <c:ser>
          <c:idx val="3"/>
          <c:order val="3"/>
          <c:tx>
            <c:v>0.5 mm (Proj. 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Sheet2!$J$2:$J$11</c:f>
              <c:numCache>
                <c:formatCode>General</c:formatCode>
                <c:ptCount val="1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1992</c:v>
                </c:pt>
                <c:pt idx="4">
                  <c:v>1996</c:v>
                </c:pt>
                <c:pt idx="5">
                  <c:v>2002</c:v>
                </c:pt>
                <c:pt idx="6">
                  <c:v>2008</c:v>
                </c:pt>
                <c:pt idx="7">
                  <c:v>2014</c:v>
                </c:pt>
                <c:pt idx="8">
                  <c:v>2022</c:v>
                </c:pt>
                <c:pt idx="9">
                  <c:v>2030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20952"/>
        <c:axId val="462922128"/>
      </c:scatterChart>
      <c:valAx>
        <c:axId val="46292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Beam Size (microns)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22128"/>
        <c:crosses val="autoZero"/>
        <c:crossBetween val="midCat"/>
      </c:valAx>
      <c:valAx>
        <c:axId val="46292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Intensity Distribution Width (microns)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2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IP = 0.125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235</c:v>
                </c:pt>
                <c:pt idx="1">
                  <c:v>244</c:v>
                </c:pt>
                <c:pt idx="2">
                  <c:v>254</c:v>
                </c:pt>
                <c:pt idx="3">
                  <c:v>268</c:v>
                </c:pt>
                <c:pt idx="4">
                  <c:v>285</c:v>
                </c:pt>
                <c:pt idx="5">
                  <c:v>304</c:v>
                </c:pt>
                <c:pt idx="6">
                  <c:v>324</c:v>
                </c:pt>
                <c:pt idx="7">
                  <c:v>344</c:v>
                </c:pt>
                <c:pt idx="8">
                  <c:v>365</c:v>
                </c:pt>
                <c:pt idx="9">
                  <c:v>386</c:v>
                </c:pt>
              </c:numCache>
            </c:numRef>
          </c:yVal>
          <c:smooth val="0"/>
        </c:ser>
        <c:ser>
          <c:idx val="1"/>
          <c:order val="1"/>
          <c:tx>
            <c:v>IP = 0.5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994</c:v>
                </c:pt>
                <c:pt idx="1">
                  <c:v>996</c:v>
                </c:pt>
                <c:pt idx="2">
                  <c:v>999</c:v>
                </c:pt>
                <c:pt idx="3">
                  <c:v>1003</c:v>
                </c:pt>
                <c:pt idx="4">
                  <c:v>1008</c:v>
                </c:pt>
                <c:pt idx="5">
                  <c:v>1015</c:v>
                </c:pt>
                <c:pt idx="6">
                  <c:v>1022</c:v>
                </c:pt>
                <c:pt idx="7">
                  <c:v>1030</c:v>
                </c:pt>
                <c:pt idx="8">
                  <c:v>1039</c:v>
                </c:pt>
                <c:pt idx="9">
                  <c:v>1050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18992"/>
        <c:axId val="462917032"/>
      </c:scatterChart>
      <c:valAx>
        <c:axId val="4629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7032"/>
        <c:crosses val="autoZero"/>
        <c:crossBetween val="midCat"/>
      </c:valAx>
      <c:valAx>
        <c:axId val="46291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 of Projected</a:t>
            </a:r>
            <a:r>
              <a:rPr lang="en-US" baseline="0"/>
              <a:t> x-axis Intensity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235</c:v>
                </c:pt>
                <c:pt idx="1">
                  <c:v>244</c:v>
                </c:pt>
                <c:pt idx="2">
                  <c:v>254</c:v>
                </c:pt>
                <c:pt idx="3">
                  <c:v>268</c:v>
                </c:pt>
                <c:pt idx="4">
                  <c:v>285</c:v>
                </c:pt>
                <c:pt idx="5">
                  <c:v>304</c:v>
                </c:pt>
                <c:pt idx="6">
                  <c:v>324</c:v>
                </c:pt>
                <c:pt idx="7">
                  <c:v>344</c:v>
                </c:pt>
                <c:pt idx="8">
                  <c:v>365</c:v>
                </c:pt>
                <c:pt idx="9">
                  <c:v>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24480"/>
        <c:axId val="462917424"/>
      </c:scatterChart>
      <c:valAx>
        <c:axId val="4629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Size (microns)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7424"/>
        <c:crosses val="autoZero"/>
        <c:crossBetween val="midCat"/>
      </c:valAx>
      <c:valAx>
        <c:axId val="46291742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Distribution Width (microns)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20</xdr:row>
      <xdr:rowOff>0</xdr:rowOff>
    </xdr:from>
    <xdr:to>
      <xdr:col>8</xdr:col>
      <xdr:colOff>106680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17</xdr:row>
      <xdr:rowOff>152400</xdr:rowOff>
    </xdr:from>
    <xdr:to>
      <xdr:col>17</xdr:col>
      <xdr:colOff>381000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15</xdr:row>
      <xdr:rowOff>0</xdr:rowOff>
    </xdr:from>
    <xdr:to>
      <xdr:col>12</xdr:col>
      <xdr:colOff>99060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53340</xdr:rowOff>
    </xdr:from>
    <xdr:to>
      <xdr:col>7</xdr:col>
      <xdr:colOff>548640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28</xdr:row>
      <xdr:rowOff>121920</xdr:rowOff>
    </xdr:from>
    <xdr:to>
      <xdr:col>6</xdr:col>
      <xdr:colOff>487680</xdr:colOff>
      <xdr:row>43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662940</xdr:colOff>
      <xdr:row>12</xdr:row>
      <xdr:rowOff>60960</xdr:rowOff>
    </xdr:from>
    <xdr:to>
      <xdr:col>14</xdr:col>
      <xdr:colOff>266700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G1" workbookViewId="0">
      <selection activeCell="M12" sqref="M12"/>
    </sheetView>
  </sheetViews>
  <sheetFormatPr defaultRowHeight="14.4" x14ac:dyDescent="0.3"/>
  <cols>
    <col min="4" max="4" width="12" bestFit="1" customWidth="1"/>
    <col min="7" max="8" width="19.77734375" bestFit="1" customWidth="1"/>
    <col min="9" max="9" width="19.33203125" bestFit="1" customWidth="1"/>
  </cols>
  <sheetData>
    <row r="1" spans="1:13" x14ac:dyDescent="0.3">
      <c r="A1" t="s">
        <v>0</v>
      </c>
      <c r="B1" t="s">
        <v>1</v>
      </c>
      <c r="D1" t="s">
        <v>2</v>
      </c>
      <c r="E1" t="s">
        <v>1</v>
      </c>
      <c r="G1" t="s">
        <v>5</v>
      </c>
      <c r="H1" t="s">
        <v>6</v>
      </c>
      <c r="I1" t="s">
        <v>4</v>
      </c>
      <c r="J1" t="s">
        <v>3</v>
      </c>
    </row>
    <row r="2" spans="1:13" x14ac:dyDescent="0.3">
      <c r="A2">
        <v>0</v>
      </c>
      <c r="B2">
        <v>1.0489099999999999E-2</v>
      </c>
      <c r="D2">
        <v>0</v>
      </c>
      <c r="E2">
        <v>1.1941199999999999E-3</v>
      </c>
      <c r="G2">
        <f>B2/$B$2</f>
        <v>1</v>
      </c>
      <c r="H2">
        <f>M2/$M$2</f>
        <v>1</v>
      </c>
      <c r="I2">
        <v>1</v>
      </c>
      <c r="J2">
        <v>0</v>
      </c>
      <c r="M2">
        <v>4.6201799999999998E-3</v>
      </c>
    </row>
    <row r="3" spans="1:13" x14ac:dyDescent="0.3">
      <c r="A3">
        <v>0.05</v>
      </c>
      <c r="B3">
        <v>3.9373999999999998E-3</v>
      </c>
      <c r="D3">
        <v>0.01</v>
      </c>
      <c r="E3">
        <v>1.19133E-3</v>
      </c>
      <c r="H3">
        <f t="shared" ref="H3:H12" si="0">M3/$M$2</f>
        <v>0.97990121596994051</v>
      </c>
      <c r="I3">
        <f>EXP(-J3/3.183)</f>
        <v>0.99686323971526758</v>
      </c>
      <c r="J3">
        <v>0.01</v>
      </c>
      <c r="M3">
        <v>4.5273199999999996E-3</v>
      </c>
    </row>
    <row r="4" spans="1:13" x14ac:dyDescent="0.3">
      <c r="A4">
        <v>0.1</v>
      </c>
      <c r="B4">
        <v>3.28255E-3</v>
      </c>
      <c r="D4">
        <v>0.05</v>
      </c>
      <c r="E4">
        <v>1.19937E-3</v>
      </c>
      <c r="G4">
        <f>B3/$B$2</f>
        <v>0.37538015654345941</v>
      </c>
      <c r="H4">
        <f t="shared" si="0"/>
        <v>0.8956534161006714</v>
      </c>
      <c r="I4">
        <f t="shared" ref="I4:I12" si="1">EXP(-J4/3.183)</f>
        <v>0.98441428307676904</v>
      </c>
      <c r="J4">
        <v>0.05</v>
      </c>
      <c r="M4">
        <v>4.1380799999999997E-3</v>
      </c>
    </row>
    <row r="5" spans="1:13" x14ac:dyDescent="0.3">
      <c r="A5">
        <v>0.5</v>
      </c>
      <c r="B5">
        <v>1.8073E-3</v>
      </c>
      <c r="D5">
        <v>0.1</v>
      </c>
      <c r="E5">
        <v>1.2410800000000001E-3</v>
      </c>
      <c r="G5">
        <f>B4/$B$2</f>
        <v>0.31294868005834631</v>
      </c>
      <c r="H5">
        <f t="shared" si="0"/>
        <v>0.79106658182148759</v>
      </c>
      <c r="I5">
        <f t="shared" si="1"/>
        <v>0.96907148072554916</v>
      </c>
      <c r="J5">
        <v>0.1</v>
      </c>
      <c r="M5">
        <v>3.6548700000000002E-3</v>
      </c>
    </row>
    <row r="6" spans="1:13" x14ac:dyDescent="0.3">
      <c r="A6">
        <v>1</v>
      </c>
      <c r="B6">
        <v>1.1941199999999999E-3</v>
      </c>
      <c r="D6">
        <v>0.5</v>
      </c>
      <c r="E6">
        <v>5.5868200000000002E-3</v>
      </c>
      <c r="G6">
        <f>B5/$B$2</f>
        <v>0.17230267611139183</v>
      </c>
      <c r="H6">
        <f t="shared" si="0"/>
        <v>0.46706621819929101</v>
      </c>
      <c r="I6">
        <f t="shared" si="1"/>
        <v>0.8546318295758214</v>
      </c>
      <c r="J6">
        <v>0.5</v>
      </c>
      <c r="M6">
        <v>2.1579300000000002E-3</v>
      </c>
    </row>
    <row r="7" spans="1:13" x14ac:dyDescent="0.3">
      <c r="A7">
        <v>5</v>
      </c>
      <c r="B7">
        <v>1.5759199999999999E-4</v>
      </c>
      <c r="G7">
        <f>B6/$B$2</f>
        <v>0.11384389509109456</v>
      </c>
      <c r="H7">
        <f t="shared" si="0"/>
        <v>0.32997632126886833</v>
      </c>
      <c r="I7">
        <f t="shared" si="1"/>
        <v>0.73039556412411588</v>
      </c>
      <c r="J7">
        <v>1</v>
      </c>
      <c r="M7">
        <v>1.52455E-3</v>
      </c>
    </row>
    <row r="8" spans="1:13" x14ac:dyDescent="0.3">
      <c r="I8">
        <f t="shared" si="1"/>
        <v>0.38964973109855638</v>
      </c>
      <c r="J8">
        <v>3</v>
      </c>
    </row>
    <row r="9" spans="1:13" x14ac:dyDescent="0.3">
      <c r="G9">
        <f>B7/$B$2</f>
        <v>1.5024358619900658E-2</v>
      </c>
      <c r="H9">
        <f t="shared" si="0"/>
        <v>6.9039734382643103E-2</v>
      </c>
      <c r="I9">
        <f t="shared" si="1"/>
        <v>0.20786943459500168</v>
      </c>
      <c r="J9">
        <v>5</v>
      </c>
      <c r="M9">
        <v>3.18976E-4</v>
      </c>
    </row>
    <row r="10" spans="1:13" x14ac:dyDescent="0.3">
      <c r="I10">
        <f t="shared" si="1"/>
        <v>0.15182691294517728</v>
      </c>
      <c r="J10">
        <v>6</v>
      </c>
    </row>
    <row r="11" spans="1:13" x14ac:dyDescent="0.3">
      <c r="I11">
        <f t="shared" si="1"/>
        <v>5.9159315802612258E-2</v>
      </c>
      <c r="J11">
        <v>9</v>
      </c>
    </row>
    <row r="12" spans="1:13" x14ac:dyDescent="0.3">
      <c r="H12">
        <f t="shared" si="0"/>
        <v>1.6923799505646965E-2</v>
      </c>
      <c r="I12">
        <f t="shared" si="1"/>
        <v>4.3209701838845684E-2</v>
      </c>
      <c r="J12">
        <v>10</v>
      </c>
      <c r="M12">
        <v>7.8190999999999997E-5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11" workbookViewId="0">
      <selection activeCell="H10" sqref="H10"/>
    </sheetView>
  </sheetViews>
  <sheetFormatPr defaultRowHeight="14.4" x14ac:dyDescent="0.3"/>
  <cols>
    <col min="1" max="1" width="17.44140625" bestFit="1" customWidth="1"/>
    <col min="2" max="3" width="10.44140625" bestFit="1" customWidth="1"/>
    <col min="4" max="4" width="14.77734375" bestFit="1" customWidth="1"/>
    <col min="5" max="5" width="14.21875" bestFit="1" customWidth="1"/>
    <col min="6" max="6" width="9.21875" bestFit="1" customWidth="1"/>
    <col min="7" max="8" width="14.44140625" bestFit="1" customWidth="1"/>
    <col min="9" max="10" width="20.6640625" bestFit="1" customWidth="1"/>
  </cols>
  <sheetData>
    <row r="1" spans="1:10" ht="29.4" thickBot="1" x14ac:dyDescent="0.35">
      <c r="A1" t="s">
        <v>11</v>
      </c>
      <c r="B1" t="s">
        <v>7</v>
      </c>
      <c r="C1" t="s">
        <v>8</v>
      </c>
      <c r="D1" t="s">
        <v>9</v>
      </c>
      <c r="E1" t="s">
        <v>10</v>
      </c>
      <c r="F1" s="17" t="s">
        <v>12</v>
      </c>
      <c r="G1" s="1" t="s">
        <v>13</v>
      </c>
      <c r="H1" s="2" t="s">
        <v>14</v>
      </c>
      <c r="I1" s="9" t="s">
        <v>15</v>
      </c>
      <c r="J1" s="10" t="s">
        <v>16</v>
      </c>
    </row>
    <row r="2" spans="1:10" x14ac:dyDescent="0.3">
      <c r="A2">
        <v>10</v>
      </c>
      <c r="B2">
        <v>117.5</v>
      </c>
      <c r="C2">
        <v>497</v>
      </c>
      <c r="D2">
        <v>270</v>
      </c>
      <c r="E2">
        <v>993</v>
      </c>
      <c r="F2" s="18">
        <v>10</v>
      </c>
      <c r="G2" s="3">
        <f>B2*2</f>
        <v>235</v>
      </c>
      <c r="H2" s="4">
        <f t="shared" ref="H2:J11" si="0">C2*2</f>
        <v>994</v>
      </c>
      <c r="I2" s="11">
        <f t="shared" si="0"/>
        <v>540</v>
      </c>
      <c r="J2" s="12">
        <f t="shared" si="0"/>
        <v>1986</v>
      </c>
    </row>
    <row r="3" spans="1:10" x14ac:dyDescent="0.3">
      <c r="A3">
        <v>20</v>
      </c>
      <c r="B3">
        <v>122</v>
      </c>
      <c r="C3">
        <v>498</v>
      </c>
      <c r="D3">
        <v>273</v>
      </c>
      <c r="E3">
        <v>993.5</v>
      </c>
      <c r="F3" s="19">
        <v>20</v>
      </c>
      <c r="G3" s="5">
        <f t="shared" ref="G3:G11" si="1">B3*2</f>
        <v>244</v>
      </c>
      <c r="H3" s="6">
        <f t="shared" si="0"/>
        <v>996</v>
      </c>
      <c r="I3" s="13">
        <f t="shared" si="0"/>
        <v>546</v>
      </c>
      <c r="J3" s="14">
        <f t="shared" si="0"/>
        <v>1987</v>
      </c>
    </row>
    <row r="4" spans="1:10" x14ac:dyDescent="0.3">
      <c r="A4">
        <v>30</v>
      </c>
      <c r="B4">
        <v>127</v>
      </c>
      <c r="C4">
        <v>499.5</v>
      </c>
      <c r="D4">
        <v>278</v>
      </c>
      <c r="E4">
        <v>994</v>
      </c>
      <c r="F4" s="19">
        <v>30</v>
      </c>
      <c r="G4" s="5">
        <f t="shared" si="1"/>
        <v>254</v>
      </c>
      <c r="H4" s="6">
        <f t="shared" si="0"/>
        <v>999</v>
      </c>
      <c r="I4" s="13">
        <f t="shared" si="0"/>
        <v>556</v>
      </c>
      <c r="J4" s="14">
        <f t="shared" si="0"/>
        <v>1988</v>
      </c>
    </row>
    <row r="5" spans="1:10" x14ac:dyDescent="0.3">
      <c r="A5">
        <v>40</v>
      </c>
      <c r="B5">
        <v>134</v>
      </c>
      <c r="C5">
        <v>501.5</v>
      </c>
      <c r="D5">
        <v>285</v>
      </c>
      <c r="E5">
        <v>996</v>
      </c>
      <c r="F5" s="19">
        <v>40</v>
      </c>
      <c r="G5" s="5">
        <f t="shared" si="1"/>
        <v>268</v>
      </c>
      <c r="H5" s="6">
        <f t="shared" si="0"/>
        <v>1003</v>
      </c>
      <c r="I5" s="13">
        <f t="shared" si="0"/>
        <v>570</v>
      </c>
      <c r="J5" s="14">
        <f t="shared" si="0"/>
        <v>1992</v>
      </c>
    </row>
    <row r="6" spans="1:10" x14ac:dyDescent="0.3">
      <c r="A6">
        <v>50</v>
      </c>
      <c r="B6">
        <v>142.5</v>
      </c>
      <c r="C6">
        <v>504</v>
      </c>
      <c r="D6">
        <v>294</v>
      </c>
      <c r="E6">
        <v>998</v>
      </c>
      <c r="F6" s="19">
        <v>50</v>
      </c>
      <c r="G6" s="5">
        <f t="shared" si="1"/>
        <v>285</v>
      </c>
      <c r="H6" s="6">
        <f t="shared" si="0"/>
        <v>1008</v>
      </c>
      <c r="I6" s="13">
        <f t="shared" si="0"/>
        <v>588</v>
      </c>
      <c r="J6" s="14">
        <f t="shared" si="0"/>
        <v>1996</v>
      </c>
    </row>
    <row r="7" spans="1:10" x14ac:dyDescent="0.3">
      <c r="A7">
        <v>60</v>
      </c>
      <c r="B7">
        <v>152</v>
      </c>
      <c r="C7">
        <v>507.5</v>
      </c>
      <c r="D7">
        <v>303</v>
      </c>
      <c r="E7">
        <v>1001</v>
      </c>
      <c r="F7" s="19">
        <v>60</v>
      </c>
      <c r="G7" s="5">
        <f t="shared" si="1"/>
        <v>304</v>
      </c>
      <c r="H7" s="6">
        <f t="shared" si="0"/>
        <v>1015</v>
      </c>
      <c r="I7" s="13">
        <f t="shared" si="0"/>
        <v>606</v>
      </c>
      <c r="J7" s="14">
        <f t="shared" si="0"/>
        <v>2002</v>
      </c>
    </row>
    <row r="8" spans="1:10" x14ac:dyDescent="0.3">
      <c r="A8">
        <v>70</v>
      </c>
      <c r="B8">
        <v>162</v>
      </c>
      <c r="C8">
        <v>511</v>
      </c>
      <c r="D8">
        <v>312.5</v>
      </c>
      <c r="E8">
        <v>1004</v>
      </c>
      <c r="F8" s="19">
        <v>70</v>
      </c>
      <c r="G8" s="5">
        <f t="shared" si="1"/>
        <v>324</v>
      </c>
      <c r="H8" s="6">
        <f t="shared" si="0"/>
        <v>1022</v>
      </c>
      <c r="I8" s="13">
        <f t="shared" si="0"/>
        <v>625</v>
      </c>
      <c r="J8" s="14">
        <f t="shared" si="0"/>
        <v>2008</v>
      </c>
    </row>
    <row r="9" spans="1:10" x14ac:dyDescent="0.3">
      <c r="A9">
        <v>80</v>
      </c>
      <c r="B9">
        <v>172</v>
      </c>
      <c r="C9">
        <v>515</v>
      </c>
      <c r="D9">
        <v>323</v>
      </c>
      <c r="E9">
        <v>1007</v>
      </c>
      <c r="F9" s="19">
        <v>80</v>
      </c>
      <c r="G9" s="5">
        <f t="shared" si="1"/>
        <v>344</v>
      </c>
      <c r="H9" s="6">
        <f t="shared" si="0"/>
        <v>1030</v>
      </c>
      <c r="I9" s="13">
        <f t="shared" si="0"/>
        <v>646</v>
      </c>
      <c r="J9" s="14">
        <f t="shared" si="0"/>
        <v>2014</v>
      </c>
    </row>
    <row r="10" spans="1:10" x14ac:dyDescent="0.3">
      <c r="A10">
        <v>90</v>
      </c>
      <c r="B10">
        <v>182.5</v>
      </c>
      <c r="C10">
        <v>519.5</v>
      </c>
      <c r="D10">
        <v>335</v>
      </c>
      <c r="E10">
        <v>1011</v>
      </c>
      <c r="F10" s="19">
        <v>90</v>
      </c>
      <c r="G10" s="5">
        <f t="shared" si="1"/>
        <v>365</v>
      </c>
      <c r="H10" s="6">
        <f t="shared" si="0"/>
        <v>1039</v>
      </c>
      <c r="I10" s="13">
        <f t="shared" si="0"/>
        <v>670</v>
      </c>
      <c r="J10" s="14">
        <f t="shared" si="0"/>
        <v>2022</v>
      </c>
    </row>
    <row r="11" spans="1:10" ht="15" thickBot="1" x14ac:dyDescent="0.35">
      <c r="A11">
        <v>100</v>
      </c>
      <c r="B11">
        <v>193</v>
      </c>
      <c r="C11">
        <v>525</v>
      </c>
      <c r="D11">
        <v>346</v>
      </c>
      <c r="E11">
        <v>1015</v>
      </c>
      <c r="F11" s="20">
        <v>100</v>
      </c>
      <c r="G11" s="7">
        <f t="shared" si="1"/>
        <v>386</v>
      </c>
      <c r="H11" s="8">
        <f t="shared" si="0"/>
        <v>1050</v>
      </c>
      <c r="I11" s="15">
        <f t="shared" si="0"/>
        <v>692</v>
      </c>
      <c r="J11" s="16">
        <f t="shared" si="0"/>
        <v>2030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Solt</dc:creator>
  <cp:lastModifiedBy>Matthew Solt</cp:lastModifiedBy>
  <dcterms:created xsi:type="dcterms:W3CDTF">2014-11-21T00:15:44Z</dcterms:created>
  <dcterms:modified xsi:type="dcterms:W3CDTF">2014-12-23T05:25:56Z</dcterms:modified>
</cp:coreProperties>
</file>