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1340" windowHeight="5265"/>
  </bookViews>
  <sheets>
    <sheet name="QLA User Stories" sheetId="3" r:id="rId1"/>
    <sheet name="QPF US" sheetId="1" r:id="rId2"/>
    <sheet name="QPF Components Internal IF" sheetId="2" r:id="rId3"/>
  </sheets>
  <definedNames>
    <definedName name="priorities">'QPF US'!$M$2:$M$4</definedName>
    <definedName name="statuses">'QPF US'!$O$2:$O$4</definedName>
  </definedNames>
  <calcPr calcId="145621"/>
  <pivotCaches>
    <pivotCache cacheId="0" r:id="rId4"/>
  </pivotCaches>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alcChain>
</file>

<file path=xl/sharedStrings.xml><?xml version="1.0" encoding="utf-8"?>
<sst xmlns="http://schemas.openxmlformats.org/spreadsheetml/2006/main" count="846" uniqueCount="351">
  <si>
    <t>QLA Processing Framework User Stories</t>
  </si>
  <si>
    <t>Id</t>
  </si>
  <si>
    <t>Theme</t>
  </si>
  <si>
    <t>As a/an</t>
  </si>
  <si>
    <t>I want to</t>
  </si>
  <si>
    <t>so that</t>
  </si>
  <si>
    <t>Notes</t>
  </si>
  <si>
    <t>Priority</t>
  </si>
  <si>
    <t>Status</t>
  </si>
  <si>
    <t>External Data Provider</t>
  </si>
  <si>
    <t>inject data into the system</t>
  </si>
  <si>
    <t>Data Providers</t>
  </si>
  <si>
    <t>Data Consumers</t>
  </si>
  <si>
    <t>External Data User</t>
  </si>
  <si>
    <t>open an interactive session</t>
  </si>
  <si>
    <t>I can check produced QLA reports</t>
  </si>
  <si>
    <t>I'm informed of the QLA results</t>
  </si>
  <si>
    <t>External Archive</t>
  </si>
  <si>
    <t>receive QLA produced data</t>
  </si>
  <si>
    <t>receive QLA reports</t>
  </si>
  <si>
    <t>provide an communication channel with QPF</t>
  </si>
  <si>
    <t>the system can request me data products</t>
  </si>
  <si>
    <t>I can store them for further use by third parties</t>
  </si>
  <si>
    <t>Operations</t>
  </si>
  <si>
    <t>Operator</t>
  </si>
  <si>
    <t>have a configuration tool</t>
  </si>
  <si>
    <t>I can modify/adjust the configuration of the system</t>
  </si>
  <si>
    <t>Message</t>
  </si>
  <si>
    <t>QPFHMI</t>
  </si>
  <si>
    <t>EvtMng</t>
  </si>
  <si>
    <t>DataMng</t>
  </si>
  <si>
    <t>LogMng</t>
  </si>
  <si>
    <t>TaskOrc</t>
  </si>
  <si>
    <t>TaskMng</t>
  </si>
  <si>
    <t>TaskAg</t>
  </si>
  <si>
    <t>INDATA</t>
  </si>
  <si>
    <t>TASK_PROC</t>
  </si>
  <si>
    <t>TASK_RES</t>
  </si>
  <si>
    <t>From</t>
  </si>
  <si>
    <t>To</t>
  </si>
  <si>
    <t>START</t>
  </si>
  <si>
    <t>STOP</t>
  </si>
  <si>
    <t>*</t>
  </si>
  <si>
    <t>ToBeRemoved</t>
  </si>
  <si>
    <t>Row Labels</t>
  </si>
  <si>
    <t>Grand Total</t>
  </si>
  <si>
    <t>Column Labels</t>
  </si>
  <si>
    <t>Count of To</t>
  </si>
  <si>
    <t>they can be processed</t>
  </si>
  <si>
    <t>I can re-execute some of the processing tasks on stored data</t>
  </si>
  <si>
    <t>be informed by the system of the different actions it take</t>
  </si>
  <si>
    <t>I can evaluate the overall system status</t>
  </si>
  <si>
    <t>be informed of any alert produced by the system execution</t>
  </si>
  <si>
    <t>I can react and perform any mitigation activity</t>
  </si>
  <si>
    <t>be informed of any repeating out-of-limits alert produced in the data processing</t>
  </si>
  <si>
    <t>I can start an additional evaluation of the data</t>
  </si>
  <si>
    <t>Contact</t>
  </si>
  <si>
    <t>What</t>
  </si>
  <si>
    <t>Why</t>
  </si>
  <si>
    <t>Input</t>
  </si>
  <si>
    <t>Output</t>
  </si>
  <si>
    <t>QLA­SYS­001</t>
  </si>
  <si>
    <t>Reading and writing FITS files.</t>
  </si>
  <si>
    <t>It is assumed that the standard Euclid level 1 products are in FITS format.</t>
  </si>
  <si>
    <t>FITS</t>
  </si>
  <si>
    <t>QLA­SYS­002</t>
  </si>
  <si>
    <t>Interface with external tools (e.g. DS9 for visualisation and Python for interactive dana analysis).</t>
  </si>
  <si>
    <t>In case any issue is found in the automatic level 1 checks, scientists shall be able to quickly visualise the affected data and interactively analyse it with external tools.</t>
  </si>
  <si>
    <t>Export</t>
  </si>
  <si>
    <t>E.g. export the list of pixels identified as affected by cosmic rays and over­plot it in the image area.</t>
  </si>
  <si>
    <t>QLA­SYS­003</t>
  </si>
  <si>
    <t>Automatically analyse all level 1 products (which includes standard science observations as well as calibration and engineering observations).</t>
  </si>
  <si>
    <t>The scope of QLA is to monitor the data quality in each exposure. This is to be achieved by (statistical) analysis of various parameters, mainly but not limited to the detectors data. The analysis will be done on single detectors and/or the full focal plane from one exposure and/or combining the 4 dithers.</t>
  </si>
  <si>
    <t>N/A</t>
  </si>
  <si>
    <t>QLA­SYS­004</t>
  </si>
  <si>
    <t>A summary of the results obtained by the analysis of level 1 products must be written in a daily report to be ingested in the Euclid archive (TBD)</t>
  </si>
  <si>
    <t>This is to keep track of QLA results. QLA also needs to be capable to generate flags according to OOL thresholds.</t>
  </si>
  <si>
    <t>PDF</t>
  </si>
  <si>
    <t>QLA­SYS­005</t>
  </si>
  <si>
    <t>HMS, DB</t>
  </si>
  <si>
    <t>QLA­SYS­006</t>
  </si>
  <si>
    <t>Access and extract H/K parameters.</t>
  </si>
  <si>
    <t>HMS</t>
  </si>
  <si>
    <t>QLA­SYS­007</t>
  </si>
  <si>
    <t>Correlate H/K to exposures.</t>
  </si>
  <si>
    <t>Is this a duplicate of QLA­SYS­005?</t>
  </si>
  <si>
    <t>QLA­SYS­008</t>
  </si>
  <si>
    <t>In case of an anomalies, OOL, etc. found by QLA the instrument scientist may need to investigate the further investigate the data there must shall be able to retrieve affected data for further analysis.</t>
  </si>
  <si>
    <t>QLA­SYS­009</t>
  </si>
  <si>
    <t>QLA­SYS­010</t>
  </si>
  <si>
    <t>Compare commanded to executed/downloaded data.</t>
  </si>
  <si>
    <t>We want to verify that what was commanded was actually executed, i.e. that the instrument set­up, pointing, etc. are as expected. Any anomaly should be raised in the daily report.</t>
  </si>
  <si>
    <t>FITS, H/K</t>
  </si>
  <si>
    <t>QLA­SYS­011</t>
  </si>
  <si>
    <t>Check the astrometry and possibly also the pointing performance.</t>
  </si>
  <si>
    <t>FITS, Ext. data</t>
  </si>
  <si>
    <t>HMS, DB, PDF</t>
  </si>
  <si>
    <t>QLA­SYS­012</t>
  </si>
  <si>
    <t>Re­run the same automatic checks/routines performed by QLA in interactive analysis.</t>
  </si>
  <si>
    <t>Whenever an issue is raised, the instrument scientist will need to check the data. In most cases, QLA will only save the statistical information (e.g. the total number of pixels affected by cosmic rays), so when investigating the data it will be useful to be able to re­run the same code ran by QLA, but with the possibility to inspect the results.</t>
  </si>
  <si>
    <t>This is basically needed by QLA­SYS­002</t>
  </si>
  <si>
    <t>QLA­SYS­013</t>
  </si>
  <si>
    <t>As a goal, QLA shall be capable of retrieving at least the 4 dither exposure of an observation (per instrument), co­add and then visualise them and/or save the results on a local store.</t>
  </si>
  <si>
    <t>QLA­SYS­014</t>
  </si>
  <si>
    <t>Luca Conversi</t>
  </si>
  <si>
    <t>Scope</t>
  </si>
  <si>
    <t>System</t>
  </si>
  <si>
    <t>Looks at the header information to identify what type of an exposure (science, bias, flat, CTI, dark, non­linearity), check that this correspond to the expected commanding sequence and adjust QLA threshold checks accordingly.</t>
  </si>
  <si>
    <t>FITS, MIB</t>
  </si>
  <si>
    <t>Linked (if not duplicate?) to QLA­ SYS­ 010</t>
  </si>
  <si>
    <t>Do pre­ and over­scan analysis (mean, standard deviation, and maybe min and max) of all CCDs for every exposure. Raise any OOL in the daily report identifying the affected CCD(s).</t>
  </si>
  <si>
    <t>Pre­ and over­scan data are a good way to measure any misbehaviour in the CCD. Charge trailing should be checked from the post­scan, while pre­ scan can provide information regarding electronic effects if not settled yet.</t>
  </si>
  <si>
    <t>QLA­VIS-017</t>
  </si>
  <si>
    <t>VIS</t>
  </si>
  <si>
    <t>Bias &amp; dark exposures: as a goal, QLA may compute the power spectrum of the pixel data</t>
  </si>
  <si>
    <t>This is to confirm that there is no structure in the noise, for example because of EMC from the FGS.</t>
  </si>
  <si>
    <t>Apart eventual computation issues, can a pass/fail criteria be set­up for this case? And what kind of metadata information can be stored?</t>
  </si>
  <si>
    <t>User Story ID</t>
  </si>
  <si>
    <t>The single, biggest entity for QLA is a single observation, defined as an observing field which includes up to 4 dithers for standard science observation. QLA is not foreseen to work on multiple observations nor to do any monitoring checks.</t>
  </si>
  <si>
    <t>The report may also be distributed, or maybe we only want to raise an alert if one of the checks is OOL?</t>
  </si>
  <si>
    <t>The results of the QLA must be saved in the Euclid archive as well as in the HMS database and linked to the parent data.</t>
  </si>
  <si>
    <t>In case any issue is found in the data or in the report, the instrument scientist must be capable to easily access both the original level 1 and H/K data and its associated QLA analysis.</t>
  </si>
  <si>
    <t>Guillermo Buenadicha</t>
  </si>
  <si>
    <t>H/K access will be via the MUST database and its user interface. Since QLA runs on every exposure taken, it shall be capable of converting H/K packets into the HMS database format. Moreover, QLA will also need to check that H/K parameters are within specs and add its results to the daily report.</t>
  </si>
  <si>
    <t/>
  </si>
  <si>
    <t>H/K will contain valuable information, both for trending analysis (and this is done via HMS) but also to eventually correlate issues found in science data to S/C or instrument behaviours. I would like to have a system in place that could easily query the HMS database based on the time of an exposure and/or observing field.</t>
  </si>
  <si>
    <t>Easy data retrieval of level 1 data from Euclid archive based on daily reports.</t>
  </si>
  <si>
    <t>A way of doing it is to maintain a sort of database/tree for reports, possibly highlighting the ones that present issues, and then link them to affected data that can be then retrieved from the archive.  For example, let's assume that QLA finds that CCD (3,5) had all 0s: we should implement something that can easily get the affected data, as well as the corresponding H/K, from the report information.</t>
  </si>
  <si>
    <t>QLA must be capable of running a simplified ("light") version of the level 1 → 2 pipeline.</t>
  </si>
  <si>
    <t>For same checks (e.g. a quick &amp; dirty verification of the PSF), it may be needed to run a simple, fast, on­ the­fly processing on the maps. These intermediate maps con't need to be saved. QLA should re­use as much as possible the algorithm developed for the Euclid standard pipeline.</t>
  </si>
  <si>
    <t>A further consequence of this is that QLA must be capable of importing and managing calibration data (e.g. flat fields), although it will be produced externally. Also, QLA may only use the latest calibration data present in the archive, which may not be the latest one.</t>
  </si>
  <si>
    <t>This implied that QLA must be capable of interfacing with the MIB  or anyway with the list of commands sent to the S/C.
Also, QLA will have to understand the level 1 metadata.</t>
  </si>
  <si>
    <t>One of the test that QLA shall perform is a quick assessment of the astrometry of each exposure, both absolute (w.r.t. the Gaia catalogue) and relative between dithers. Results must be reported in the daily report.  As a plus, also the pointing performance stability should be checked (but can it be done in QLA? At least the "results" from the AOCS should be present in the H/K).</t>
  </si>
  <si>
    <t>As a minimum, QLA must be able to access and understand the Gaia catalogue and to extract sources from level 1 images (or maybe from a slightly higher level, see QLA­009).</t>
  </si>
  <si>
    <t>A software like DS9 cannot co­add multiple images: in the overlapping region, only the last image to be loaded is show over the previous one, instead of properly computing the average.  It would be nice if QLA could implement this is a quick and straightforward way.</t>
  </si>
  <si>
    <t>Is this out of the scope of QLA?  It can be easily implement in a few lines of Python code.</t>
  </si>
  <si>
    <t xml:space="preserve">As a goal, QLA shall be able to perform different statistical analysis on selected pixels and being capable of plotting or exporting the results. </t>
  </si>
  <si>
    <t>This is again mainly for interactive data analysis of problematic exposures. QLA will run in any case some statistical analysis on either the full detector or on specific pixels (e.g. pre/over­scan). This would extend the algorithm capability to selected areas, or e.g. merged maps.</t>
  </si>
  <si>
    <t>Is this out of the scope of QLA?
Other possibility is to access to QLA routines from within a Python session.</t>
  </si>
  <si>
    <t>QLA­VIS­ 001</t>
  </si>
  <si>
    <t>Initial set­up for QLA analysis, plus quick sanity check that the commands were correctly executed. If something wrong, this needs to be reported for further investigation.</t>
  </si>
  <si>
    <t>QLA­VIS­ 002</t>
  </si>
  <si>
    <t>Need to set thresholds for each of the 144 quadrant. Hardware requirements should limit the variations to 2ADUs, but there is also noise. The noise should not exceed 4.5 electrons or we are violating the requirement. However, to work in electrons requires knowledge of the gain, while SOC might work only in DNs. One can of course derive a crude limit in DNs as well.</t>
  </si>
  <si>
    <t>QLA­VIS­ 003</t>
  </si>
  <si>
    <t>Check for dead pixels in each CCD, in each exposure. If total is above a defined threshold, a flag must raised.</t>
  </si>
  <si>
    <t>Important also for trend analysis. To get best results, it should be compared against the last mask of dead pixel provided by the IOT. When a new mask is provided, thresholds may need to be updated accordingly.</t>
  </si>
  <si>
    <t>QLA­VIS­ 004</t>
  </si>
  <si>
    <t>Check for noisy pixels in each CCD, in each exposure. If total is above a defined threshold, a flag must raised.</t>
  </si>
  <si>
    <t>Important also for trend analysis. To get best results, it should be compared against the last mask of noisy pixel provided by the IOT. When a new mask is provided, thresholds may need to be updated accordingly.</t>
  </si>
  <si>
    <t>Needs definition of noisy pixel: can it be done in a single exposure? At best, we can compare results from 4 dithers</t>
  </si>
  <si>
    <t>QLA­VIS­ 005</t>
  </si>
  <si>
    <t>Check how many pixels are below the average ADC offset (derived from e.g. the post­scan) If total is above a defined threshold, a flag must raised.</t>
  </si>
  <si>
    <t>This is related to the total noise (including e.g. sky background and scattered light noise).</t>
  </si>
  <si>
    <t>QLA­VIS­ 006</t>
  </si>
  <si>
    <t>Compute histogram of the pixel data, fit is with a Gaussian and report its standard deviation. If the sigma is above a defined threshold, a flag must raised</t>
  </si>
  <si>
    <t>This is a proxy for the total noise, this is of importance for the weak lensing noise bias.</t>
  </si>
  <si>
    <t>Can we set a threshold on this? Is this really for QLA? Remember that QLA given no input for further processing levels, so we need to understand if this check given any reliable information on the quality of the data.</t>
  </si>
  <si>
    <t>QLA­VIS­ 007</t>
  </si>
  <si>
    <t>Compute how many pixels are saturated. If total is above a defined threshold, a flag must raised.</t>
  </si>
  <si>
    <t>The number of saturated pixels in any given quadrant should be fairly small, otherwise indicates a problem.</t>
  </si>
  <si>
    <t>We should compute a priori an average value e.g. from the expected number of bright stars.</t>
  </si>
  <si>
    <t>QLA­VIS­ 008</t>
  </si>
  <si>
    <t>Run a quick &amp; dirty check of the VIS PSF. If the difference between the reference FWHM and the computed one is bigger then a defined threshold, a flag must raised</t>
  </si>
  <si>
    <t>This is just to have a first information on the FWHM and to monitor the telescope focus. It maybe be also possible to derive information on the pointing quality.</t>
  </si>
  <si>
    <t>A simple Gaussian fitting to bright, high SNR stars to derive FWHM to have a proxy for focus should be enough.</t>
  </si>
  <si>
    <t>QLA­VIS­ 009</t>
  </si>
  <si>
    <t>Number of pixels affect by cosmic rays: total (or ratio) per quadrant, plus their distribution: are they clustered or spread? If the total area loss is above a defined threshold, a flag must raised.</t>
  </si>
  <si>
    <t>To verify the image quality and science data loss.</t>
  </si>
  <si>
    <t>This needs the analysis of the 4 dithers (plus eventually the VIS short exposure)</t>
  </si>
  <si>
    <t>QLA­VIS­ 010</t>
  </si>
  <si>
    <t>As a further step (it's a goal rather than requirement), it would be nice to derive some statistics/information regarding the energy deposited by cosmic rays.</t>
  </si>
  <si>
    <t>To monitor not only the number of cosmic rays, but also their intensity.</t>
  </si>
  <si>
    <t>For the brightest ones (TBD the threshold in ADUs), we may want to save the affected pixel location or at the very least raise a flag, so that we can eventually monitor (via interactive analysis) the behaviour of the pixel in other images.</t>
  </si>
  <si>
    <t>QLA­VIS­ 011</t>
  </si>
  <si>
    <t>As a further goal, compute the difference images among dithers and ran some statistical checks (mean, variance).</t>
  </si>
  <si>
    <t>To check the stability of the instrument</t>
  </si>
  <si>
    <t>This might be to intensive for SOC resources (TBC).</t>
  </si>
  <si>
    <t>QLA­VIS­ 012</t>
  </si>
  <si>
    <t>Flat field exposures: check average level. If the result is above a defined threshold, a flag must raised.</t>
  </si>
  <si>
    <t>Average level should always be larger than TBD, otherwise either the LED has failed or is very faint for some reason.</t>
  </si>
  <si>
    <t>We can probably derive a minimum level that is independent of the colour of the LED, otherwise we could have several minimum levels.</t>
  </si>
  <si>
    <t>QLA­VIS­ 013</t>
  </si>
  <si>
    <t>Flat field exposures: there should not be more than TBD pixels below e.g. 10k electrons (dead pixels and columns). If the result is above a defined threshold, a flag must raised.</t>
  </si>
  <si>
    <t>Help identifying new dead or noisy pixels</t>
  </si>
  <si>
    <t>We could also look at the structure over e.g. the full focal plane, but this might be too time consuming.</t>
  </si>
  <si>
    <t>QLA­VIS­ 014</t>
  </si>
  <si>
    <t>Flat field exposures: check the noise image. If the result is above a defined threshold, a flag must raised.</t>
  </si>
  <si>
    <t>The noise in the image should be consistent with Poisson noise.</t>
  </si>
  <si>
    <t>QLA­VIS­ 015</t>
  </si>
  <si>
    <t>Charge injection lines exposure: compute the ratio between the first line and the others.</t>
  </si>
  <si>
    <t>The ratio helps assessing the detection system quality independently of the optical stimulus</t>
  </si>
  <si>
    <t>Can a threshold be set? Or is it just for monitoring purposes?</t>
  </si>
  <si>
    <t>QLA­VIS­ 016</t>
  </si>
  <si>
    <t>Bias &amp; dark exposures: check the number of pixels with counts above TBD value. If the result is above a defined threshold, a flag must raised.</t>
  </si>
  <si>
    <t>There should never be pixels with more than TBD counts except the hot pixels. Otherwise, either there are new hot pixels or there is light leakage (e.g. from the scattering from the FGS).</t>
  </si>
  <si>
    <t>NISP-P</t>
  </si>
  <si>
    <t>NISP-S</t>
  </si>
  <si>
    <t>QLA User Stories</t>
  </si>
  <si>
    <t>Last Update 20150803</t>
  </si>
  <si>
    <t>system alerts</t>
  </si>
  <si>
    <t>product alerts</t>
  </si>
  <si>
    <t>know the status of the different processing tasks</t>
  </si>
  <si>
    <t>in case of system failure, I know the status of the system</t>
  </si>
  <si>
    <t>be able to restart the system</t>
  </si>
  <si>
    <t>in case of system failure, the system returns to its state before the failure</t>
  </si>
  <si>
    <t>be able to modify the running status of the processing tasks</t>
  </si>
  <si>
    <t>I can pause/resume/stop a running task</t>
  </si>
  <si>
    <t>be able to inject data from a used-defined repository (directory)</t>
  </si>
  <si>
    <t>the injected data is incorporated to the orchestration</t>
  </si>
  <si>
    <t>look at the data stored in the local (temporary) archive</t>
  </si>
  <si>
    <t>I can process the data with other tools</t>
  </si>
  <si>
    <t>reprocess some of the data products</t>
  </si>
  <si>
    <t>persistence</t>
  </si>
  <si>
    <t>have all the information of the system stored in a DB</t>
  </si>
  <si>
    <t>I can access all the information from external tools</t>
  </si>
  <si>
    <t>IF with external data provider/archive</t>
  </si>
  <si>
    <t>Class</t>
  </si>
  <si>
    <t>Epic</t>
  </si>
  <si>
    <t>QLA-QPF-US-010</t>
  </si>
  <si>
    <t>QLA-QPF-US-020</t>
  </si>
  <si>
    <t>QLA-QPF-US-030</t>
  </si>
  <si>
    <t>QLA-QPF-US-040</t>
  </si>
  <si>
    <t>QLA-QPF-US-050</t>
  </si>
  <si>
    <t>QLA-QPF-US-060</t>
  </si>
  <si>
    <t>QLA-QPF-US-070</t>
  </si>
  <si>
    <t>QLA-QPF-US-080</t>
  </si>
  <si>
    <t>QLA-QPF-US-090</t>
  </si>
  <si>
    <t>QLA-QPF-US-100</t>
  </si>
  <si>
    <t>QLA-QPF-US-110</t>
  </si>
  <si>
    <t>QLA-QPF-US-120</t>
  </si>
  <si>
    <t>QLA-QPF-US-130</t>
  </si>
  <si>
    <t>QLA-QPF-US-140</t>
  </si>
  <si>
    <t>QLA-QPF-US-150</t>
  </si>
  <si>
    <t>QLA-QPF-US-160</t>
  </si>
  <si>
    <t>QLA-QPF-US-170</t>
  </si>
  <si>
    <t>Story</t>
  </si>
  <si>
    <t>QLA-QPF-US-010.010</t>
  </si>
  <si>
    <t>they can be detected by the system and prepared to be processed</t>
  </si>
  <si>
    <t>Preferably REST based service</t>
  </si>
  <si>
    <t>have a specified protocol/interface for PUTting data files into the system</t>
  </si>
  <si>
    <t>QLA-QPF-US-020.010</t>
  </si>
  <si>
    <t>have an specified protocol/interface with QPF</t>
  </si>
  <si>
    <t>the system can GET data files to be processed</t>
  </si>
  <si>
    <t>QLA-QPF-US-030.010</t>
  </si>
  <si>
    <t>be able to get a list of QLA reports</t>
  </si>
  <si>
    <t>I can select one of the reports for viewing</t>
  </si>
  <si>
    <t>QLA-QPF-US-030.020</t>
  </si>
  <si>
    <t>browse the content of a QLA report</t>
  </si>
  <si>
    <t>I can check if everything is in order</t>
  </si>
  <si>
    <t>QLA-QPF-US-030.030</t>
  </si>
  <si>
    <t>QLA-QPF-US-030.040</t>
  </si>
  <si>
    <t>be able to select a set of the data that was processed to generate a selected report</t>
  </si>
  <si>
    <t>I can further analyze the data if something need to be checked</t>
  </si>
  <si>
    <t>open an interactive session with the selected data preloaded in memory</t>
  </si>
  <si>
    <t>I can run pre-defined analysis or any other processing on them</t>
  </si>
  <si>
    <t>QLA-QPF-US-030.050</t>
  </si>
  <si>
    <t>Target tool: python based</t>
  </si>
  <si>
    <t>have a catalogue of filters/processing algorithms</t>
  </si>
  <si>
    <t>I can select one of them to be executed interactively on a set of data</t>
  </si>
  <si>
    <t>QLA-QPF-US-040.010</t>
  </si>
  <si>
    <t>subscribe to a QLA reports reception service</t>
  </si>
  <si>
    <t>I can automatically receive the QLA reports</t>
  </si>
  <si>
    <t>QLA-QPF-US-040.020</t>
  </si>
  <si>
    <t>QLA-QPF-US-040.030</t>
  </si>
  <si>
    <t>be able to unsubscribe of the QLA reports reception service</t>
  </si>
  <si>
    <t>I do not get the reports anymore</t>
  </si>
  <si>
    <t xml:space="preserve">enter a subscription webpage </t>
  </si>
  <si>
    <t>I can specify my subscription details</t>
  </si>
  <si>
    <t>have a specified protocol/interface for receiving processing products from the QPF</t>
  </si>
  <si>
    <t>I can archive the produced reports/products/… for later reference/analysis</t>
  </si>
  <si>
    <t>have a specified protocol/interface for allowing access to archived products</t>
  </si>
  <si>
    <t>they can be retrieved later for reference/analysis</t>
  </si>
  <si>
    <t>QLA-QPF-US-050.010</t>
  </si>
  <si>
    <t>QLA-QPF-US-050.020</t>
  </si>
  <si>
    <t>QLA-QPF-US-060.010</t>
  </si>
  <si>
    <t>QLA-QPF-US-060.020</t>
  </si>
  <si>
    <t>QLA-QPF-US-070.010</t>
  </si>
  <si>
    <t>QLA-QPF-US-070.020</t>
  </si>
  <si>
    <t>QLA-QPF-US-080.010</t>
  </si>
  <si>
    <t>QLA-QPF-US-080.020</t>
  </si>
  <si>
    <t>QLA-QPF-US-090.010</t>
  </si>
  <si>
    <t>QLA-QPF-US-090.020</t>
  </si>
  <si>
    <t>QLA-QPF-US-100.010</t>
  </si>
  <si>
    <t>QLA-QPF-US-100.020</t>
  </si>
  <si>
    <t>QLA-QPF-US-110.010</t>
  </si>
  <si>
    <t>QLA-QPF-US-110.020</t>
  </si>
  <si>
    <t>QLA-QPF-US-120.010</t>
  </si>
  <si>
    <t>QLA-QPF-US-120.020</t>
  </si>
  <si>
    <t>QLA-QPF-US-130.010</t>
  </si>
  <si>
    <t>QLA-QPF-US-130.020</t>
  </si>
  <si>
    <t>QLA-QPF-US-140.010</t>
  </si>
  <si>
    <t>QLA-QPF-US-150.010</t>
  </si>
  <si>
    <t>QLA-QPF-US-160.010</t>
  </si>
  <si>
    <t>QLA-QPF-US-160.020</t>
  </si>
  <si>
    <t>QLA-QPF-US-170.010</t>
  </si>
  <si>
    <t>QLA-QPF-US-170.020</t>
  </si>
  <si>
    <t>I can modify/adjust the configuration of the system for the next execution</t>
  </si>
  <si>
    <t>have the configuration tool accessible from a Tools menu of the QPF HMI</t>
  </si>
  <si>
    <t>I can easily access to it</t>
  </si>
  <si>
    <t>QLA-QPF-US-070.030</t>
  </si>
  <si>
    <t>QLA-QPF-US-070.040</t>
  </si>
  <si>
    <t>QLA-QPF-US-070.050</t>
  </si>
  <si>
    <t>These stories are the same as US-030.*.  Address any differences</t>
  </si>
  <si>
    <t>have different channels where to get information about system actions</t>
  </si>
  <si>
    <t>be able to tune the level of information I get from the system for every channel</t>
  </si>
  <si>
    <t>I can adapt my needs</t>
  </si>
  <si>
    <t>see a panel with all alerts that the system detects</t>
  </si>
  <si>
    <t>I can choose any of them and check its information</t>
  </si>
  <si>
    <t>get a menu of actions on a selected alert</t>
  </si>
  <si>
    <t>I can get several information aspects and perform actions accordingly</t>
  </si>
  <si>
    <t>Same as QLA-QPF-US-090.010</t>
  </si>
  <si>
    <t>be able to select one of these alerts</t>
  </si>
  <si>
    <t>I can check the data that was the source of the alert</t>
  </si>
  <si>
    <t>have available a panel with status information on the different tasks</t>
  </si>
  <si>
    <t>I can see at any time the processing status of the system</t>
  </si>
  <si>
    <t>have a place where the system stores the processing status of the different tasks</t>
  </si>
  <si>
    <t>in case of system failure, I can see what tasks were not executed</t>
  </si>
  <si>
    <t>be able to stop the system and re-start it at any time</t>
  </si>
  <si>
    <t>I can perform any system maintenance activities</t>
  </si>
  <si>
    <t>be able to restart the system at the state that it was before stopping it</t>
  </si>
  <si>
    <t>the system executes any task that was scheduled but not executed</t>
  </si>
  <si>
    <t>have a list of the different processing tasks executed, in execution or scheduled</t>
  </si>
  <si>
    <t>I can pause a running task</t>
  </si>
  <si>
    <t>QLA-QPF-US-130.030</t>
  </si>
  <si>
    <t>QLA-QPF-US-130.040</t>
  </si>
  <si>
    <t>I can resume a paused task</t>
  </si>
  <si>
    <t>I can completelt stop a running task</t>
  </si>
  <si>
    <t>I can remove a task (that was running, paused, waiting or stopped)</t>
  </si>
  <si>
    <t>have a user-defined repository (directory) selector</t>
  </si>
  <si>
    <t>the system takes the data from that directory and injects it into the system</t>
  </si>
  <si>
    <t>have a browser for the data stored in the local (temporary) archive</t>
  </si>
  <si>
    <t>I can select a data set and open it with an external tool</t>
  </si>
  <si>
    <t>have a list of algorithms/procedures that are executed on input data files</t>
  </si>
  <si>
    <t>I can select one of them to be run on th selected dataset</t>
  </si>
  <si>
    <t xml:space="preserve">I can select a dataset for reprocessing </t>
  </si>
  <si>
    <t>have all the system information stored in a DB, to be permanently up-to-date</t>
  </si>
  <si>
    <t>have a DB browser</t>
  </si>
  <si>
    <t>I can browse all the DB tables stored by the system</t>
  </si>
  <si>
    <t>Open</t>
  </si>
  <si>
    <t>Status are:</t>
  </si>
  <si>
    <t>Closed</t>
  </si>
  <si>
    <t>Withdrawn</t>
  </si>
  <si>
    <t>Last Update 20150812</t>
  </si>
  <si>
    <t>To be implemented</t>
  </si>
  <si>
    <t>Removed from the list</t>
  </si>
  <si>
    <t>All dependant tasks are implemented and tested</t>
  </si>
  <si>
    <t>Priorities:</t>
  </si>
  <si>
    <t>High</t>
  </si>
  <si>
    <t>Medium</t>
  </si>
  <si>
    <t>Low</t>
  </si>
  <si>
    <t>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</si>
</sst>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sz val="11"/>
      <color theme="1"/>
      <name val="Calibri"/>
      <family val="2"/>
      <scheme val="minor"/>
    </font>
    <font>
      <b/>
      <sz val="11"/>
      <color theme="1"/>
      <name val="Calibri"/>
      <family val="2"/>
      <scheme val="minor"/>
    </font>
    <font>
      <sz val="11"/>
      <color theme="1"/>
      <name val="Calibri"/>
      <scheme val="minor"/>
    </font>
    <font>
      <u/>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1" fillId="0" borderId="1" xfId="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 fillId="0" borderId="1" xfId="1" applyAlignment="1">
      <alignment vertical="top"/>
    </xf>
    <xf numFmtId="0" fontId="2" fillId="0" borderId="0" xfId="0" applyFont="1"/>
    <xf numFmtId="0" fontId="3" fillId="5" borderId="0" xfId="0" applyFont="1" applyFill="1"/>
    <xf numFmtId="0" fontId="3" fillId="4" borderId="0" xfId="0" applyFont="1" applyFill="1"/>
    <xf numFmtId="0" fontId="3" fillId="3" borderId="0" xfId="0" applyFont="1" applyFill="1"/>
    <xf numFmtId="0" fontId="3" fillId="2" borderId="0" xfId="0" applyFont="1" applyFill="1"/>
    <xf numFmtId="0" fontId="3" fillId="7" borderId="0" xfId="0" applyFont="1" applyFill="1" applyAlignment="1">
      <alignment horizontal="left" indent="1"/>
    </xf>
    <xf numFmtId="0" fontId="3" fillId="6" borderId="0" xfId="0" applyFont="1" applyFill="1"/>
    <xf numFmtId="0" fontId="2" fillId="0" borderId="0" xfId="0" applyFont="1" applyBorder="1" applyAlignment="1">
      <alignment vertical="top"/>
    </xf>
    <xf numFmtId="0" fontId="3" fillId="0" borderId="0" xfId="0" applyFont="1" applyBorder="1" applyAlignment="1">
      <alignment horizontal="left" vertical="top" wrapText="1"/>
    </xf>
    <xf numFmtId="0" fontId="3" fillId="0" borderId="0" xfId="0" applyFont="1" applyBorder="1" applyAlignment="1">
      <alignment vertical="top"/>
    </xf>
    <xf numFmtId="0" fontId="2"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justify" vertical="top" wrapText="1"/>
    </xf>
    <xf numFmtId="0" fontId="4" fillId="0" borderId="0" xfId="0" applyFont="1"/>
    <xf numFmtId="0" fontId="5" fillId="0" borderId="0" xfId="0" applyFont="1"/>
  </cellXfs>
  <cellStyles count="2">
    <cellStyle name="Heading 2" xfId="1" builtinId="17"/>
    <cellStyle name="Normal" xfId="0" builtinId="0"/>
  </cellStyles>
  <dxfs count="55">
    <dxf>
      <fill>
        <patternFill>
          <bgColor rgb="FF00FF00"/>
        </patternFill>
      </fill>
    </dxf>
    <dxf>
      <fill>
        <patternFill>
          <bgColor rgb="FFFF0000"/>
        </patternFill>
      </fill>
    </dxf>
    <dxf>
      <fill>
        <patternFill>
          <bgColor theme="0" tint="-0.24994659260841701"/>
        </patternFill>
      </fill>
    </dxf>
    <dxf>
      <fill>
        <patternFill>
          <bgColor theme="7" tint="0.79998168889431442"/>
        </patternFill>
      </fill>
    </dxf>
    <dxf>
      <font>
        <b val="0"/>
        <i val="0"/>
        <strike val="0"/>
        <condense val="0"/>
        <extend val="0"/>
        <outline val="0"/>
        <shadow val="0"/>
        <u val="none"/>
        <vertAlign val="baseline"/>
        <sz val="11"/>
        <color theme="1"/>
        <name val="Calibri"/>
        <scheme val="minor"/>
      </font>
    </dxf>
    <dxf>
      <fill>
        <patternFill>
          <bgColor theme="0" tint="-0.24994659260841701"/>
        </patternFill>
      </fill>
    </dxf>
    <dxf>
      <fill>
        <patternFill>
          <bgColor rgb="FFFF0000"/>
        </patternFill>
      </fill>
    </dxf>
    <dxf>
      <fill>
        <patternFill>
          <bgColor rgb="FF00FF00"/>
        </patternFill>
      </fill>
    </dxf>
    <dxf>
      <fill>
        <patternFill>
          <bgColor theme="0" tint="-0.24994659260841701"/>
        </patternFill>
      </fill>
    </dxf>
    <dxf>
      <fill>
        <patternFill>
          <bgColor rgb="FFFF0000"/>
        </patternFill>
      </fill>
    </dxf>
    <dxf>
      <fill>
        <patternFill>
          <bgColor rgb="FF00FF00"/>
        </patternFill>
      </fill>
    </dxf>
    <dxf>
      <fill>
        <patternFill>
          <bgColor theme="0" tint="-0.24994659260841701"/>
        </patternFill>
      </fill>
    </dxf>
    <dxf>
      <fill>
        <patternFill>
          <bgColor rgb="FFFF0000"/>
        </patternFill>
      </fill>
    </dxf>
    <dxf>
      <fill>
        <patternFill>
          <bgColor rgb="FF00FF00"/>
        </patternFill>
      </fill>
    </dxf>
    <dxf>
      <fill>
        <patternFill>
          <bgColor theme="7" tint="0.79998168889431442"/>
        </patternFill>
      </fill>
    </dxf>
    <dxf>
      <fill>
        <patternFill>
          <bgColor theme="0" tint="-0.24994659260841701"/>
        </patternFill>
      </fill>
    </dxf>
    <dxf>
      <fill>
        <patternFill>
          <bgColor rgb="FFFF0000"/>
        </patternFill>
      </fill>
    </dxf>
    <dxf>
      <fill>
        <patternFill>
          <bgColor rgb="FF00FF00"/>
        </patternFill>
      </fill>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dxf>
    <dxf>
      <fill>
        <patternFill>
          <bgColor theme="7" tint="0.79998168889431442"/>
        </patternFill>
      </fill>
    </dxf>
    <dxf>
      <font>
        <b val="0"/>
        <i val="0"/>
        <strike val="0"/>
        <condense val="0"/>
        <extend val="0"/>
        <outline val="0"/>
        <shadow val="0"/>
        <u val="none"/>
        <vertAlign val="baseline"/>
        <sz val="11"/>
        <color theme="1"/>
        <name val="Corbel"/>
        <scheme val="none"/>
      </font>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orbel"/>
        <scheme val="none"/>
      </font>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CGonzalez" refreshedDate="42216.682800347226" createdVersion="4" refreshedVersion="4" minRefreshableVersion="3" recordCount="22">
  <cacheSource type="worksheet">
    <worksheetSource name="Table2"/>
  </cacheSource>
  <cacheFields count="4">
    <cacheField name="Message" numFmtId="0">
      <sharedItems count="5">
        <s v="START"/>
        <s v="STOP"/>
        <s v="INDATA"/>
        <s v="TASK_PROC"/>
        <s v="TASK_RES"/>
      </sharedItems>
    </cacheField>
    <cacheField name="From" numFmtId="0">
      <sharedItems count="6">
        <s v="EvtMng"/>
        <s v="QPFHMI"/>
        <s v="DataMng"/>
        <s v="TaskOrc"/>
        <s v="TaskMng"/>
        <s v="TaskAg"/>
      </sharedItems>
    </cacheField>
    <cacheField name="To" numFmtId="0">
      <sharedItems count="7">
        <s v="QPFHMI"/>
        <s v="DataMng"/>
        <s v="LogMng"/>
        <s v="TaskOrc"/>
        <s v="TaskMng"/>
        <s v="TaskAg"/>
        <s v="EvtMng"/>
      </sharedItems>
    </cacheField>
    <cacheField name="ToBeRemov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x v="0"/>
    <m/>
  </r>
  <r>
    <x v="0"/>
    <x v="0"/>
    <x v="1"/>
    <m/>
  </r>
  <r>
    <x v="0"/>
    <x v="0"/>
    <x v="2"/>
    <m/>
  </r>
  <r>
    <x v="0"/>
    <x v="0"/>
    <x v="3"/>
    <m/>
  </r>
  <r>
    <x v="0"/>
    <x v="0"/>
    <x v="4"/>
    <m/>
  </r>
  <r>
    <x v="0"/>
    <x v="0"/>
    <x v="5"/>
    <m/>
  </r>
  <r>
    <x v="1"/>
    <x v="0"/>
    <x v="0"/>
    <m/>
  </r>
  <r>
    <x v="1"/>
    <x v="0"/>
    <x v="1"/>
    <m/>
  </r>
  <r>
    <x v="1"/>
    <x v="0"/>
    <x v="2"/>
    <m/>
  </r>
  <r>
    <x v="1"/>
    <x v="0"/>
    <x v="3"/>
    <m/>
  </r>
  <r>
    <x v="1"/>
    <x v="0"/>
    <x v="4"/>
    <m/>
  </r>
  <r>
    <x v="1"/>
    <x v="0"/>
    <x v="5"/>
    <m/>
  </r>
  <r>
    <x v="2"/>
    <x v="1"/>
    <x v="6"/>
    <m/>
  </r>
  <r>
    <x v="2"/>
    <x v="0"/>
    <x v="1"/>
    <m/>
  </r>
  <r>
    <x v="2"/>
    <x v="2"/>
    <x v="3"/>
    <m/>
  </r>
  <r>
    <x v="3"/>
    <x v="3"/>
    <x v="1"/>
    <m/>
  </r>
  <r>
    <x v="3"/>
    <x v="3"/>
    <x v="4"/>
    <m/>
  </r>
  <r>
    <x v="3"/>
    <x v="4"/>
    <x v="5"/>
    <m/>
  </r>
  <r>
    <x v="4"/>
    <x v="5"/>
    <x v="4"/>
    <m/>
  </r>
  <r>
    <x v="4"/>
    <x v="4"/>
    <x v="1"/>
    <m/>
  </r>
  <r>
    <x v="4"/>
    <x v="4"/>
    <x v="6"/>
    <s v="*"/>
  </r>
  <r>
    <x v="4"/>
    <x v="0"/>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4:K9" firstHeaderRow="1" firstDataRow="2" firstDataCol="1" rowPageCount="1" colPageCount="1"/>
  <pivotFields count="4">
    <pivotField axis="axisPage" showAll="0">
      <items count="6">
        <item x="2"/>
        <item x="0"/>
        <item x="1"/>
        <item x="3"/>
        <item x="4"/>
        <item t="default"/>
      </items>
    </pivotField>
    <pivotField axis="axisRow" showAll="0">
      <items count="7">
        <item x="1"/>
        <item x="2"/>
        <item x="5"/>
        <item x="4"/>
        <item x="3"/>
        <item x="0"/>
        <item t="default"/>
      </items>
    </pivotField>
    <pivotField axis="axisCol" dataField="1" showAll="0">
      <items count="8">
        <item x="4"/>
        <item x="6"/>
        <item x="1"/>
        <item x="2"/>
        <item x="0"/>
        <item x="5"/>
        <item x="3"/>
        <item t="default"/>
      </items>
    </pivotField>
    <pivotField showAll="0"/>
  </pivotFields>
  <rowFields count="1">
    <field x="1"/>
  </rowFields>
  <rowItems count="4">
    <i>
      <x v="2"/>
    </i>
    <i>
      <x v="3"/>
    </i>
    <i>
      <x v="5"/>
    </i>
    <i t="grand">
      <x/>
    </i>
  </rowItems>
  <colFields count="1">
    <field x="2"/>
  </colFields>
  <colItems count="5">
    <i>
      <x/>
    </i>
    <i>
      <x v="1"/>
    </i>
    <i>
      <x v="2"/>
    </i>
    <i>
      <x v="4"/>
    </i>
    <i t="grand">
      <x/>
    </i>
  </colItems>
  <pageFields count="1">
    <pageField fld="0" item="4" hier="-1"/>
  </pageFields>
  <dataFields count="1">
    <dataField name="Count of To"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5:H38" totalsRowShown="0" headerRowDxfId="54" dataDxfId="53">
  <autoFilter ref="A5:H38"/>
  <tableColumns count="8">
    <tableColumn id="1" name="Scope" dataDxfId="52"/>
    <tableColumn id="2" name="User Story ID" dataDxfId="51"/>
    <tableColumn id="3" name="Contact" dataDxfId="50"/>
    <tableColumn id="4" name="What" dataDxfId="49"/>
    <tableColumn id="5" name="Why" dataDxfId="48"/>
    <tableColumn id="6" name="Input" dataDxfId="47"/>
    <tableColumn id="7" name="Output" dataDxfId="46"/>
    <tableColumn id="8" name="Notes" dataDxfId="45"/>
  </tableColumns>
  <tableStyleInfo name="TableStyleMedium6" showFirstColumn="0" showLastColumn="0" showRowStripes="1" showColumnStripes="0"/>
</table>
</file>

<file path=xl/tables/table2.xml><?xml version="1.0" encoding="utf-8"?>
<table xmlns="http://schemas.openxmlformats.org/spreadsheetml/2006/main" id="1" name="QPFUserStories" displayName="QPFUserStories" ref="A6:J62" headerRowDxfId="44" dataDxfId="43" totalsRowDxfId="42">
  <autoFilter ref="A6:J62"/>
  <tableColumns count="10">
    <tableColumn id="1" name="Id" totalsRowLabel="Total" dataDxfId="41" totalsRowDxfId="40"/>
    <tableColumn id="9" name="Class" dataDxfId="39" totalsRowDxfId="38"/>
    <tableColumn id="2" name="Theme" dataDxfId="37" totalsRowDxfId="36"/>
    <tableColumn id="3" name="As a/an" dataDxfId="35" totalsRowDxfId="34"/>
    <tableColumn id="4" name="I want to" dataDxfId="33" totalsRowDxfId="32"/>
    <tableColumn id="5" name="so that" dataDxfId="31" totalsRowDxfId="30"/>
    <tableColumn id="6" name="Notes" dataDxfId="29" totalsRowDxfId="28"/>
    <tableColumn id="10" name="P" dataDxfId="19" totalsRowDxfId="21">
      <calculatedColumnFormula>MATCH(QPFUserStories[[#This Row],[Priority]],{"High";"Medium";"Low"},0)</calculatedColumnFormula>
    </tableColumn>
    <tableColumn id="7" name="Priority" dataDxfId="27" totalsRowDxfId="26"/>
    <tableColumn id="8" name="Status" totalsRowFunction="count" dataDxfId="4" totalsRowDxfId="25"/>
  </tableColumns>
  <tableStyleInfo name="TableStyleLight12" showFirstColumn="0" showLastColumn="0" showRowStripes="1" showColumnStripes="0"/>
</table>
</file>

<file path=xl/tables/table3.xml><?xml version="1.0" encoding="utf-8"?>
<table xmlns="http://schemas.openxmlformats.org/spreadsheetml/2006/main" id="2" name="Table2" displayName="Table2" ref="A4:D26" totalsRowShown="0">
  <autoFilter ref="A4:D26"/>
  <tableColumns count="4">
    <tableColumn id="1" name="Message"/>
    <tableColumn id="2" name="From"/>
    <tableColumn id="3" name="To"/>
    <tableColumn id="4" name="ToBeRemov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abSelected="1" zoomScale="80" zoomScaleNormal="80" workbookViewId="0">
      <selection sqref="A1:D1"/>
    </sheetView>
  </sheetViews>
  <sheetFormatPr defaultRowHeight="15" x14ac:dyDescent="0.25"/>
  <cols>
    <col min="1" max="1" width="8.7109375" style="14" customWidth="1"/>
    <col min="2" max="2" width="15.42578125" style="14" bestFit="1" customWidth="1"/>
    <col min="3" max="3" width="15.140625" style="14" bestFit="1" customWidth="1"/>
    <col min="4" max="4" width="80.7109375" style="14" bestFit="1" customWidth="1"/>
    <col min="5" max="5" width="89.140625" style="14" bestFit="1" customWidth="1"/>
    <col min="6" max="6" width="8.28515625" style="14" customWidth="1"/>
    <col min="7" max="7" width="10.140625" style="14" customWidth="1"/>
    <col min="8" max="8" width="62" style="14" customWidth="1"/>
    <col min="9" max="16384" width="9.140625" style="14"/>
  </cols>
  <sheetData>
    <row r="1" spans="1:8" ht="18" thickBot="1" x14ac:dyDescent="0.3">
      <c r="A1" s="6" t="s">
        <v>197</v>
      </c>
      <c r="B1" s="6"/>
      <c r="C1" s="6"/>
      <c r="D1" s="6"/>
    </row>
    <row r="2" spans="1:8" ht="15.75" thickTop="1" x14ac:dyDescent="0.25">
      <c r="A2" s="14" t="s">
        <v>198</v>
      </c>
    </row>
    <row r="5" spans="1:8" s="16" customFormat="1" x14ac:dyDescent="0.25">
      <c r="A5" s="15" t="s">
        <v>105</v>
      </c>
      <c r="B5" s="15" t="s">
        <v>117</v>
      </c>
      <c r="C5" s="15" t="s">
        <v>56</v>
      </c>
      <c r="D5" s="15" t="s">
        <v>57</v>
      </c>
      <c r="E5" s="15" t="s">
        <v>58</v>
      </c>
      <c r="F5" s="15" t="s">
        <v>59</v>
      </c>
      <c r="G5" s="15" t="s">
        <v>60</v>
      </c>
      <c r="H5" s="15" t="s">
        <v>6</v>
      </c>
    </row>
    <row r="6" spans="1:8" x14ac:dyDescent="0.25">
      <c r="A6" s="14" t="s">
        <v>106</v>
      </c>
      <c r="B6" s="17" t="s">
        <v>61</v>
      </c>
      <c r="C6" s="17" t="s">
        <v>104</v>
      </c>
      <c r="D6" s="17" t="s">
        <v>62</v>
      </c>
      <c r="E6" s="17" t="s">
        <v>63</v>
      </c>
      <c r="F6" s="17" t="s">
        <v>64</v>
      </c>
      <c r="G6" s="17" t="s">
        <v>64</v>
      </c>
      <c r="H6" s="18" t="s">
        <v>124</v>
      </c>
    </row>
    <row r="7" spans="1:8" ht="30" x14ac:dyDescent="0.25">
      <c r="A7" s="14" t="s">
        <v>106</v>
      </c>
      <c r="B7" s="17" t="s">
        <v>65</v>
      </c>
      <c r="C7" s="17" t="s">
        <v>104</v>
      </c>
      <c r="D7" s="17" t="s">
        <v>66</v>
      </c>
      <c r="E7" s="17" t="s">
        <v>67</v>
      </c>
      <c r="F7" s="17" t="s">
        <v>64</v>
      </c>
      <c r="G7" s="17" t="s">
        <v>68</v>
      </c>
      <c r="H7" s="17" t="s">
        <v>69</v>
      </c>
    </row>
    <row r="8" spans="1:8" ht="60" x14ac:dyDescent="0.25">
      <c r="A8" s="14" t="s">
        <v>106</v>
      </c>
      <c r="B8" s="17" t="s">
        <v>70</v>
      </c>
      <c r="C8" s="17" t="s">
        <v>104</v>
      </c>
      <c r="D8" s="17" t="s">
        <v>71</v>
      </c>
      <c r="E8" s="17" t="s">
        <v>72</v>
      </c>
      <c r="F8" s="17" t="s">
        <v>64</v>
      </c>
      <c r="G8" s="17" t="s">
        <v>73</v>
      </c>
      <c r="H8" s="17" t="s">
        <v>118</v>
      </c>
    </row>
    <row r="9" spans="1:8" ht="30" x14ac:dyDescent="0.25">
      <c r="A9" s="14" t="s">
        <v>106</v>
      </c>
      <c r="B9" s="17" t="s">
        <v>74</v>
      </c>
      <c r="C9" s="17" t="s">
        <v>104</v>
      </c>
      <c r="D9" s="17" t="s">
        <v>75</v>
      </c>
      <c r="E9" s="17" t="s">
        <v>76</v>
      </c>
      <c r="F9" s="17" t="s">
        <v>64</v>
      </c>
      <c r="G9" s="17" t="s">
        <v>77</v>
      </c>
      <c r="H9" s="17" t="s">
        <v>119</v>
      </c>
    </row>
    <row r="10" spans="1:8" ht="30" x14ac:dyDescent="0.25">
      <c r="A10" s="14" t="s">
        <v>106</v>
      </c>
      <c r="B10" s="17" t="s">
        <v>78</v>
      </c>
      <c r="C10" s="17" t="s">
        <v>104</v>
      </c>
      <c r="D10" s="19" t="s">
        <v>120</v>
      </c>
      <c r="E10" s="17" t="s">
        <v>121</v>
      </c>
      <c r="F10" s="17" t="s">
        <v>64</v>
      </c>
      <c r="G10" s="17" t="s">
        <v>79</v>
      </c>
      <c r="H10" s="18" t="s">
        <v>124</v>
      </c>
    </row>
    <row r="11" spans="1:8" ht="60" x14ac:dyDescent="0.25">
      <c r="A11" s="14" t="s">
        <v>106</v>
      </c>
      <c r="B11" s="17" t="s">
        <v>80</v>
      </c>
      <c r="C11" s="17" t="s">
        <v>122</v>
      </c>
      <c r="D11" s="17" t="s">
        <v>81</v>
      </c>
      <c r="E11" s="17" t="s">
        <v>123</v>
      </c>
      <c r="F11" s="18" t="s">
        <v>124</v>
      </c>
      <c r="G11" s="17" t="s">
        <v>82</v>
      </c>
      <c r="H11" s="18" t="s">
        <v>124</v>
      </c>
    </row>
    <row r="12" spans="1:8" ht="60" x14ac:dyDescent="0.25">
      <c r="A12" s="14" t="s">
        <v>106</v>
      </c>
      <c r="B12" s="17" t="s">
        <v>83</v>
      </c>
      <c r="C12" s="17" t="s">
        <v>104</v>
      </c>
      <c r="D12" s="17" t="s">
        <v>84</v>
      </c>
      <c r="E12" s="17" t="s">
        <v>125</v>
      </c>
      <c r="F12" s="17" t="s">
        <v>82</v>
      </c>
      <c r="G12" s="17" t="s">
        <v>73</v>
      </c>
      <c r="H12" s="17" t="s">
        <v>85</v>
      </c>
    </row>
    <row r="13" spans="1:8" ht="105" x14ac:dyDescent="0.25">
      <c r="A13" s="14" t="s">
        <v>106</v>
      </c>
      <c r="B13" s="17" t="s">
        <v>86</v>
      </c>
      <c r="C13" s="17" t="s">
        <v>104</v>
      </c>
      <c r="D13" s="17" t="s">
        <v>126</v>
      </c>
      <c r="E13" s="17" t="s">
        <v>87</v>
      </c>
      <c r="F13" s="17" t="s">
        <v>77</v>
      </c>
      <c r="G13" s="17" t="s">
        <v>73</v>
      </c>
      <c r="H13" s="17" t="s">
        <v>127</v>
      </c>
    </row>
    <row r="14" spans="1:8" ht="75" x14ac:dyDescent="0.25">
      <c r="A14" s="14" t="s">
        <v>106</v>
      </c>
      <c r="B14" s="17" t="s">
        <v>88</v>
      </c>
      <c r="C14" s="17" t="s">
        <v>104</v>
      </c>
      <c r="D14" s="17" t="s">
        <v>128</v>
      </c>
      <c r="E14" s="17" t="s">
        <v>129</v>
      </c>
      <c r="F14" s="17" t="s">
        <v>64</v>
      </c>
      <c r="G14" s="17" t="s">
        <v>79</v>
      </c>
      <c r="H14" s="17" t="s">
        <v>130</v>
      </c>
    </row>
    <row r="15" spans="1:8" ht="45" x14ac:dyDescent="0.25">
      <c r="A15" s="14" t="s">
        <v>106</v>
      </c>
      <c r="B15" s="17" t="s">
        <v>89</v>
      </c>
      <c r="C15" s="17" t="s">
        <v>104</v>
      </c>
      <c r="D15" s="17" t="s">
        <v>90</v>
      </c>
      <c r="E15" s="17" t="s">
        <v>91</v>
      </c>
      <c r="F15" s="17" t="s">
        <v>92</v>
      </c>
      <c r="G15" s="17" t="s">
        <v>77</v>
      </c>
      <c r="H15" s="17" t="s">
        <v>131</v>
      </c>
    </row>
    <row r="16" spans="1:8" ht="60" x14ac:dyDescent="0.25">
      <c r="A16" s="14" t="s">
        <v>106</v>
      </c>
      <c r="B16" s="17" t="s">
        <v>93</v>
      </c>
      <c r="C16" s="17" t="s">
        <v>104</v>
      </c>
      <c r="D16" s="17" t="s">
        <v>94</v>
      </c>
      <c r="E16" s="17" t="s">
        <v>132</v>
      </c>
      <c r="F16" s="17" t="s">
        <v>95</v>
      </c>
      <c r="G16" s="17" t="s">
        <v>96</v>
      </c>
      <c r="H16" s="17" t="s">
        <v>133</v>
      </c>
    </row>
    <row r="17" spans="1:8" ht="60" x14ac:dyDescent="0.25">
      <c r="A17" s="14" t="s">
        <v>106</v>
      </c>
      <c r="B17" s="17" t="s">
        <v>97</v>
      </c>
      <c r="C17" s="17" t="s">
        <v>104</v>
      </c>
      <c r="D17" s="17" t="s">
        <v>98</v>
      </c>
      <c r="E17" s="17" t="s">
        <v>99</v>
      </c>
      <c r="F17" s="17" t="s">
        <v>64</v>
      </c>
      <c r="G17" s="17" t="s">
        <v>73</v>
      </c>
      <c r="H17" s="17" t="s">
        <v>100</v>
      </c>
    </row>
    <row r="18" spans="1:8" ht="45" x14ac:dyDescent="0.25">
      <c r="A18" s="14" t="s">
        <v>106</v>
      </c>
      <c r="B18" s="17" t="s">
        <v>101</v>
      </c>
      <c r="C18" s="17" t="s">
        <v>104</v>
      </c>
      <c r="D18" s="17" t="s">
        <v>102</v>
      </c>
      <c r="E18" s="19" t="s">
        <v>134</v>
      </c>
      <c r="F18" s="17" t="s">
        <v>64</v>
      </c>
      <c r="G18" s="17" t="s">
        <v>64</v>
      </c>
      <c r="H18" s="17" t="s">
        <v>135</v>
      </c>
    </row>
    <row r="19" spans="1:8" ht="45" x14ac:dyDescent="0.25">
      <c r="A19" s="14" t="s">
        <v>106</v>
      </c>
      <c r="B19" s="17" t="s">
        <v>103</v>
      </c>
      <c r="C19" s="17" t="s">
        <v>104</v>
      </c>
      <c r="D19" s="19" t="s">
        <v>136</v>
      </c>
      <c r="E19" s="17" t="s">
        <v>137</v>
      </c>
      <c r="F19" s="17" t="s">
        <v>64</v>
      </c>
      <c r="G19" s="17" t="s">
        <v>73</v>
      </c>
      <c r="H19" s="19" t="s">
        <v>138</v>
      </c>
    </row>
    <row r="20" spans="1:8" ht="45" x14ac:dyDescent="0.25">
      <c r="A20" s="14" t="s">
        <v>113</v>
      </c>
      <c r="B20" s="17" t="s">
        <v>139</v>
      </c>
      <c r="C20" s="17" t="s">
        <v>104</v>
      </c>
      <c r="D20" s="17" t="s">
        <v>107</v>
      </c>
      <c r="E20" s="17" t="s">
        <v>140</v>
      </c>
      <c r="F20" s="17" t="s">
        <v>108</v>
      </c>
      <c r="G20" s="17" t="s">
        <v>77</v>
      </c>
      <c r="H20" s="17" t="s">
        <v>109</v>
      </c>
    </row>
    <row r="21" spans="1:8" ht="90" x14ac:dyDescent="0.25">
      <c r="A21" s="14" t="s">
        <v>113</v>
      </c>
      <c r="B21" s="17" t="s">
        <v>141</v>
      </c>
      <c r="C21" s="17" t="s">
        <v>104</v>
      </c>
      <c r="D21" s="17" t="s">
        <v>110</v>
      </c>
      <c r="E21" s="17" t="s">
        <v>111</v>
      </c>
      <c r="F21" s="17" t="s">
        <v>64</v>
      </c>
      <c r="G21" s="17" t="s">
        <v>96</v>
      </c>
      <c r="H21" s="17" t="s">
        <v>142</v>
      </c>
    </row>
    <row r="22" spans="1:8" ht="45" x14ac:dyDescent="0.25">
      <c r="A22" s="14" t="s">
        <v>113</v>
      </c>
      <c r="B22" s="17" t="s">
        <v>143</v>
      </c>
      <c r="C22" s="17" t="s">
        <v>104</v>
      </c>
      <c r="D22" s="17" t="s">
        <v>144</v>
      </c>
      <c r="E22" s="17" t="s">
        <v>145</v>
      </c>
      <c r="F22" s="17" t="s">
        <v>64</v>
      </c>
      <c r="G22" s="17" t="s">
        <v>96</v>
      </c>
      <c r="H22" s="18" t="s">
        <v>124</v>
      </c>
    </row>
    <row r="23" spans="1:8" ht="45" x14ac:dyDescent="0.25">
      <c r="A23" s="14" t="s">
        <v>113</v>
      </c>
      <c r="B23" s="17" t="s">
        <v>146</v>
      </c>
      <c r="C23" s="17" t="s">
        <v>104</v>
      </c>
      <c r="D23" s="17" t="s">
        <v>147</v>
      </c>
      <c r="E23" s="17" t="s">
        <v>148</v>
      </c>
      <c r="F23" s="17" t="s">
        <v>64</v>
      </c>
      <c r="G23" s="17" t="s">
        <v>96</v>
      </c>
      <c r="H23" s="17" t="s">
        <v>149</v>
      </c>
    </row>
    <row r="24" spans="1:8" ht="30" x14ac:dyDescent="0.25">
      <c r="A24" s="14" t="s">
        <v>113</v>
      </c>
      <c r="B24" s="17" t="s">
        <v>150</v>
      </c>
      <c r="C24" s="17" t="s">
        <v>104</v>
      </c>
      <c r="D24" s="17" t="s">
        <v>151</v>
      </c>
      <c r="E24" s="17" t="s">
        <v>152</v>
      </c>
      <c r="F24" s="17" t="s">
        <v>64</v>
      </c>
      <c r="G24" s="17" t="s">
        <v>96</v>
      </c>
      <c r="H24" s="18" t="s">
        <v>124</v>
      </c>
    </row>
    <row r="25" spans="1:8" ht="60" x14ac:dyDescent="0.25">
      <c r="A25" s="14" t="s">
        <v>113</v>
      </c>
      <c r="B25" s="17" t="s">
        <v>153</v>
      </c>
      <c r="C25" s="17" t="s">
        <v>104</v>
      </c>
      <c r="D25" s="17" t="s">
        <v>154</v>
      </c>
      <c r="E25" s="17" t="s">
        <v>155</v>
      </c>
      <c r="F25" s="17" t="s">
        <v>64</v>
      </c>
      <c r="G25" s="17" t="s">
        <v>96</v>
      </c>
      <c r="H25" s="17" t="s">
        <v>156</v>
      </c>
    </row>
    <row r="26" spans="1:8" ht="30" x14ac:dyDescent="0.25">
      <c r="A26" s="14" t="s">
        <v>113</v>
      </c>
      <c r="B26" s="17" t="s">
        <v>157</v>
      </c>
      <c r="C26" s="17" t="s">
        <v>104</v>
      </c>
      <c r="D26" s="17" t="s">
        <v>158</v>
      </c>
      <c r="E26" s="19" t="s">
        <v>159</v>
      </c>
      <c r="F26" s="17" t="s">
        <v>64</v>
      </c>
      <c r="G26" s="17" t="s">
        <v>96</v>
      </c>
      <c r="H26" s="17" t="s">
        <v>160</v>
      </c>
    </row>
    <row r="27" spans="1:8" ht="30" x14ac:dyDescent="0.25">
      <c r="A27" s="14" t="s">
        <v>113</v>
      </c>
      <c r="B27" s="17" t="s">
        <v>161</v>
      </c>
      <c r="C27" s="17" t="s">
        <v>104</v>
      </c>
      <c r="D27" s="17" t="s">
        <v>162</v>
      </c>
      <c r="E27" s="17" t="s">
        <v>163</v>
      </c>
      <c r="F27" s="17" t="s">
        <v>64</v>
      </c>
      <c r="G27" s="17" t="s">
        <v>96</v>
      </c>
      <c r="H27" s="17" t="s">
        <v>164</v>
      </c>
    </row>
    <row r="28" spans="1:8" ht="45" x14ac:dyDescent="0.25">
      <c r="A28" s="14" t="s">
        <v>113</v>
      </c>
      <c r="B28" s="17" t="s">
        <v>165</v>
      </c>
      <c r="C28" s="17" t="s">
        <v>104</v>
      </c>
      <c r="D28" s="17" t="s">
        <v>166</v>
      </c>
      <c r="E28" s="17" t="s">
        <v>167</v>
      </c>
      <c r="F28" s="17" t="s">
        <v>64</v>
      </c>
      <c r="G28" s="17" t="s">
        <v>96</v>
      </c>
      <c r="H28" s="17" t="s">
        <v>168</v>
      </c>
    </row>
    <row r="29" spans="1:8" ht="60" x14ac:dyDescent="0.25">
      <c r="A29" s="14" t="s">
        <v>113</v>
      </c>
      <c r="B29" s="17" t="s">
        <v>169</v>
      </c>
      <c r="C29" s="17" t="s">
        <v>104</v>
      </c>
      <c r="D29" s="17" t="s">
        <v>170</v>
      </c>
      <c r="E29" s="17" t="s">
        <v>171</v>
      </c>
      <c r="F29" s="17" t="s">
        <v>64</v>
      </c>
      <c r="G29" s="17" t="s">
        <v>96</v>
      </c>
      <c r="H29" s="17" t="s">
        <v>172</v>
      </c>
    </row>
    <row r="30" spans="1:8" ht="30" x14ac:dyDescent="0.25">
      <c r="A30" s="14" t="s">
        <v>113</v>
      </c>
      <c r="B30" s="17" t="s">
        <v>173</v>
      </c>
      <c r="C30" s="17" t="s">
        <v>104</v>
      </c>
      <c r="D30" s="17" t="s">
        <v>174</v>
      </c>
      <c r="E30" s="17" t="s">
        <v>175</v>
      </c>
      <c r="F30" s="17" t="s">
        <v>64</v>
      </c>
      <c r="G30" s="17" t="s">
        <v>96</v>
      </c>
      <c r="H30" s="17" t="s">
        <v>176</v>
      </c>
    </row>
    <row r="31" spans="1:8" ht="45" x14ac:dyDescent="0.25">
      <c r="A31" s="14" t="s">
        <v>113</v>
      </c>
      <c r="B31" s="17" t="s">
        <v>177</v>
      </c>
      <c r="C31" s="17" t="s">
        <v>104</v>
      </c>
      <c r="D31" s="17" t="s">
        <v>178</v>
      </c>
      <c r="E31" s="17" t="s">
        <v>179</v>
      </c>
      <c r="F31" s="17" t="s">
        <v>64</v>
      </c>
      <c r="G31" s="17" t="s">
        <v>96</v>
      </c>
      <c r="H31" s="17" t="s">
        <v>180</v>
      </c>
    </row>
    <row r="32" spans="1:8" ht="30" x14ac:dyDescent="0.25">
      <c r="A32" s="14" t="s">
        <v>113</v>
      </c>
      <c r="B32" s="17" t="s">
        <v>181</v>
      </c>
      <c r="C32" s="17" t="s">
        <v>104</v>
      </c>
      <c r="D32" s="17" t="s">
        <v>182</v>
      </c>
      <c r="E32" s="17" t="s">
        <v>183</v>
      </c>
      <c r="F32" s="17" t="s">
        <v>64</v>
      </c>
      <c r="G32" s="17" t="s">
        <v>96</v>
      </c>
      <c r="H32" s="17" t="s">
        <v>184</v>
      </c>
    </row>
    <row r="33" spans="1:8" ht="30" x14ac:dyDescent="0.25">
      <c r="A33" s="14" t="s">
        <v>113</v>
      </c>
      <c r="B33" s="17" t="s">
        <v>185</v>
      </c>
      <c r="C33" s="17" t="s">
        <v>104</v>
      </c>
      <c r="D33" s="19" t="s">
        <v>186</v>
      </c>
      <c r="E33" s="17" t="s">
        <v>187</v>
      </c>
      <c r="F33" s="17" t="s">
        <v>64</v>
      </c>
      <c r="G33" s="17" t="s">
        <v>96</v>
      </c>
      <c r="H33" s="18" t="s">
        <v>124</v>
      </c>
    </row>
    <row r="34" spans="1:8" ht="30" x14ac:dyDescent="0.25">
      <c r="A34" s="14" t="s">
        <v>113</v>
      </c>
      <c r="B34" s="17" t="s">
        <v>188</v>
      </c>
      <c r="C34" s="17" t="s">
        <v>104</v>
      </c>
      <c r="D34" s="17" t="s">
        <v>189</v>
      </c>
      <c r="E34" s="17" t="s">
        <v>190</v>
      </c>
      <c r="F34" s="17" t="s">
        <v>64</v>
      </c>
      <c r="G34" s="17" t="s">
        <v>96</v>
      </c>
      <c r="H34" s="17" t="s">
        <v>191</v>
      </c>
    </row>
    <row r="35" spans="1:8" ht="30" x14ac:dyDescent="0.25">
      <c r="A35" s="14" t="s">
        <v>113</v>
      </c>
      <c r="B35" s="17" t="s">
        <v>192</v>
      </c>
      <c r="C35" s="17" t="s">
        <v>104</v>
      </c>
      <c r="D35" s="17" t="s">
        <v>193</v>
      </c>
      <c r="E35" s="17" t="s">
        <v>194</v>
      </c>
      <c r="F35" s="17" t="s">
        <v>64</v>
      </c>
      <c r="G35" s="17" t="s">
        <v>96</v>
      </c>
      <c r="H35" s="18" t="s">
        <v>124</v>
      </c>
    </row>
    <row r="36" spans="1:8" ht="45" x14ac:dyDescent="0.25">
      <c r="A36" s="14" t="s">
        <v>113</v>
      </c>
      <c r="B36" s="17" t="s">
        <v>112</v>
      </c>
      <c r="C36" s="17" t="s">
        <v>104</v>
      </c>
      <c r="D36" s="17" t="s">
        <v>114</v>
      </c>
      <c r="E36" s="17" t="s">
        <v>115</v>
      </c>
      <c r="F36" s="17" t="s">
        <v>64</v>
      </c>
      <c r="G36" s="17" t="s">
        <v>96</v>
      </c>
      <c r="H36" s="17" t="s">
        <v>116</v>
      </c>
    </row>
    <row r="37" spans="1:8" x14ac:dyDescent="0.25">
      <c r="A37" s="14" t="s">
        <v>195</v>
      </c>
    </row>
    <row r="38" spans="1:8" x14ac:dyDescent="0.25">
      <c r="A38" s="14" t="s">
        <v>196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65"/>
  <sheetViews>
    <sheetView zoomScale="90" zoomScaleNormal="90" workbookViewId="0">
      <pane xSplit="4" ySplit="6" topLeftCell="E7" activePane="bottomRight" state="frozenSplit"/>
      <selection pane="bottomLeft" activeCell="A6" sqref="A6"/>
      <selection pane="topRight" activeCell="E1" sqref="E1"/>
      <selection pane="bottomRight" activeCell="F23" sqref="F23"/>
    </sheetView>
  </sheetViews>
  <sheetFormatPr defaultRowHeight="15" x14ac:dyDescent="0.25"/>
  <cols>
    <col min="1" max="1" width="20.5703125" style="7" customWidth="1"/>
    <col min="2" max="2" width="7.5703125" style="7" bestFit="1" customWidth="1"/>
    <col min="3" max="3" width="17.28515625" style="7" customWidth="1"/>
    <col min="4" max="4" width="21.140625" style="7" bestFit="1" customWidth="1"/>
    <col min="5" max="5" width="72.140625" style="7" bestFit="1" customWidth="1"/>
    <col min="6" max="6" width="60.85546875" style="7" customWidth="1"/>
    <col min="7" max="7" width="60.7109375" style="7" customWidth="1"/>
    <col min="8" max="8" width="2.7109375" style="7" customWidth="1"/>
    <col min="9" max="10" width="11.7109375" style="7" customWidth="1"/>
    <col min="11" max="14" width="9.140625" style="7"/>
    <col min="15" max="15" width="12.42578125" style="7" customWidth="1"/>
    <col min="16" max="16" width="17.28515625" style="7" customWidth="1"/>
    <col min="17" max="16384" width="9.140625" style="7"/>
  </cols>
  <sheetData>
    <row r="1" spans="1:16" ht="18" thickBot="1" x14ac:dyDescent="0.35">
      <c r="A1" s="1" t="s">
        <v>0</v>
      </c>
      <c r="B1" s="1"/>
      <c r="C1" s="1"/>
      <c r="D1" s="1"/>
      <c r="M1" s="21" t="s">
        <v>346</v>
      </c>
      <c r="O1" s="21" t="s">
        <v>339</v>
      </c>
    </row>
    <row r="2" spans="1:16" ht="15.75" thickTop="1" x14ac:dyDescent="0.25">
      <c r="A2" s="5" t="s">
        <v>342</v>
      </c>
      <c r="M2" s="5" t="s">
        <v>347</v>
      </c>
      <c r="O2" s="5" t="s">
        <v>338</v>
      </c>
      <c r="P2" s="5" t="s">
        <v>343</v>
      </c>
    </row>
    <row r="3" spans="1:16" x14ac:dyDescent="0.25">
      <c r="M3" s="5" t="s">
        <v>348</v>
      </c>
      <c r="O3" s="5" t="s">
        <v>341</v>
      </c>
      <c r="P3" s="5" t="s">
        <v>344</v>
      </c>
    </row>
    <row r="4" spans="1:16" x14ac:dyDescent="0.25">
      <c r="M4" s="5" t="s">
        <v>349</v>
      </c>
      <c r="O4" s="5" t="s">
        <v>340</v>
      </c>
      <c r="P4" s="5" t="s">
        <v>345</v>
      </c>
    </row>
    <row r="5" spans="1:16" x14ac:dyDescent="0.25">
      <c r="O5" s="5"/>
    </row>
    <row r="6" spans="1:16" x14ac:dyDescent="0.25">
      <c r="A6" s="8" t="s">
        <v>1</v>
      </c>
      <c r="B6" s="8" t="s">
        <v>216</v>
      </c>
      <c r="C6" s="9" t="s">
        <v>2</v>
      </c>
      <c r="D6" s="10" t="s">
        <v>3</v>
      </c>
      <c r="E6" s="10" t="s">
        <v>4</v>
      </c>
      <c r="F6" s="10" t="s">
        <v>5</v>
      </c>
      <c r="G6" s="11" t="s">
        <v>6</v>
      </c>
      <c r="H6" s="12" t="s">
        <v>350</v>
      </c>
      <c r="I6" s="12" t="s">
        <v>7</v>
      </c>
      <c r="J6" s="13" t="s">
        <v>8</v>
      </c>
      <c r="O6" s="5"/>
    </row>
    <row r="7" spans="1:16" x14ac:dyDescent="0.25">
      <c r="A7" s="5" t="s">
        <v>218</v>
      </c>
      <c r="B7" s="5" t="s">
        <v>217</v>
      </c>
      <c r="C7" s="7" t="s">
        <v>11</v>
      </c>
      <c r="D7" s="5" t="s">
        <v>9</v>
      </c>
      <c r="E7" s="7" t="s">
        <v>10</v>
      </c>
      <c r="F7" s="7" t="s">
        <v>48</v>
      </c>
      <c r="G7" s="5" t="s">
        <v>215</v>
      </c>
      <c r="H7" s="7">
        <f>MATCH(QPFUserStories[[#This Row],[Priority]],{"High";"Medium";"Low"},0)</f>
        <v>1</v>
      </c>
      <c r="I7" s="7" t="s">
        <v>347</v>
      </c>
      <c r="J7" s="5" t="s">
        <v>338</v>
      </c>
    </row>
    <row r="8" spans="1:16" x14ac:dyDescent="0.25">
      <c r="A8" s="5" t="s">
        <v>236</v>
      </c>
      <c r="B8" s="5" t="s">
        <v>235</v>
      </c>
      <c r="C8" s="7" t="s">
        <v>11</v>
      </c>
      <c r="D8" s="5" t="s">
        <v>9</v>
      </c>
      <c r="E8" s="7" t="s">
        <v>239</v>
      </c>
      <c r="F8" s="7" t="s">
        <v>237</v>
      </c>
      <c r="G8" s="5" t="s">
        <v>238</v>
      </c>
      <c r="H8" s="5">
        <f>MATCH(QPFUserStories[[#This Row],[Priority]],{"High";"Medium";"Low"},0)</f>
        <v>1</v>
      </c>
      <c r="I8" s="7" t="s">
        <v>347</v>
      </c>
      <c r="J8" s="5" t="s">
        <v>338</v>
      </c>
    </row>
    <row r="9" spans="1:16" x14ac:dyDescent="0.25">
      <c r="A9" s="5" t="s">
        <v>219</v>
      </c>
      <c r="B9" s="5" t="s">
        <v>217</v>
      </c>
      <c r="C9" s="7" t="s">
        <v>11</v>
      </c>
      <c r="D9" s="5" t="s">
        <v>17</v>
      </c>
      <c r="E9" s="7" t="s">
        <v>20</v>
      </c>
      <c r="F9" s="7" t="s">
        <v>21</v>
      </c>
      <c r="G9" s="5" t="s">
        <v>215</v>
      </c>
      <c r="H9" s="5">
        <f>MATCH(QPFUserStories[[#This Row],[Priority]],{"High";"Medium";"Low"},0)</f>
        <v>1</v>
      </c>
      <c r="I9" s="7" t="s">
        <v>347</v>
      </c>
      <c r="J9" s="5" t="s">
        <v>338</v>
      </c>
    </row>
    <row r="10" spans="1:16" x14ac:dyDescent="0.25">
      <c r="A10" s="5" t="s">
        <v>240</v>
      </c>
      <c r="B10" s="5" t="s">
        <v>235</v>
      </c>
      <c r="C10" s="7" t="s">
        <v>11</v>
      </c>
      <c r="D10" s="5" t="s">
        <v>17</v>
      </c>
      <c r="E10" s="7" t="s">
        <v>241</v>
      </c>
      <c r="F10" s="7" t="s">
        <v>242</v>
      </c>
      <c r="G10" s="5" t="s">
        <v>238</v>
      </c>
      <c r="H10" s="7">
        <f>MATCH(QPFUserStories[[#This Row],[Priority]],{"High";"Medium";"Low"},0)</f>
        <v>1</v>
      </c>
      <c r="I10" s="7" t="s">
        <v>347</v>
      </c>
      <c r="J10" s="5" t="s">
        <v>338</v>
      </c>
    </row>
    <row r="11" spans="1:16" x14ac:dyDescent="0.25">
      <c r="A11" s="5" t="s">
        <v>220</v>
      </c>
      <c r="B11" s="5" t="s">
        <v>217</v>
      </c>
      <c r="C11" s="7" t="s">
        <v>12</v>
      </c>
      <c r="D11" s="5" t="s">
        <v>13</v>
      </c>
      <c r="E11" s="7" t="s">
        <v>14</v>
      </c>
      <c r="F11" s="7" t="s">
        <v>15</v>
      </c>
      <c r="G11" s="5"/>
      <c r="H11" s="5">
        <f>MATCH(QPFUserStories[[#This Row],[Priority]],{"High";"Medium";"Low"},0)</f>
        <v>2</v>
      </c>
      <c r="I11" s="5" t="s">
        <v>348</v>
      </c>
      <c r="J11" s="5" t="s">
        <v>338</v>
      </c>
    </row>
    <row r="12" spans="1:16" x14ac:dyDescent="0.25">
      <c r="A12" s="5" t="s">
        <v>243</v>
      </c>
      <c r="B12" s="5" t="s">
        <v>235</v>
      </c>
      <c r="C12" s="7" t="s">
        <v>12</v>
      </c>
      <c r="D12" s="5" t="s">
        <v>13</v>
      </c>
      <c r="E12" s="5" t="s">
        <v>244</v>
      </c>
      <c r="F12" s="5" t="s">
        <v>245</v>
      </c>
      <c r="G12" s="5"/>
      <c r="H12" s="5">
        <f>MATCH(QPFUserStories[[#This Row],[Priority]],{"High";"Medium";"Low"},0)</f>
        <v>2</v>
      </c>
      <c r="I12" s="5" t="s">
        <v>348</v>
      </c>
      <c r="J12" s="5" t="s">
        <v>338</v>
      </c>
    </row>
    <row r="13" spans="1:16" x14ac:dyDescent="0.25">
      <c r="A13" s="5" t="s">
        <v>246</v>
      </c>
      <c r="B13" s="5" t="s">
        <v>235</v>
      </c>
      <c r="C13" s="7" t="s">
        <v>12</v>
      </c>
      <c r="D13" s="5" t="s">
        <v>13</v>
      </c>
      <c r="E13" s="5" t="s">
        <v>247</v>
      </c>
      <c r="F13" s="5" t="s">
        <v>248</v>
      </c>
      <c r="G13" s="5"/>
      <c r="H13" s="7">
        <f>MATCH(QPFUserStories[[#This Row],[Priority]],{"High";"Medium";"Low"},0)</f>
        <v>2</v>
      </c>
      <c r="I13" s="5" t="s">
        <v>348</v>
      </c>
      <c r="J13" s="5" t="s">
        <v>338</v>
      </c>
    </row>
    <row r="14" spans="1:16" x14ac:dyDescent="0.25">
      <c r="A14" s="5" t="s">
        <v>249</v>
      </c>
      <c r="B14" s="5" t="s">
        <v>235</v>
      </c>
      <c r="C14" s="7" t="s">
        <v>12</v>
      </c>
      <c r="D14" s="5" t="s">
        <v>13</v>
      </c>
      <c r="E14" s="5" t="s">
        <v>251</v>
      </c>
      <c r="F14" s="5" t="s">
        <v>252</v>
      </c>
      <c r="G14" s="5"/>
      <c r="H14" s="5">
        <f>MATCH(QPFUserStories[[#This Row],[Priority]],{"High";"Medium";"Low"},0)</f>
        <v>2</v>
      </c>
      <c r="I14" s="5" t="s">
        <v>348</v>
      </c>
      <c r="J14" s="5" t="s">
        <v>338</v>
      </c>
    </row>
    <row r="15" spans="1:16" x14ac:dyDescent="0.25">
      <c r="A15" s="5" t="s">
        <v>250</v>
      </c>
      <c r="B15" s="5" t="s">
        <v>235</v>
      </c>
      <c r="C15" s="7" t="s">
        <v>12</v>
      </c>
      <c r="D15" s="5" t="s">
        <v>13</v>
      </c>
      <c r="E15" s="5" t="s">
        <v>253</v>
      </c>
      <c r="F15" s="5" t="s">
        <v>254</v>
      </c>
      <c r="G15" s="5" t="s">
        <v>256</v>
      </c>
      <c r="H15" s="5">
        <f>MATCH(QPFUserStories[[#This Row],[Priority]],{"High";"Medium";"Low"},0)</f>
        <v>2</v>
      </c>
      <c r="I15" s="5" t="s">
        <v>348</v>
      </c>
      <c r="J15" s="5" t="s">
        <v>338</v>
      </c>
    </row>
    <row r="16" spans="1:16" x14ac:dyDescent="0.25">
      <c r="A16" s="5" t="s">
        <v>255</v>
      </c>
      <c r="B16" s="5" t="s">
        <v>235</v>
      </c>
      <c r="C16" s="7" t="s">
        <v>12</v>
      </c>
      <c r="D16" s="5" t="s">
        <v>13</v>
      </c>
      <c r="E16" s="5" t="s">
        <v>257</v>
      </c>
      <c r="F16" s="5" t="s">
        <v>258</v>
      </c>
      <c r="G16" s="5"/>
      <c r="H16" s="7">
        <f>MATCH(QPFUserStories[[#This Row],[Priority]],{"High";"Medium";"Low"},0)</f>
        <v>2</v>
      </c>
      <c r="I16" s="5" t="s">
        <v>348</v>
      </c>
      <c r="J16" s="5" t="s">
        <v>338</v>
      </c>
    </row>
    <row r="17" spans="1:10" x14ac:dyDescent="0.25">
      <c r="A17" s="5" t="s">
        <v>221</v>
      </c>
      <c r="B17" s="5" t="s">
        <v>217</v>
      </c>
      <c r="C17" s="7" t="s">
        <v>12</v>
      </c>
      <c r="D17" s="5" t="s">
        <v>13</v>
      </c>
      <c r="E17" s="7" t="s">
        <v>19</v>
      </c>
      <c r="F17" s="7" t="s">
        <v>16</v>
      </c>
      <c r="G17" s="5"/>
      <c r="H17" s="5">
        <f>MATCH(QPFUserStories[[#This Row],[Priority]],{"High";"Medium";"Low"},0)</f>
        <v>1</v>
      </c>
      <c r="I17" s="7" t="s">
        <v>347</v>
      </c>
      <c r="J17" s="5" t="s">
        <v>338</v>
      </c>
    </row>
    <row r="18" spans="1:10" x14ac:dyDescent="0.25">
      <c r="A18" s="5" t="s">
        <v>259</v>
      </c>
      <c r="B18" s="5" t="s">
        <v>235</v>
      </c>
      <c r="C18" s="7" t="s">
        <v>12</v>
      </c>
      <c r="D18" s="5" t="s">
        <v>13</v>
      </c>
      <c r="E18" s="5" t="s">
        <v>260</v>
      </c>
      <c r="F18" s="5" t="s">
        <v>261</v>
      </c>
      <c r="G18" s="5"/>
      <c r="H18" s="5">
        <f>MATCH(QPFUserStories[[#This Row],[Priority]],{"High";"Medium";"Low"},0)</f>
        <v>1</v>
      </c>
      <c r="I18" s="7" t="s">
        <v>347</v>
      </c>
      <c r="J18" s="5" t="s">
        <v>338</v>
      </c>
    </row>
    <row r="19" spans="1:10" x14ac:dyDescent="0.25">
      <c r="A19" s="5" t="s">
        <v>262</v>
      </c>
      <c r="B19" s="5" t="s">
        <v>235</v>
      </c>
      <c r="C19" s="7" t="s">
        <v>12</v>
      </c>
      <c r="D19" s="5" t="s">
        <v>13</v>
      </c>
      <c r="E19" s="5" t="s">
        <v>266</v>
      </c>
      <c r="F19" s="5" t="s">
        <v>267</v>
      </c>
      <c r="G19" s="5"/>
      <c r="H19" s="7">
        <f>MATCH(QPFUserStories[[#This Row],[Priority]],{"High";"Medium";"Low"},0)</f>
        <v>2</v>
      </c>
      <c r="I19" s="5" t="s">
        <v>348</v>
      </c>
      <c r="J19" s="5" t="s">
        <v>338</v>
      </c>
    </row>
    <row r="20" spans="1:10" x14ac:dyDescent="0.25">
      <c r="A20" s="5" t="s">
        <v>263</v>
      </c>
      <c r="B20" s="5" t="s">
        <v>235</v>
      </c>
      <c r="C20" s="7" t="s">
        <v>12</v>
      </c>
      <c r="D20" s="5" t="s">
        <v>13</v>
      </c>
      <c r="E20" s="5" t="s">
        <v>264</v>
      </c>
      <c r="F20" s="5" t="s">
        <v>265</v>
      </c>
      <c r="G20" s="5"/>
      <c r="H20" s="5">
        <f>MATCH(QPFUserStories[[#This Row],[Priority]],{"High";"Medium";"Low"},0)</f>
        <v>2</v>
      </c>
      <c r="I20" s="5" t="s">
        <v>348</v>
      </c>
      <c r="J20" s="5" t="s">
        <v>338</v>
      </c>
    </row>
    <row r="21" spans="1:10" x14ac:dyDescent="0.25">
      <c r="A21" s="5" t="s">
        <v>222</v>
      </c>
      <c r="B21" s="5" t="s">
        <v>217</v>
      </c>
      <c r="C21" s="7" t="s">
        <v>12</v>
      </c>
      <c r="D21" s="5" t="s">
        <v>17</v>
      </c>
      <c r="E21" s="7" t="s">
        <v>18</v>
      </c>
      <c r="F21" s="7" t="s">
        <v>22</v>
      </c>
      <c r="G21" s="5"/>
      <c r="H21" s="5">
        <f>MATCH(QPFUserStories[[#This Row],[Priority]],{"High";"Medium";"Low"},0)</f>
        <v>2</v>
      </c>
      <c r="I21" s="5" t="s">
        <v>348</v>
      </c>
      <c r="J21" s="5" t="s">
        <v>338</v>
      </c>
    </row>
    <row r="22" spans="1:10" x14ac:dyDescent="0.25">
      <c r="A22" s="5" t="s">
        <v>272</v>
      </c>
      <c r="B22" s="5" t="s">
        <v>235</v>
      </c>
      <c r="C22" s="7" t="s">
        <v>12</v>
      </c>
      <c r="D22" s="5" t="s">
        <v>17</v>
      </c>
      <c r="E22" s="5" t="s">
        <v>268</v>
      </c>
      <c r="F22" s="5" t="s">
        <v>269</v>
      </c>
      <c r="G22" s="5" t="s">
        <v>238</v>
      </c>
      <c r="H22" s="7">
        <f>MATCH(QPFUserStories[[#This Row],[Priority]],{"High";"Medium";"Low"},0)</f>
        <v>2</v>
      </c>
      <c r="I22" s="5" t="s">
        <v>348</v>
      </c>
      <c r="J22" s="5" t="s">
        <v>338</v>
      </c>
    </row>
    <row r="23" spans="1:10" x14ac:dyDescent="0.25">
      <c r="A23" s="5" t="s">
        <v>273</v>
      </c>
      <c r="B23" s="5" t="s">
        <v>235</v>
      </c>
      <c r="C23" s="7" t="s">
        <v>12</v>
      </c>
      <c r="D23" s="5" t="s">
        <v>17</v>
      </c>
      <c r="E23" s="5" t="s">
        <v>270</v>
      </c>
      <c r="F23" s="5" t="s">
        <v>271</v>
      </c>
      <c r="G23" s="5" t="s">
        <v>238</v>
      </c>
      <c r="H23" s="5">
        <f>MATCH(QPFUserStories[[#This Row],[Priority]],{"High";"Medium";"Low"},0)</f>
        <v>2</v>
      </c>
      <c r="I23" s="5" t="s">
        <v>348</v>
      </c>
      <c r="J23" s="5" t="s">
        <v>338</v>
      </c>
    </row>
    <row r="24" spans="1:10" x14ac:dyDescent="0.25">
      <c r="A24" s="5" t="s">
        <v>223</v>
      </c>
      <c r="B24" s="5" t="s">
        <v>217</v>
      </c>
      <c r="C24" s="7" t="s">
        <v>23</v>
      </c>
      <c r="D24" s="5" t="s">
        <v>24</v>
      </c>
      <c r="E24" s="7" t="s">
        <v>25</v>
      </c>
      <c r="F24" s="7" t="s">
        <v>26</v>
      </c>
      <c r="G24" s="5"/>
      <c r="H24" s="5">
        <f>MATCH(QPFUserStories[[#This Row],[Priority]],{"High";"Medium";"Low"},0)</f>
        <v>3</v>
      </c>
      <c r="I24" s="5" t="s">
        <v>349</v>
      </c>
      <c r="J24" s="5" t="s">
        <v>338</v>
      </c>
    </row>
    <row r="25" spans="1:10" x14ac:dyDescent="0.25">
      <c r="A25" s="5" t="s">
        <v>274</v>
      </c>
      <c r="B25" s="5" t="s">
        <v>235</v>
      </c>
      <c r="C25" s="5" t="s">
        <v>23</v>
      </c>
      <c r="D25" s="5" t="s">
        <v>24</v>
      </c>
      <c r="E25" s="5" t="s">
        <v>25</v>
      </c>
      <c r="F25" s="5" t="s">
        <v>296</v>
      </c>
      <c r="G25" s="5"/>
      <c r="H25" s="7">
        <f>MATCH(QPFUserStories[[#This Row],[Priority]],{"High";"Medium";"Low"},0)</f>
        <v>3</v>
      </c>
      <c r="I25" s="5" t="s">
        <v>349</v>
      </c>
      <c r="J25" s="5" t="s">
        <v>338</v>
      </c>
    </row>
    <row r="26" spans="1:10" x14ac:dyDescent="0.25">
      <c r="A26" s="5" t="s">
        <v>275</v>
      </c>
      <c r="B26" s="5" t="s">
        <v>235</v>
      </c>
      <c r="C26" s="5" t="s">
        <v>23</v>
      </c>
      <c r="D26" s="5" t="s">
        <v>24</v>
      </c>
      <c r="E26" s="5" t="s">
        <v>297</v>
      </c>
      <c r="F26" s="5" t="s">
        <v>298</v>
      </c>
      <c r="G26" s="5"/>
      <c r="H26" s="5">
        <f>MATCH(QPFUserStories[[#This Row],[Priority]],{"High";"Medium";"Low"},0)</f>
        <v>3</v>
      </c>
      <c r="I26" s="5" t="s">
        <v>349</v>
      </c>
      <c r="J26" s="5" t="s">
        <v>338</v>
      </c>
    </row>
    <row r="27" spans="1:10" x14ac:dyDescent="0.25">
      <c r="A27" s="5" t="s">
        <v>224</v>
      </c>
      <c r="B27" s="5" t="s">
        <v>217</v>
      </c>
      <c r="C27" s="7" t="s">
        <v>23</v>
      </c>
      <c r="D27" s="5" t="s">
        <v>24</v>
      </c>
      <c r="E27" s="7" t="s">
        <v>14</v>
      </c>
      <c r="F27" s="7" t="s">
        <v>49</v>
      </c>
      <c r="G27" s="5"/>
      <c r="H27" s="5">
        <f>MATCH(QPFUserStories[[#This Row],[Priority]],{"High";"Medium";"Low"},0)</f>
        <v>2</v>
      </c>
      <c r="I27" s="5" t="s">
        <v>348</v>
      </c>
      <c r="J27" s="5" t="s">
        <v>338</v>
      </c>
    </row>
    <row r="28" spans="1:10" x14ac:dyDescent="0.25">
      <c r="A28" s="5" t="s">
        <v>276</v>
      </c>
      <c r="B28" s="5" t="s">
        <v>235</v>
      </c>
      <c r="C28" s="5" t="s">
        <v>23</v>
      </c>
      <c r="D28" s="5" t="s">
        <v>24</v>
      </c>
      <c r="E28" s="5" t="s">
        <v>244</v>
      </c>
      <c r="F28" s="5" t="s">
        <v>245</v>
      </c>
      <c r="G28" s="5" t="s">
        <v>302</v>
      </c>
      <c r="H28" s="7">
        <f>MATCH(QPFUserStories[[#This Row],[Priority]],{"High";"Medium";"Low"},0)</f>
        <v>2</v>
      </c>
      <c r="I28" s="5" t="s">
        <v>348</v>
      </c>
      <c r="J28" s="5" t="s">
        <v>338</v>
      </c>
    </row>
    <row r="29" spans="1:10" x14ac:dyDescent="0.25">
      <c r="A29" s="5" t="s">
        <v>277</v>
      </c>
      <c r="B29" s="5" t="s">
        <v>235</v>
      </c>
      <c r="C29" s="5" t="s">
        <v>23</v>
      </c>
      <c r="D29" s="5" t="s">
        <v>24</v>
      </c>
      <c r="E29" s="5" t="s">
        <v>247</v>
      </c>
      <c r="F29" s="5" t="s">
        <v>248</v>
      </c>
      <c r="G29" s="5" t="s">
        <v>302</v>
      </c>
      <c r="H29" s="5">
        <f>MATCH(QPFUserStories[[#This Row],[Priority]],{"High";"Medium";"Low"},0)</f>
        <v>2</v>
      </c>
      <c r="I29" s="5" t="s">
        <v>348</v>
      </c>
      <c r="J29" s="5" t="s">
        <v>338</v>
      </c>
    </row>
    <row r="30" spans="1:10" x14ac:dyDescent="0.25">
      <c r="A30" s="5" t="s">
        <v>299</v>
      </c>
      <c r="B30" s="5" t="s">
        <v>235</v>
      </c>
      <c r="C30" s="5" t="s">
        <v>23</v>
      </c>
      <c r="D30" s="5" t="s">
        <v>24</v>
      </c>
      <c r="E30" s="5" t="s">
        <v>251</v>
      </c>
      <c r="F30" s="5" t="s">
        <v>252</v>
      </c>
      <c r="G30" s="5" t="s">
        <v>302</v>
      </c>
      <c r="H30" s="5">
        <f>MATCH(QPFUserStories[[#This Row],[Priority]],{"High";"Medium";"Low"},0)</f>
        <v>2</v>
      </c>
      <c r="I30" s="5" t="s">
        <v>348</v>
      </c>
      <c r="J30" s="5" t="s">
        <v>338</v>
      </c>
    </row>
    <row r="31" spans="1:10" x14ac:dyDescent="0.25">
      <c r="A31" s="5" t="s">
        <v>300</v>
      </c>
      <c r="B31" s="5" t="s">
        <v>235</v>
      </c>
      <c r="C31" s="5" t="s">
        <v>23</v>
      </c>
      <c r="D31" s="5" t="s">
        <v>24</v>
      </c>
      <c r="E31" s="5" t="s">
        <v>253</v>
      </c>
      <c r="F31" s="5" t="s">
        <v>254</v>
      </c>
      <c r="G31" s="5" t="s">
        <v>302</v>
      </c>
      <c r="H31" s="7">
        <f>MATCH(QPFUserStories[[#This Row],[Priority]],{"High";"Medium";"Low"},0)</f>
        <v>2</v>
      </c>
      <c r="I31" s="5" t="s">
        <v>348</v>
      </c>
      <c r="J31" s="5" t="s">
        <v>338</v>
      </c>
    </row>
    <row r="32" spans="1:10" x14ac:dyDescent="0.25">
      <c r="A32" s="5" t="s">
        <v>301</v>
      </c>
      <c r="B32" s="5" t="s">
        <v>235</v>
      </c>
      <c r="C32" s="5" t="s">
        <v>23</v>
      </c>
      <c r="D32" s="5" t="s">
        <v>24</v>
      </c>
      <c r="E32" s="5" t="s">
        <v>257</v>
      </c>
      <c r="F32" s="5" t="s">
        <v>258</v>
      </c>
      <c r="G32" s="5" t="s">
        <v>302</v>
      </c>
      <c r="H32" s="5">
        <f>MATCH(QPFUserStories[[#This Row],[Priority]],{"High";"Medium";"Low"},0)</f>
        <v>2</v>
      </c>
      <c r="I32" s="5" t="s">
        <v>348</v>
      </c>
      <c r="J32" s="5" t="s">
        <v>338</v>
      </c>
    </row>
    <row r="33" spans="1:10" x14ac:dyDescent="0.25">
      <c r="A33" s="5" t="s">
        <v>225</v>
      </c>
      <c r="B33" s="5" t="s">
        <v>217</v>
      </c>
      <c r="C33" s="7" t="s">
        <v>23</v>
      </c>
      <c r="D33" s="5" t="s">
        <v>24</v>
      </c>
      <c r="E33" s="7" t="s">
        <v>50</v>
      </c>
      <c r="F33" s="7" t="s">
        <v>51</v>
      </c>
      <c r="G33" s="5"/>
      <c r="H33" s="5">
        <f>MATCH(QPFUserStories[[#This Row],[Priority]],{"High";"Medium";"Low"},0)</f>
        <v>1</v>
      </c>
      <c r="I33" s="7" t="s">
        <v>347</v>
      </c>
      <c r="J33" s="5" t="s">
        <v>338</v>
      </c>
    </row>
    <row r="34" spans="1:10" x14ac:dyDescent="0.25">
      <c r="A34" s="5" t="s">
        <v>278</v>
      </c>
      <c r="B34" s="5" t="s">
        <v>235</v>
      </c>
      <c r="C34" s="5" t="s">
        <v>23</v>
      </c>
      <c r="D34" s="5" t="s">
        <v>24</v>
      </c>
      <c r="E34" s="5" t="s">
        <v>303</v>
      </c>
      <c r="F34" s="5" t="s">
        <v>51</v>
      </c>
      <c r="G34" s="5"/>
      <c r="H34" s="7">
        <f>MATCH(QPFUserStories[[#This Row],[Priority]],{"High";"Medium";"Low"},0)</f>
        <v>1</v>
      </c>
      <c r="I34" s="7" t="s">
        <v>347</v>
      </c>
      <c r="J34" s="5" t="s">
        <v>338</v>
      </c>
    </row>
    <row r="35" spans="1:10" x14ac:dyDescent="0.25">
      <c r="A35" s="5" t="s">
        <v>279</v>
      </c>
      <c r="B35" s="5" t="s">
        <v>235</v>
      </c>
      <c r="C35" s="5" t="s">
        <v>23</v>
      </c>
      <c r="D35" s="5" t="s">
        <v>24</v>
      </c>
      <c r="E35" s="5" t="s">
        <v>304</v>
      </c>
      <c r="F35" s="5" t="s">
        <v>305</v>
      </c>
      <c r="G35" s="5"/>
      <c r="H35" s="5">
        <f>MATCH(QPFUserStories[[#This Row],[Priority]],{"High";"Medium";"Low"},0)</f>
        <v>1</v>
      </c>
      <c r="I35" s="7" t="s">
        <v>347</v>
      </c>
      <c r="J35" s="5" t="s">
        <v>338</v>
      </c>
    </row>
    <row r="36" spans="1:10" x14ac:dyDescent="0.25">
      <c r="A36" s="5" t="s">
        <v>226</v>
      </c>
      <c r="B36" s="5" t="s">
        <v>217</v>
      </c>
      <c r="C36" s="7" t="s">
        <v>23</v>
      </c>
      <c r="D36" s="5" t="s">
        <v>24</v>
      </c>
      <c r="E36" s="7" t="s">
        <v>52</v>
      </c>
      <c r="F36" s="7" t="s">
        <v>53</v>
      </c>
      <c r="G36" s="5" t="s">
        <v>199</v>
      </c>
      <c r="H36" s="5">
        <f>MATCH(QPFUserStories[[#This Row],[Priority]],{"High";"Medium";"Low"},0)</f>
        <v>2</v>
      </c>
      <c r="I36" s="5" t="s">
        <v>348</v>
      </c>
      <c r="J36" s="5" t="s">
        <v>338</v>
      </c>
    </row>
    <row r="37" spans="1:10" x14ac:dyDescent="0.25">
      <c r="A37" s="5" t="s">
        <v>280</v>
      </c>
      <c r="B37" s="5" t="s">
        <v>235</v>
      </c>
      <c r="C37" s="5" t="s">
        <v>23</v>
      </c>
      <c r="D37" s="5" t="s">
        <v>24</v>
      </c>
      <c r="E37" s="5" t="s">
        <v>306</v>
      </c>
      <c r="F37" s="5" t="s">
        <v>307</v>
      </c>
      <c r="G37" s="5"/>
      <c r="H37" s="7">
        <f>MATCH(QPFUserStories[[#This Row],[Priority]],{"High";"Medium";"Low"},0)</f>
        <v>2</v>
      </c>
      <c r="I37" s="5" t="s">
        <v>348</v>
      </c>
      <c r="J37" s="5" t="s">
        <v>338</v>
      </c>
    </row>
    <row r="38" spans="1:10" x14ac:dyDescent="0.25">
      <c r="A38" s="5" t="s">
        <v>281</v>
      </c>
      <c r="B38" s="5" t="s">
        <v>235</v>
      </c>
      <c r="C38" s="5" t="s">
        <v>23</v>
      </c>
      <c r="D38" s="5" t="s">
        <v>24</v>
      </c>
      <c r="E38" s="5" t="s">
        <v>308</v>
      </c>
      <c r="F38" s="5" t="s">
        <v>309</v>
      </c>
      <c r="G38" s="5"/>
      <c r="H38" s="5">
        <f>MATCH(QPFUserStories[[#This Row],[Priority]],{"High";"Medium";"Low"},0)</f>
        <v>3</v>
      </c>
      <c r="I38" s="5" t="s">
        <v>349</v>
      </c>
      <c r="J38" s="5" t="s">
        <v>338</v>
      </c>
    </row>
    <row r="39" spans="1:10" x14ac:dyDescent="0.25">
      <c r="A39" s="5" t="s">
        <v>227</v>
      </c>
      <c r="B39" s="5" t="s">
        <v>217</v>
      </c>
      <c r="C39" s="7" t="s">
        <v>23</v>
      </c>
      <c r="D39" s="5" t="s">
        <v>24</v>
      </c>
      <c r="E39" s="7" t="s">
        <v>54</v>
      </c>
      <c r="F39" s="7" t="s">
        <v>55</v>
      </c>
      <c r="G39" s="5" t="s">
        <v>200</v>
      </c>
      <c r="H39" s="5">
        <f>MATCH(QPFUserStories[[#This Row],[Priority]],{"High";"Medium";"Low"},0)</f>
        <v>2</v>
      </c>
      <c r="I39" s="5" t="s">
        <v>348</v>
      </c>
      <c r="J39" s="5" t="s">
        <v>338</v>
      </c>
    </row>
    <row r="40" spans="1:10" x14ac:dyDescent="0.25">
      <c r="A40" s="5" t="s">
        <v>282</v>
      </c>
      <c r="B40" s="5" t="s">
        <v>235</v>
      </c>
      <c r="C40" s="5" t="s">
        <v>23</v>
      </c>
      <c r="D40" s="5" t="s">
        <v>24</v>
      </c>
      <c r="E40" s="5" t="s">
        <v>306</v>
      </c>
      <c r="F40" s="5" t="s">
        <v>307</v>
      </c>
      <c r="G40" s="5" t="s">
        <v>310</v>
      </c>
      <c r="H40" s="7">
        <f>MATCH(QPFUserStories[[#This Row],[Priority]],{"High";"Medium";"Low"},0)</f>
        <v>2</v>
      </c>
      <c r="I40" s="5" t="s">
        <v>348</v>
      </c>
      <c r="J40" s="5" t="s">
        <v>338</v>
      </c>
    </row>
    <row r="41" spans="1:10" x14ac:dyDescent="0.25">
      <c r="A41" s="5" t="s">
        <v>283</v>
      </c>
      <c r="B41" s="5" t="s">
        <v>235</v>
      </c>
      <c r="C41" s="5" t="s">
        <v>23</v>
      </c>
      <c r="D41" s="5" t="s">
        <v>24</v>
      </c>
      <c r="E41" s="5" t="s">
        <v>311</v>
      </c>
      <c r="F41" s="5" t="s">
        <v>312</v>
      </c>
      <c r="G41" s="5"/>
      <c r="H41" s="5">
        <f>MATCH(QPFUserStories[[#This Row],[Priority]],{"High";"Medium";"Low"},0)</f>
        <v>3</v>
      </c>
      <c r="I41" s="5" t="s">
        <v>349</v>
      </c>
      <c r="J41" s="5" t="s">
        <v>338</v>
      </c>
    </row>
    <row r="42" spans="1:10" x14ac:dyDescent="0.25">
      <c r="A42" s="5" t="s">
        <v>228</v>
      </c>
      <c r="B42" s="5" t="s">
        <v>217</v>
      </c>
      <c r="C42" s="7" t="s">
        <v>23</v>
      </c>
      <c r="D42" s="5" t="s">
        <v>24</v>
      </c>
      <c r="E42" s="7" t="s">
        <v>201</v>
      </c>
      <c r="F42" s="7" t="s">
        <v>202</v>
      </c>
      <c r="G42" s="5"/>
      <c r="H42" s="5">
        <f>MATCH(QPFUserStories[[#This Row],[Priority]],{"High";"Medium";"Low"},0)</f>
        <v>1</v>
      </c>
      <c r="I42" s="7" t="s">
        <v>347</v>
      </c>
      <c r="J42" s="5" t="s">
        <v>338</v>
      </c>
    </row>
    <row r="43" spans="1:10" x14ac:dyDescent="0.25">
      <c r="A43" s="5" t="s">
        <v>284</v>
      </c>
      <c r="B43" s="5" t="s">
        <v>235</v>
      </c>
      <c r="C43" s="5" t="s">
        <v>23</v>
      </c>
      <c r="D43" s="5" t="s">
        <v>24</v>
      </c>
      <c r="E43" s="5" t="s">
        <v>313</v>
      </c>
      <c r="F43" s="5" t="s">
        <v>314</v>
      </c>
      <c r="G43" s="5"/>
      <c r="H43" s="7">
        <f>MATCH(QPFUserStories[[#This Row],[Priority]],{"High";"Medium";"Low"},0)</f>
        <v>1</v>
      </c>
      <c r="I43" s="7" t="s">
        <v>347</v>
      </c>
      <c r="J43" s="5" t="s">
        <v>338</v>
      </c>
    </row>
    <row r="44" spans="1:10" x14ac:dyDescent="0.25">
      <c r="A44" s="5" t="s">
        <v>285</v>
      </c>
      <c r="B44" s="5" t="s">
        <v>235</v>
      </c>
      <c r="C44" s="5" t="s">
        <v>23</v>
      </c>
      <c r="D44" s="5" t="s">
        <v>24</v>
      </c>
      <c r="E44" s="5" t="s">
        <v>315</v>
      </c>
      <c r="F44" s="5" t="s">
        <v>316</v>
      </c>
      <c r="G44" s="5"/>
      <c r="H44" s="5">
        <f>MATCH(QPFUserStories[[#This Row],[Priority]],{"High";"Medium";"Low"},0)</f>
        <v>1</v>
      </c>
      <c r="I44" s="7" t="s">
        <v>347</v>
      </c>
      <c r="J44" s="5" t="s">
        <v>338</v>
      </c>
    </row>
    <row r="45" spans="1:10" x14ac:dyDescent="0.25">
      <c r="A45" s="5" t="s">
        <v>229</v>
      </c>
      <c r="B45" s="5" t="s">
        <v>217</v>
      </c>
      <c r="C45" s="7" t="s">
        <v>23</v>
      </c>
      <c r="D45" s="5" t="s">
        <v>24</v>
      </c>
      <c r="E45" s="7" t="s">
        <v>203</v>
      </c>
      <c r="F45" s="7" t="s">
        <v>204</v>
      </c>
      <c r="G45" s="5" t="s">
        <v>212</v>
      </c>
      <c r="H45" s="5">
        <f>MATCH(QPFUserStories[[#This Row],[Priority]],{"High";"Medium";"Low"},0)</f>
        <v>2</v>
      </c>
      <c r="I45" s="5" t="s">
        <v>348</v>
      </c>
      <c r="J45" s="5" t="s">
        <v>338</v>
      </c>
    </row>
    <row r="46" spans="1:10" x14ac:dyDescent="0.25">
      <c r="A46" s="5" t="s">
        <v>286</v>
      </c>
      <c r="B46" s="5" t="s">
        <v>235</v>
      </c>
      <c r="C46" s="5" t="s">
        <v>23</v>
      </c>
      <c r="D46" s="5" t="s">
        <v>24</v>
      </c>
      <c r="E46" s="5" t="s">
        <v>317</v>
      </c>
      <c r="F46" s="5" t="s">
        <v>318</v>
      </c>
      <c r="G46" s="5"/>
      <c r="H46" s="7">
        <f>MATCH(QPFUserStories[[#This Row],[Priority]],{"High";"Medium";"Low"},0)</f>
        <v>2</v>
      </c>
      <c r="I46" s="5" t="s">
        <v>348</v>
      </c>
      <c r="J46" s="5" t="s">
        <v>338</v>
      </c>
    </row>
    <row r="47" spans="1:10" x14ac:dyDescent="0.25">
      <c r="A47" s="5" t="s">
        <v>287</v>
      </c>
      <c r="B47" s="5" t="s">
        <v>235</v>
      </c>
      <c r="C47" s="5" t="s">
        <v>23</v>
      </c>
      <c r="D47" s="5" t="s">
        <v>24</v>
      </c>
      <c r="E47" s="5" t="s">
        <v>319</v>
      </c>
      <c r="F47" s="5" t="s">
        <v>320</v>
      </c>
      <c r="G47" s="5"/>
      <c r="H47" s="5">
        <f>MATCH(QPFUserStories[[#This Row],[Priority]],{"High";"Medium";"Low"},0)</f>
        <v>2</v>
      </c>
      <c r="I47" s="5" t="s">
        <v>348</v>
      </c>
      <c r="J47" s="5" t="s">
        <v>338</v>
      </c>
    </row>
    <row r="48" spans="1:10" x14ac:dyDescent="0.25">
      <c r="A48" s="5" t="s">
        <v>230</v>
      </c>
      <c r="B48" s="5" t="s">
        <v>217</v>
      </c>
      <c r="C48" s="7" t="s">
        <v>23</v>
      </c>
      <c r="D48" s="5" t="s">
        <v>24</v>
      </c>
      <c r="E48" s="7" t="s">
        <v>205</v>
      </c>
      <c r="F48" s="7" t="s">
        <v>206</v>
      </c>
      <c r="G48" s="5"/>
      <c r="H48" s="5">
        <f>MATCH(QPFUserStories[[#This Row],[Priority]],{"High";"Medium";"Low"},0)</f>
        <v>2</v>
      </c>
      <c r="I48" s="5" t="s">
        <v>348</v>
      </c>
      <c r="J48" s="5" t="s">
        <v>338</v>
      </c>
    </row>
    <row r="49" spans="1:10" x14ac:dyDescent="0.25">
      <c r="A49" s="5" t="s">
        <v>288</v>
      </c>
      <c r="B49" s="5" t="s">
        <v>235</v>
      </c>
      <c r="C49" s="5" t="s">
        <v>23</v>
      </c>
      <c r="D49" s="5" t="s">
        <v>24</v>
      </c>
      <c r="E49" s="5" t="s">
        <v>321</v>
      </c>
      <c r="F49" s="5" t="s">
        <v>322</v>
      </c>
      <c r="G49" s="5"/>
      <c r="H49" s="7">
        <f>MATCH(QPFUserStories[[#This Row],[Priority]],{"High";"Medium";"Low"},0)</f>
        <v>2</v>
      </c>
      <c r="I49" s="5" t="s">
        <v>348</v>
      </c>
      <c r="J49" s="5" t="s">
        <v>338</v>
      </c>
    </row>
    <row r="50" spans="1:10" x14ac:dyDescent="0.25">
      <c r="A50" s="5" t="s">
        <v>289</v>
      </c>
      <c r="B50" s="5" t="s">
        <v>235</v>
      </c>
      <c r="C50" s="5" t="s">
        <v>23</v>
      </c>
      <c r="D50" s="5" t="s">
        <v>24</v>
      </c>
      <c r="E50" s="5" t="s">
        <v>321</v>
      </c>
      <c r="F50" s="5" t="s">
        <v>325</v>
      </c>
      <c r="G50" s="5"/>
      <c r="H50" s="5">
        <f>MATCH(QPFUserStories[[#This Row],[Priority]],{"High";"Medium";"Low"},0)</f>
        <v>2</v>
      </c>
      <c r="I50" s="5" t="s">
        <v>348</v>
      </c>
      <c r="J50" s="5" t="s">
        <v>338</v>
      </c>
    </row>
    <row r="51" spans="1:10" x14ac:dyDescent="0.25">
      <c r="A51" s="5" t="s">
        <v>323</v>
      </c>
      <c r="B51" s="5" t="s">
        <v>235</v>
      </c>
      <c r="C51" s="5" t="s">
        <v>23</v>
      </c>
      <c r="D51" s="5" t="s">
        <v>24</v>
      </c>
      <c r="E51" s="5" t="s">
        <v>321</v>
      </c>
      <c r="F51" s="5" t="s">
        <v>326</v>
      </c>
      <c r="G51" s="20"/>
      <c r="H51" s="5">
        <f>MATCH(QPFUserStories[[#This Row],[Priority]],{"High";"Medium";"Low"},0)</f>
        <v>2</v>
      </c>
      <c r="I51" s="5" t="s">
        <v>348</v>
      </c>
      <c r="J51" s="5" t="s">
        <v>338</v>
      </c>
    </row>
    <row r="52" spans="1:10" x14ac:dyDescent="0.25">
      <c r="A52" s="5" t="s">
        <v>324</v>
      </c>
      <c r="B52" s="5" t="s">
        <v>235</v>
      </c>
      <c r="C52" s="5" t="s">
        <v>23</v>
      </c>
      <c r="D52" s="5" t="s">
        <v>24</v>
      </c>
      <c r="E52" s="5" t="s">
        <v>321</v>
      </c>
      <c r="F52" s="5" t="s">
        <v>327</v>
      </c>
      <c r="G52" s="20"/>
      <c r="H52" s="7">
        <f>MATCH(QPFUserStories[[#This Row],[Priority]],{"High";"Medium";"Low"},0)</f>
        <v>3</v>
      </c>
      <c r="I52" s="5" t="s">
        <v>349</v>
      </c>
      <c r="J52" s="5" t="s">
        <v>338</v>
      </c>
    </row>
    <row r="53" spans="1:10" x14ac:dyDescent="0.25">
      <c r="A53" s="5" t="s">
        <v>231</v>
      </c>
      <c r="B53" s="5" t="s">
        <v>217</v>
      </c>
      <c r="C53" s="7" t="s">
        <v>23</v>
      </c>
      <c r="D53" s="5" t="s">
        <v>24</v>
      </c>
      <c r="E53" s="7" t="s">
        <v>207</v>
      </c>
      <c r="F53" s="7" t="s">
        <v>208</v>
      </c>
      <c r="G53" s="5"/>
      <c r="H53" s="5">
        <f>MATCH(QPFUserStories[[#This Row],[Priority]],{"High";"Medium";"Low"},0)</f>
        <v>1</v>
      </c>
      <c r="I53" s="7" t="s">
        <v>347</v>
      </c>
      <c r="J53" s="5" t="s">
        <v>338</v>
      </c>
    </row>
    <row r="54" spans="1:10" x14ac:dyDescent="0.25">
      <c r="A54" s="5" t="s">
        <v>290</v>
      </c>
      <c r="B54" s="5" t="s">
        <v>235</v>
      </c>
      <c r="C54" s="5" t="s">
        <v>23</v>
      </c>
      <c r="D54" s="5" t="s">
        <v>24</v>
      </c>
      <c r="E54" s="5" t="s">
        <v>328</v>
      </c>
      <c r="F54" s="5" t="s">
        <v>329</v>
      </c>
      <c r="G54" s="5"/>
      <c r="H54" s="5">
        <f>MATCH(QPFUserStories[[#This Row],[Priority]],{"High";"Medium";"Low"},0)</f>
        <v>1</v>
      </c>
      <c r="I54" s="7" t="s">
        <v>347</v>
      </c>
      <c r="J54" s="5" t="s">
        <v>338</v>
      </c>
    </row>
    <row r="55" spans="1:10" x14ac:dyDescent="0.25">
      <c r="A55" s="5" t="s">
        <v>232</v>
      </c>
      <c r="B55" s="5" t="s">
        <v>217</v>
      </c>
      <c r="C55" s="7" t="s">
        <v>23</v>
      </c>
      <c r="D55" s="5" t="s">
        <v>24</v>
      </c>
      <c r="E55" s="7" t="s">
        <v>209</v>
      </c>
      <c r="F55" s="7" t="s">
        <v>210</v>
      </c>
      <c r="G55" s="5"/>
      <c r="H55" s="7">
        <f>MATCH(QPFUserStories[[#This Row],[Priority]],{"High";"Medium";"Low"},0)</f>
        <v>2</v>
      </c>
      <c r="I55" s="5" t="s">
        <v>348</v>
      </c>
      <c r="J55" s="5" t="s">
        <v>338</v>
      </c>
    </row>
    <row r="56" spans="1:10" x14ac:dyDescent="0.25">
      <c r="A56" s="5" t="s">
        <v>291</v>
      </c>
      <c r="B56" s="5" t="s">
        <v>235</v>
      </c>
      <c r="C56" s="5" t="s">
        <v>23</v>
      </c>
      <c r="D56" s="5" t="s">
        <v>24</v>
      </c>
      <c r="E56" s="5" t="s">
        <v>330</v>
      </c>
      <c r="F56" s="5" t="s">
        <v>331</v>
      </c>
      <c r="G56" s="5"/>
      <c r="H56" s="5">
        <f>MATCH(QPFUserStories[[#This Row],[Priority]],{"High";"Medium";"Low"},0)</f>
        <v>2</v>
      </c>
      <c r="I56" s="5" t="s">
        <v>348</v>
      </c>
      <c r="J56" s="5" t="s">
        <v>338</v>
      </c>
    </row>
    <row r="57" spans="1:10" x14ac:dyDescent="0.25">
      <c r="A57" s="5" t="s">
        <v>233</v>
      </c>
      <c r="B57" s="5" t="s">
        <v>217</v>
      </c>
      <c r="C57" s="7" t="s">
        <v>23</v>
      </c>
      <c r="D57" s="5" t="s">
        <v>24</v>
      </c>
      <c r="E57" s="7" t="s">
        <v>209</v>
      </c>
      <c r="F57" s="7" t="s">
        <v>211</v>
      </c>
      <c r="G57" s="5"/>
      <c r="H57" s="7">
        <f>MATCH(QPFUserStories[[#This Row],[Priority]],{"High";"Medium";"Low"},0)</f>
        <v>3</v>
      </c>
      <c r="I57" s="5" t="s">
        <v>349</v>
      </c>
      <c r="J57" s="5" t="s">
        <v>338</v>
      </c>
    </row>
    <row r="58" spans="1:10" x14ac:dyDescent="0.25">
      <c r="A58" s="5" t="s">
        <v>292</v>
      </c>
      <c r="B58" s="5" t="s">
        <v>235</v>
      </c>
      <c r="C58" s="5" t="s">
        <v>23</v>
      </c>
      <c r="D58" s="5" t="s">
        <v>24</v>
      </c>
      <c r="E58" s="5" t="s">
        <v>330</v>
      </c>
      <c r="F58" s="5" t="s">
        <v>334</v>
      </c>
      <c r="G58" s="5"/>
      <c r="H58" s="5">
        <f>MATCH(QPFUserStories[[#This Row],[Priority]],{"High";"Medium";"Low"},0)</f>
        <v>3</v>
      </c>
      <c r="I58" s="5" t="s">
        <v>349</v>
      </c>
      <c r="J58" s="5" t="s">
        <v>338</v>
      </c>
    </row>
    <row r="59" spans="1:10" x14ac:dyDescent="0.25">
      <c r="A59" s="5" t="s">
        <v>293</v>
      </c>
      <c r="B59" s="5" t="s">
        <v>235</v>
      </c>
      <c r="C59" s="5" t="s">
        <v>23</v>
      </c>
      <c r="D59" s="5" t="s">
        <v>24</v>
      </c>
      <c r="E59" s="5" t="s">
        <v>332</v>
      </c>
      <c r="F59" s="5" t="s">
        <v>333</v>
      </c>
      <c r="G59" s="5"/>
      <c r="H59" s="5">
        <f>MATCH(QPFUserStories[[#This Row],[Priority]],{"High";"Medium";"Low"},0)</f>
        <v>3</v>
      </c>
      <c r="I59" s="5" t="s">
        <v>349</v>
      </c>
      <c r="J59" s="5" t="s">
        <v>338</v>
      </c>
    </row>
    <row r="60" spans="1:10" x14ac:dyDescent="0.25">
      <c r="A60" s="5" t="s">
        <v>234</v>
      </c>
      <c r="B60" s="5" t="s">
        <v>217</v>
      </c>
      <c r="C60" s="7" t="s">
        <v>23</v>
      </c>
      <c r="D60" s="5" t="s">
        <v>24</v>
      </c>
      <c r="E60" s="7" t="s">
        <v>213</v>
      </c>
      <c r="F60" s="7" t="s">
        <v>214</v>
      </c>
      <c r="G60" s="5"/>
      <c r="H60" s="7">
        <f>MATCH(QPFUserStories[[#This Row],[Priority]],{"High";"Medium";"Low"},0)</f>
        <v>3</v>
      </c>
      <c r="I60" s="5" t="s">
        <v>349</v>
      </c>
      <c r="J60" s="5" t="s">
        <v>338</v>
      </c>
    </row>
    <row r="61" spans="1:10" x14ac:dyDescent="0.25">
      <c r="A61" s="5" t="s">
        <v>294</v>
      </c>
      <c r="B61" s="5" t="s">
        <v>235</v>
      </c>
      <c r="C61" s="5" t="s">
        <v>23</v>
      </c>
      <c r="D61" s="5" t="s">
        <v>24</v>
      </c>
      <c r="E61" s="5" t="s">
        <v>335</v>
      </c>
      <c r="F61" s="5" t="s">
        <v>214</v>
      </c>
      <c r="G61" s="5"/>
      <c r="H61" s="5">
        <f>MATCH(QPFUserStories[[#This Row],[Priority]],{"High";"Medium";"Low"},0)</f>
        <v>3</v>
      </c>
      <c r="I61" s="5" t="s">
        <v>349</v>
      </c>
      <c r="J61" s="5" t="s">
        <v>338</v>
      </c>
    </row>
    <row r="62" spans="1:10" x14ac:dyDescent="0.25">
      <c r="A62" s="5" t="s">
        <v>295</v>
      </c>
      <c r="B62" s="5" t="s">
        <v>235</v>
      </c>
      <c r="C62" s="5" t="s">
        <v>23</v>
      </c>
      <c r="D62" s="5" t="s">
        <v>24</v>
      </c>
      <c r="E62" s="5" t="s">
        <v>336</v>
      </c>
      <c r="F62" s="5" t="s">
        <v>337</v>
      </c>
      <c r="G62" s="5"/>
      <c r="H62" s="5">
        <f>MATCH(QPFUserStories[[#This Row],[Priority]],{"High";"Medium";"Low"},0)</f>
        <v>3</v>
      </c>
      <c r="I62" s="5" t="s">
        <v>349</v>
      </c>
      <c r="J62" s="5" t="s">
        <v>338</v>
      </c>
    </row>
    <row r="63" spans="1:10" x14ac:dyDescent="0.25">
      <c r="A63" s="5"/>
      <c r="B63" s="5"/>
      <c r="D63" s="5"/>
      <c r="G63" s="5"/>
    </row>
    <row r="64" spans="1:10" x14ac:dyDescent="0.25">
      <c r="A64" s="5"/>
      <c r="B64" s="5"/>
      <c r="D64" s="5"/>
      <c r="G64" s="5"/>
    </row>
    <row r="65" spans="1:7" x14ac:dyDescent="0.25">
      <c r="A65" s="5"/>
      <c r="B65" s="5"/>
      <c r="D65" s="5"/>
      <c r="G65" s="5"/>
    </row>
  </sheetData>
  <conditionalFormatting sqref="A7:G62">
    <cfRule type="expression" dxfId="3" priority="5">
      <formula>$B7="Epic"</formula>
    </cfRule>
  </conditionalFormatting>
  <conditionalFormatting sqref="J7:J62">
    <cfRule type="expression" dxfId="2" priority="1">
      <formula>J7="Withdrawn"</formula>
    </cfRule>
    <cfRule type="expression" dxfId="1" priority="2">
      <formula>J7="Open"</formula>
    </cfRule>
    <cfRule type="expression" dxfId="0" priority="3">
      <formula>J7="Closed"</formula>
    </cfRule>
  </conditionalFormatting>
  <conditionalFormatting sqref="H7:H62">
    <cfRule type="iconSet" priority="8">
      <iconSet>
        <cfvo type="percent" val="0"/>
        <cfvo type="percent" val="33"/>
        <cfvo type="percent" val="67"/>
      </iconSet>
    </cfRule>
  </conditionalFormatting>
  <dataValidations count="2">
    <dataValidation type="list" allowBlank="1" showInputMessage="1" showErrorMessage="1" sqref="I7:I62">
      <formula1>priorities</formula1>
    </dataValidation>
    <dataValidation type="list" allowBlank="1" showInputMessage="1" showErrorMessage="1" sqref="J7:J62">
      <formula1>statuses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
  <sheetViews>
    <sheetView zoomScale="85" zoomScaleNormal="85" workbookViewId="0">
      <selection activeCell="H34" sqref="H34"/>
    </sheetView>
  </sheetViews>
  <sheetFormatPr defaultRowHeight="15" x14ac:dyDescent="0.25"/>
  <cols>
    <col min="1" max="1" width="14.140625" customWidth="1"/>
    <col min="2" max="3" width="11.42578125" customWidth="1"/>
    <col min="4" max="4" width="16" customWidth="1"/>
    <col min="6" max="6" width="13.140625" bestFit="1" customWidth="1"/>
    <col min="7" max="7" width="16.140625" customWidth="1"/>
    <col min="8" max="8" width="7.7109375" customWidth="1"/>
    <col min="9" max="9" width="9" customWidth="1"/>
    <col min="10" max="10" width="8.28515625" customWidth="1"/>
    <col min="11" max="11" width="11.28515625" customWidth="1"/>
    <col min="12" max="12" width="8.85546875" customWidth="1"/>
    <col min="13" max="13" width="7.85546875" customWidth="1"/>
    <col min="14" max="14" width="11.28515625" bestFit="1" customWidth="1"/>
  </cols>
  <sheetData>
    <row r="1" spans="1:11" ht="18" thickBot="1" x14ac:dyDescent="0.35">
      <c r="A1" s="1" t="s">
        <v>0</v>
      </c>
      <c r="B1" s="1"/>
      <c r="C1" s="1"/>
    </row>
    <row r="2" spans="1:11" ht="15.75" thickTop="1" x14ac:dyDescent="0.25">
      <c r="F2" s="2" t="s">
        <v>27</v>
      </c>
      <c r="G2" t="s">
        <v>37</v>
      </c>
    </row>
    <row r="4" spans="1:11" x14ac:dyDescent="0.25">
      <c r="A4" t="s">
        <v>27</v>
      </c>
      <c r="B4" t="s">
        <v>38</v>
      </c>
      <c r="C4" t="s">
        <v>39</v>
      </c>
      <c r="D4" t="s">
        <v>43</v>
      </c>
      <c r="F4" s="2" t="s">
        <v>47</v>
      </c>
      <c r="G4" s="2" t="s">
        <v>46</v>
      </c>
    </row>
    <row r="5" spans="1:11" x14ac:dyDescent="0.25">
      <c r="A5" t="s">
        <v>40</v>
      </c>
      <c r="B5" t="s">
        <v>29</v>
      </c>
      <c r="C5" t="s">
        <v>28</v>
      </c>
      <c r="F5" s="2" t="s">
        <v>44</v>
      </c>
      <c r="G5" t="s">
        <v>33</v>
      </c>
      <c r="H5" t="s">
        <v>29</v>
      </c>
      <c r="I5" t="s">
        <v>30</v>
      </c>
      <c r="J5" t="s">
        <v>28</v>
      </c>
      <c r="K5" t="s">
        <v>45</v>
      </c>
    </row>
    <row r="6" spans="1:11" x14ac:dyDescent="0.25">
      <c r="A6" t="s">
        <v>40</v>
      </c>
      <c r="B6" t="s">
        <v>29</v>
      </c>
      <c r="C6" t="s">
        <v>30</v>
      </c>
      <c r="F6" s="3" t="s">
        <v>34</v>
      </c>
      <c r="G6" s="4">
        <v>1</v>
      </c>
      <c r="H6" s="4"/>
      <c r="I6" s="4"/>
      <c r="J6" s="4"/>
      <c r="K6" s="4">
        <v>1</v>
      </c>
    </row>
    <row r="7" spans="1:11" x14ac:dyDescent="0.25">
      <c r="A7" t="s">
        <v>40</v>
      </c>
      <c r="B7" t="s">
        <v>29</v>
      </c>
      <c r="C7" t="s">
        <v>31</v>
      </c>
      <c r="F7" s="3" t="s">
        <v>33</v>
      </c>
      <c r="G7" s="4"/>
      <c r="H7" s="4">
        <v>1</v>
      </c>
      <c r="I7" s="4">
        <v>1</v>
      </c>
      <c r="J7" s="4"/>
      <c r="K7" s="4">
        <v>2</v>
      </c>
    </row>
    <row r="8" spans="1:11" x14ac:dyDescent="0.25">
      <c r="A8" t="s">
        <v>40</v>
      </c>
      <c r="B8" t="s">
        <v>29</v>
      </c>
      <c r="C8" t="s">
        <v>32</v>
      </c>
      <c r="F8" s="3" t="s">
        <v>29</v>
      </c>
      <c r="G8" s="4"/>
      <c r="H8" s="4"/>
      <c r="I8" s="4"/>
      <c r="J8" s="4">
        <v>1</v>
      </c>
      <c r="K8" s="4">
        <v>1</v>
      </c>
    </row>
    <row r="9" spans="1:11" x14ac:dyDescent="0.25">
      <c r="A9" t="s">
        <v>40</v>
      </c>
      <c r="B9" t="s">
        <v>29</v>
      </c>
      <c r="C9" t="s">
        <v>33</v>
      </c>
      <c r="F9" s="3" t="s">
        <v>45</v>
      </c>
      <c r="G9" s="4">
        <v>1</v>
      </c>
      <c r="H9" s="4">
        <v>1</v>
      </c>
      <c r="I9" s="4">
        <v>1</v>
      </c>
      <c r="J9" s="4">
        <v>1</v>
      </c>
      <c r="K9" s="4">
        <v>4</v>
      </c>
    </row>
    <row r="10" spans="1:11" x14ac:dyDescent="0.25">
      <c r="A10" t="s">
        <v>40</v>
      </c>
      <c r="B10" t="s">
        <v>29</v>
      </c>
      <c r="C10" t="s">
        <v>34</v>
      </c>
    </row>
    <row r="11" spans="1:11" x14ac:dyDescent="0.25">
      <c r="A11" t="s">
        <v>41</v>
      </c>
      <c r="B11" t="s">
        <v>29</v>
      </c>
      <c r="C11" t="s">
        <v>28</v>
      </c>
    </row>
    <row r="12" spans="1:11" x14ac:dyDescent="0.25">
      <c r="A12" t="s">
        <v>41</v>
      </c>
      <c r="B12" t="s">
        <v>29</v>
      </c>
      <c r="C12" t="s">
        <v>30</v>
      </c>
    </row>
    <row r="13" spans="1:11" x14ac:dyDescent="0.25">
      <c r="A13" t="s">
        <v>41</v>
      </c>
      <c r="B13" t="s">
        <v>29</v>
      </c>
      <c r="C13" t="s">
        <v>31</v>
      </c>
    </row>
    <row r="14" spans="1:11" x14ac:dyDescent="0.25">
      <c r="A14" t="s">
        <v>41</v>
      </c>
      <c r="B14" t="s">
        <v>29</v>
      </c>
      <c r="C14" t="s">
        <v>32</v>
      </c>
    </row>
    <row r="15" spans="1:11" x14ac:dyDescent="0.25">
      <c r="A15" t="s">
        <v>41</v>
      </c>
      <c r="B15" t="s">
        <v>29</v>
      </c>
      <c r="C15" t="s">
        <v>33</v>
      </c>
    </row>
    <row r="16" spans="1:11" x14ac:dyDescent="0.25">
      <c r="A16" t="s">
        <v>41</v>
      </c>
      <c r="B16" t="s">
        <v>29</v>
      </c>
      <c r="C16" t="s">
        <v>34</v>
      </c>
    </row>
    <row r="17" spans="1:14" x14ac:dyDescent="0.25">
      <c r="A17" t="s">
        <v>35</v>
      </c>
      <c r="B17" t="s">
        <v>28</v>
      </c>
      <c r="C17" t="s">
        <v>29</v>
      </c>
    </row>
    <row r="18" spans="1:14" x14ac:dyDescent="0.25">
      <c r="A18" t="s">
        <v>35</v>
      </c>
      <c r="B18" t="s">
        <v>29</v>
      </c>
      <c r="C18" t="s">
        <v>30</v>
      </c>
    </row>
    <row r="19" spans="1:14" x14ac:dyDescent="0.25">
      <c r="A19" t="s">
        <v>35</v>
      </c>
      <c r="B19" t="s">
        <v>30</v>
      </c>
      <c r="C19" t="s">
        <v>32</v>
      </c>
    </row>
    <row r="20" spans="1:14" x14ac:dyDescent="0.25">
      <c r="A20" t="s">
        <v>36</v>
      </c>
      <c r="B20" t="s">
        <v>32</v>
      </c>
      <c r="C20" t="s">
        <v>30</v>
      </c>
    </row>
    <row r="21" spans="1:14" x14ac:dyDescent="0.25">
      <c r="A21" t="s">
        <v>36</v>
      </c>
      <c r="B21" t="s">
        <v>32</v>
      </c>
      <c r="C21" t="s">
        <v>33</v>
      </c>
    </row>
    <row r="22" spans="1:14" x14ac:dyDescent="0.25">
      <c r="A22" t="s">
        <v>36</v>
      </c>
      <c r="B22" t="s">
        <v>33</v>
      </c>
      <c r="C22" t="s">
        <v>34</v>
      </c>
    </row>
    <row r="23" spans="1:14" x14ac:dyDescent="0.25">
      <c r="A23" t="s">
        <v>37</v>
      </c>
      <c r="B23" t="s">
        <v>34</v>
      </c>
      <c r="C23" t="s">
        <v>33</v>
      </c>
    </row>
    <row r="24" spans="1:14" x14ac:dyDescent="0.25">
      <c r="A24" t="s">
        <v>37</v>
      </c>
      <c r="B24" t="s">
        <v>33</v>
      </c>
      <c r="C24" t="s">
        <v>30</v>
      </c>
    </row>
    <row r="25" spans="1:14" x14ac:dyDescent="0.25">
      <c r="A25" t="s">
        <v>37</v>
      </c>
      <c r="B25" t="s">
        <v>33</v>
      </c>
      <c r="C25" t="s">
        <v>29</v>
      </c>
      <c r="D25" t="s">
        <v>42</v>
      </c>
    </row>
    <row r="26" spans="1:14" x14ac:dyDescent="0.25">
      <c r="A26" t="s">
        <v>37</v>
      </c>
      <c r="B26" t="s">
        <v>29</v>
      </c>
      <c r="C26" t="s">
        <v>28</v>
      </c>
      <c r="D26" t="s">
        <v>42</v>
      </c>
    </row>
    <row r="30" spans="1:14" x14ac:dyDescent="0.25">
      <c r="H30" t="s">
        <v>28</v>
      </c>
      <c r="I30" t="s">
        <v>29</v>
      </c>
      <c r="J30" t="s">
        <v>30</v>
      </c>
      <c r="K30" t="s">
        <v>31</v>
      </c>
      <c r="L30" t="s">
        <v>32</v>
      </c>
      <c r="M30" t="s">
        <v>33</v>
      </c>
      <c r="N30" t="s">
        <v>34</v>
      </c>
    </row>
    <row r="31" spans="1:14" x14ac:dyDescent="0.25">
      <c r="G31" t="s">
        <v>40</v>
      </c>
      <c r="H31">
        <v>1000</v>
      </c>
      <c r="I31">
        <v>2000</v>
      </c>
      <c r="J31">
        <v>2100</v>
      </c>
      <c r="K31">
        <v>2200</v>
      </c>
      <c r="L31">
        <v>2300</v>
      </c>
      <c r="M31">
        <v>2400</v>
      </c>
      <c r="N31">
        <v>2500</v>
      </c>
    </row>
    <row r="32" spans="1:14" x14ac:dyDescent="0.25">
      <c r="G32" t="s">
        <v>41</v>
      </c>
      <c r="H32">
        <v>1100</v>
      </c>
      <c r="I32">
        <v>1000</v>
      </c>
      <c r="J32">
        <v>1200</v>
      </c>
      <c r="K32">
        <v>1300</v>
      </c>
      <c r="L32">
        <v>1400</v>
      </c>
      <c r="M32">
        <v>1500</v>
      </c>
      <c r="N32">
        <v>1600</v>
      </c>
    </row>
    <row r="33" spans="7:14" x14ac:dyDescent="0.25">
      <c r="G33" t="s">
        <v>35</v>
      </c>
      <c r="H33">
        <v>1000</v>
      </c>
      <c r="I33">
        <v>2000</v>
      </c>
      <c r="J33">
        <v>3000</v>
      </c>
      <c r="L33">
        <v>4000</v>
      </c>
    </row>
    <row r="34" spans="7:14" x14ac:dyDescent="0.25">
      <c r="G34" t="s">
        <v>36</v>
      </c>
      <c r="J34">
        <v>1200</v>
      </c>
      <c r="L34">
        <v>1000</v>
      </c>
      <c r="M34">
        <v>1100</v>
      </c>
      <c r="N34">
        <v>1110</v>
      </c>
    </row>
    <row r="35" spans="7:14" x14ac:dyDescent="0.25">
      <c r="G35" t="s">
        <v>37</v>
      </c>
      <c r="H35">
        <v>2110</v>
      </c>
      <c r="I35">
        <v>2100</v>
      </c>
      <c r="J35">
        <v>2200</v>
      </c>
      <c r="M35">
        <v>2000</v>
      </c>
      <c r="N35">
        <v>1000</v>
      </c>
    </row>
  </sheetData>
  <conditionalFormatting sqref="H31:N31">
    <cfRule type="colorScale" priority="2">
      <colorScale>
        <cfvo type="min"/>
        <cfvo type="percentile" val="50"/>
        <cfvo type="max"/>
        <color rgb="FF63BE7B"/>
        <color rgb="FFFFEB84"/>
        <color rgb="FFF8696B"/>
      </colorScale>
    </cfRule>
  </conditionalFormatting>
  <conditionalFormatting sqref="H32:N32 H34:N35 H33:J33 L33:N33">
    <cfRule type="colorScale" priority="3">
      <colorScale>
        <cfvo type="min"/>
        <cfvo type="percentile" val="50"/>
        <cfvo type="max"/>
        <color rgb="FF63BE7B"/>
        <color rgb="FFFFEB84"/>
        <color rgb="FFF8696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QLA User Stories</vt:lpstr>
      <vt:lpstr>QPF US</vt:lpstr>
      <vt:lpstr>QPF Components Internal IF</vt:lpstr>
      <vt:lpstr>priorities</vt:lpstr>
      <vt:lpstr>statuses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JCGonzalez</dc:creator>
  <cp:lastModifiedBy>JCGonzalez</cp:lastModifiedBy>
  <dcterms:created xsi:type="dcterms:W3CDTF">2015-07-20T12:34:15Z</dcterms:created>
  <dcterms:modified xsi:type="dcterms:W3CDTF">2015-08-12T08:41:08Z</dcterms:modified>
</cp:coreProperties>
</file>