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 s="1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 s="1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 s="1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 s="1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Y269" i="3" l="1"/>
  <c r="BB269" i="3" s="1"/>
  <c r="AY330" i="3"/>
  <c r="BB330" i="3" s="1"/>
  <c r="AY245" i="3"/>
  <c r="BB245" i="3" s="1"/>
  <c r="AY120" i="3"/>
  <c r="BB120" i="3" s="1"/>
  <c r="AY138" i="3"/>
  <c r="BB138" i="3" s="1"/>
  <c r="AY159" i="3"/>
  <c r="BB159" i="3" s="1"/>
  <c r="AY71" i="3"/>
  <c r="BB71" i="3" s="1"/>
  <c r="AO315" i="3"/>
  <c r="AR315" i="3" s="1"/>
  <c r="O314" i="2"/>
  <c r="AO35" i="3"/>
  <c r="AR35" i="3" s="1"/>
  <c r="AO350" i="3"/>
  <c r="AR350" i="3" s="1"/>
  <c r="O237" i="2"/>
  <c r="AO238" i="3" s="1"/>
  <c r="AR238" i="3" s="1"/>
  <c r="AO1064" i="3"/>
  <c r="AR1064" i="3" s="1"/>
  <c r="AO1137" i="3"/>
  <c r="AR1137" i="3" s="1"/>
  <c r="AO362" i="3"/>
  <c r="AR362" i="3" s="1"/>
  <c r="AO98" i="3"/>
  <c r="AR98" i="3" s="1"/>
  <c r="AO82" i="3"/>
  <c r="AR82" i="3" s="1"/>
  <c r="O617" i="2"/>
  <c r="AO913" i="3" s="1"/>
  <c r="AR913" i="3" s="1"/>
  <c r="AT345" i="3"/>
  <c r="AW345" i="3" s="1"/>
  <c r="AT217" i="3"/>
  <c r="AW217" i="3" s="1"/>
  <c r="AT181" i="3"/>
  <c r="AW181" i="3" s="1"/>
  <c r="AT360" i="3"/>
  <c r="AW360" i="3" s="1"/>
  <c r="AT296" i="3"/>
  <c r="AW296" i="3" s="1"/>
  <c r="AT293" i="3"/>
  <c r="AW293" i="3" s="1"/>
  <c r="AT261" i="3"/>
  <c r="AW261" i="3" s="1"/>
  <c r="AT153" i="3"/>
  <c r="AW153" i="3" s="1"/>
  <c r="AT129" i="3"/>
  <c r="AW129" i="3" s="1"/>
  <c r="AT89" i="3"/>
  <c r="AW89" i="3" s="1"/>
  <c r="AT316" i="3"/>
  <c r="AW316" i="3" s="1"/>
  <c r="AT244" i="3"/>
  <c r="AW244" i="3" s="1"/>
  <c r="AT212" i="3"/>
  <c r="AW212" i="3" s="1"/>
  <c r="AT200" i="3"/>
  <c r="AW200" i="3" s="1"/>
  <c r="AT327" i="3"/>
  <c r="AW327" i="3" s="1"/>
  <c r="O364" i="2"/>
  <c r="AO365" i="3" s="1"/>
  <c r="AR365" i="3" s="1"/>
  <c r="O356" i="2"/>
  <c r="AO357" i="3"/>
  <c r="AR357" i="3" s="1"/>
  <c r="O348" i="2"/>
  <c r="AO349" i="3" s="1"/>
  <c r="AR349" i="3" s="1"/>
  <c r="O344" i="2"/>
  <c r="AO345" i="3"/>
  <c r="AR345" i="3" s="1"/>
  <c r="O340" i="2"/>
  <c r="AO341" i="3" s="1"/>
  <c r="AR341" i="3" s="1"/>
  <c r="O336" i="2"/>
  <c r="AO337" i="3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616" i="3" s="1"/>
  <c r="AR616" i="3" s="1"/>
  <c r="AO321" i="3"/>
  <c r="AR321" i="3" s="1"/>
  <c r="O316" i="2"/>
  <c r="AO317" i="3" s="1"/>
  <c r="AR317" i="3" s="1"/>
  <c r="O312" i="2"/>
  <c r="AO313" i="3"/>
  <c r="AR313" i="3" s="1"/>
  <c r="O308" i="2"/>
  <c r="AO309" i="3" s="1"/>
  <c r="AR309" i="3" s="1"/>
  <c r="O304" i="2"/>
  <c r="AO305" i="3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289" i="3"/>
  <c r="AR289" i="3" s="1"/>
  <c r="O284" i="2"/>
  <c r="AO285" i="3" s="1"/>
  <c r="AR285" i="3" s="1"/>
  <c r="O276" i="2"/>
  <c r="AO277" i="3"/>
  <c r="AR277" i="3" s="1"/>
  <c r="O272" i="2"/>
  <c r="AO273" i="3" s="1"/>
  <c r="AR273" i="3" s="1"/>
  <c r="O268" i="2"/>
  <c r="AO269" i="3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544" i="3" s="1"/>
  <c r="AR544" i="3" s="1"/>
  <c r="AO249" i="3"/>
  <c r="AR249" i="3" s="1"/>
  <c r="O244" i="2"/>
  <c r="AO245" i="3" s="1"/>
  <c r="AR245" i="3" s="1"/>
  <c r="O240" i="2"/>
  <c r="AO241" i="3"/>
  <c r="AR241" i="3" s="1"/>
  <c r="O236" i="2"/>
  <c r="AO237" i="3" s="1"/>
  <c r="AR237" i="3" s="1"/>
  <c r="O232" i="2"/>
  <c r="AO233" i="3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217" i="3"/>
  <c r="AR217" i="3" s="1"/>
  <c r="O212" i="2"/>
  <c r="AO213" i="3" s="1"/>
  <c r="AR213" i="3" s="1"/>
  <c r="O208" i="2"/>
  <c r="AO209" i="3"/>
  <c r="AR209" i="3" s="1"/>
  <c r="O204" i="2"/>
  <c r="AO205" i="3" s="1"/>
  <c r="AR205" i="3" s="1"/>
  <c r="O200" i="2"/>
  <c r="AO201" i="3"/>
  <c r="AR201" i="3" s="1"/>
  <c r="O196" i="2"/>
  <c r="O192" i="2"/>
  <c r="AO375" i="3" s="1"/>
  <c r="AR375" i="3" s="1"/>
  <c r="O188" i="2"/>
  <c r="AO189" i="3"/>
  <c r="AR189" i="3" s="1"/>
  <c r="AO371" i="3"/>
  <c r="AR371" i="3" s="1"/>
  <c r="O184" i="2"/>
  <c r="AO185" i="3" s="1"/>
  <c r="AR185" i="3" s="1"/>
  <c r="O180" i="2"/>
  <c r="AO181" i="3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428" i="3" s="1"/>
  <c r="AR428" i="3" s="1"/>
  <c r="AO133" i="3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/>
  <c r="AR109" i="3" s="1"/>
  <c r="O104" i="2"/>
  <c r="AO105" i="3" s="1"/>
  <c r="AR105" i="3" s="1"/>
  <c r="O100" i="2"/>
  <c r="AO101" i="3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/>
  <c r="AR81" i="3" s="1"/>
  <c r="O76" i="2"/>
  <c r="AO77" i="3" s="1"/>
  <c r="AR77" i="3" s="1"/>
  <c r="O72" i="2"/>
  <c r="AO73" i="3"/>
  <c r="AR73" i="3" s="1"/>
  <c r="O68" i="2"/>
  <c r="AO69" i="3" s="1"/>
  <c r="AR69" i="3" s="1"/>
  <c r="O64" i="2"/>
  <c r="AO65" i="3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370" i="3"/>
  <c r="AW370" i="3" s="1"/>
  <c r="Q71" i="2"/>
  <c r="AT72" i="3" s="1"/>
  <c r="AW72" i="3" s="1"/>
  <c r="Q39" i="2"/>
  <c r="AT40" i="3"/>
  <c r="AW4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292" i="3"/>
  <c r="BB292" i="3" s="1"/>
  <c r="S283" i="2"/>
  <c r="AY284" i="3" s="1"/>
  <c r="BB284" i="3" s="1"/>
  <c r="AY571" i="3"/>
  <c r="BB571" i="3" s="1"/>
  <c r="S267" i="2"/>
  <c r="S259" i="2"/>
  <c r="AY260" i="3" s="1"/>
  <c r="BB260" i="3" s="1"/>
  <c r="AY252" i="3"/>
  <c r="BB252" i="3" s="1"/>
  <c r="S235" i="2"/>
  <c r="AY236" i="3"/>
  <c r="BB236" i="3" s="1"/>
  <c r="S227" i="2"/>
  <c r="AY228" i="3" s="1"/>
  <c r="BB228" i="3" s="1"/>
  <c r="S211" i="2"/>
  <c r="S203" i="2"/>
  <c r="AY204" i="3" s="1"/>
  <c r="BB204" i="3" s="1"/>
  <c r="S195" i="2"/>
  <c r="S179" i="2"/>
  <c r="AY180" i="3" s="1"/>
  <c r="BB180" i="3" s="1"/>
  <c r="S171" i="2"/>
  <c r="AY172" i="3" s="1"/>
  <c r="BB172" i="3" s="1"/>
  <c r="AY164" i="3"/>
  <c r="BB164" i="3" s="1"/>
  <c r="S155" i="2"/>
  <c r="S147" i="2"/>
  <c r="AY148" i="3" s="1"/>
  <c r="BB148" i="3" s="1"/>
  <c r="S139" i="2"/>
  <c r="AY140" i="3" s="1"/>
  <c r="BB140" i="3" s="1"/>
  <c r="S123" i="2"/>
  <c r="AY124" i="3"/>
  <c r="BB124" i="3" s="1"/>
  <c r="S115" i="2"/>
  <c r="AY116" i="3" s="1"/>
  <c r="BB116" i="3" s="1"/>
  <c r="S107" i="2"/>
  <c r="AY108" i="3"/>
  <c r="BB108" i="3" s="1"/>
  <c r="S99" i="2"/>
  <c r="S91" i="2"/>
  <c r="AY387" i="3" s="1"/>
  <c r="BB387" i="3" s="1"/>
  <c r="AY92" i="3"/>
  <c r="BB92" i="3" s="1"/>
  <c r="S83" i="2"/>
  <c r="AY84" i="3" s="1"/>
  <c r="BB84" i="3" s="1"/>
  <c r="S75" i="2"/>
  <c r="AY76" i="3" s="1"/>
  <c r="BB76" i="3" s="1"/>
  <c r="S59" i="2"/>
  <c r="AY60" i="3" s="1"/>
  <c r="BB60" i="3" s="1"/>
  <c r="S43" i="2"/>
  <c r="AY44" i="3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/>
  <c r="BB20" i="3" s="1"/>
  <c r="S15" i="2"/>
  <c r="AY16" i="3" s="1"/>
  <c r="BB16" i="3" s="1"/>
  <c r="S11" i="2"/>
  <c r="AY12" i="3" s="1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/>
  <c r="AR356" i="3" s="1"/>
  <c r="O351" i="2"/>
  <c r="AO352" i="3" s="1"/>
  <c r="AR352" i="3" s="1"/>
  <c r="O347" i="2"/>
  <c r="AO348" i="3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619" i="3" s="1"/>
  <c r="AR619" i="3" s="1"/>
  <c r="AO324" i="3"/>
  <c r="AR324" i="3" s="1"/>
  <c r="O319" i="2"/>
  <c r="AO320" i="3" s="1"/>
  <c r="AR320" i="3" s="1"/>
  <c r="O315" i="2"/>
  <c r="AO316" i="3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587" i="3" s="1"/>
  <c r="AR587" i="3" s="1"/>
  <c r="AO292" i="3"/>
  <c r="AR292" i="3" s="1"/>
  <c r="O287" i="2"/>
  <c r="AO288" i="3" s="1"/>
  <c r="AR288" i="3" s="1"/>
  <c r="O283" i="2"/>
  <c r="AO284" i="3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/>
  <c r="AR260" i="3" s="1"/>
  <c r="O255" i="2"/>
  <c r="AO256" i="3" s="1"/>
  <c r="AR256" i="3" s="1"/>
  <c r="O251" i="2"/>
  <c r="AO252" i="3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/>
  <c r="AR228" i="3" s="1"/>
  <c r="O223" i="2"/>
  <c r="AO224" i="3" s="1"/>
  <c r="AR224" i="3" s="1"/>
  <c r="O219" i="2"/>
  <c r="AO220" i="3"/>
  <c r="AR220" i="3" s="1"/>
  <c r="O215" i="2"/>
  <c r="AO216" i="3" s="1"/>
  <c r="AR216" i="3" s="1"/>
  <c r="O211" i="2"/>
  <c r="AO212" i="3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AO196" i="3"/>
  <c r="AR196" i="3" s="1"/>
  <c r="O191" i="2"/>
  <c r="AO192" i="3" s="1"/>
  <c r="AR192" i="3" s="1"/>
  <c r="AO374" i="3"/>
  <c r="AR374" i="3" s="1"/>
  <c r="O187" i="2"/>
  <c r="O183" i="2"/>
  <c r="AO479" i="3" s="1"/>
  <c r="AR479" i="3" s="1"/>
  <c r="AO184" i="3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447" i="3" s="1"/>
  <c r="AR447" i="3" s="1"/>
  <c r="O147" i="2"/>
  <c r="AO148" i="3" s="1"/>
  <c r="AR148" i="3" s="1"/>
  <c r="O143" i="2"/>
  <c r="AO144" i="3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415" i="3" s="1"/>
  <c r="AR415" i="3" s="1"/>
  <c r="AO120" i="3"/>
  <c r="AR120" i="3" s="1"/>
  <c r="O115" i="2"/>
  <c r="AO116" i="3" s="1"/>
  <c r="AR116" i="3" s="1"/>
  <c r="O111" i="2"/>
  <c r="AO112" i="3"/>
  <c r="AR112" i="3" s="1"/>
  <c r="O107" i="2"/>
  <c r="AO108" i="3" s="1"/>
  <c r="AR108" i="3" s="1"/>
  <c r="O103" i="2"/>
  <c r="AO104" i="3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383" i="3" s="1"/>
  <c r="AR383" i="3" s="1"/>
  <c r="AO88" i="3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/>
  <c r="AR16" i="3" s="1"/>
  <c r="O11" i="2"/>
  <c r="AO12" i="3" s="1"/>
  <c r="AR12" i="3" s="1"/>
  <c r="Q70" i="2"/>
  <c r="AT71" i="3" s="1"/>
  <c r="AW71" i="3" s="1"/>
  <c r="Q66" i="2"/>
  <c r="AT67" i="3"/>
  <c r="AW67" i="3" s="1"/>
  <c r="Q62" i="2"/>
  <c r="AT63" i="3" s="1"/>
  <c r="AW63" i="3" s="1"/>
  <c r="Q58" i="2"/>
  <c r="AT59" i="3"/>
  <c r="AW59" i="3" s="1"/>
  <c r="Q54" i="2"/>
  <c r="AT55" i="3" s="1"/>
  <c r="AW55" i="3" s="1"/>
  <c r="Q50" i="2"/>
  <c r="AT51" i="3"/>
  <c r="AW51" i="3" s="1"/>
  <c r="Q46" i="2"/>
  <c r="AT47" i="3" s="1"/>
  <c r="AW47" i="3" s="1"/>
  <c r="Q42" i="2"/>
  <c r="AT43" i="3"/>
  <c r="AW43" i="3" s="1"/>
  <c r="Q38" i="2"/>
  <c r="AT39" i="3" s="1"/>
  <c r="AW39" i="3" s="1"/>
  <c r="Q34" i="2"/>
  <c r="AT35" i="3"/>
  <c r="AW35" i="3" s="1"/>
  <c r="Q30" i="2"/>
  <c r="AT31" i="3" s="1"/>
  <c r="AW31" i="3" s="1"/>
  <c r="Q26" i="2"/>
  <c r="AT27" i="3"/>
  <c r="AW27" i="3" s="1"/>
  <c r="Q22" i="2"/>
  <c r="AT23" i="3" s="1"/>
  <c r="AW23" i="3" s="1"/>
  <c r="Q14" i="2"/>
  <c r="AT15" i="3"/>
  <c r="AW15" i="3" s="1"/>
  <c r="S22" i="2"/>
  <c r="AY23" i="3" s="1"/>
  <c r="BB23" i="3" s="1"/>
  <c r="S14" i="2"/>
  <c r="AY15" i="3" s="1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/>
  <c r="AR363" i="3" s="1"/>
  <c r="O358" i="2"/>
  <c r="AO359" i="3"/>
  <c r="AR359" i="3" s="1"/>
  <c r="O354" i="2"/>
  <c r="AO650" i="3" s="1"/>
  <c r="AR650" i="3" s="1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634" i="3" s="1"/>
  <c r="AR634" i="3" s="1"/>
  <c r="AO339" i="3"/>
  <c r="AR339" i="3" s="1"/>
  <c r="O334" i="2"/>
  <c r="AO335" i="3"/>
  <c r="AR335" i="3" s="1"/>
  <c r="O330" i="2"/>
  <c r="AO626" i="3" s="1"/>
  <c r="AR626" i="3" s="1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594" i="3" s="1"/>
  <c r="AR594" i="3" s="1"/>
  <c r="AO299" i="3"/>
  <c r="AR299" i="3" s="1"/>
  <c r="O294" i="2"/>
  <c r="AO295" i="3"/>
  <c r="AR295" i="3" s="1"/>
  <c r="O290" i="2"/>
  <c r="AO586" i="3" s="1"/>
  <c r="AR586" i="3" s="1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554" i="3" s="1"/>
  <c r="AR554" i="3" s="1"/>
  <c r="AO259" i="3"/>
  <c r="AR259" i="3" s="1"/>
  <c r="O254" i="2"/>
  <c r="AO255" i="3"/>
  <c r="AR255" i="3" s="1"/>
  <c r="O250" i="2"/>
  <c r="AO546" i="3" s="1"/>
  <c r="AR546" i="3" s="1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530" i="3" s="1"/>
  <c r="AR530" i="3" s="1"/>
  <c r="AO235" i="3"/>
  <c r="AR235" i="3" s="1"/>
  <c r="O230" i="2"/>
  <c r="AO231" i="3"/>
  <c r="AR231" i="3" s="1"/>
  <c r="O226" i="2"/>
  <c r="AO522" i="3" s="1"/>
  <c r="AR522" i="3" s="1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377" i="3" s="1"/>
  <c r="AR377" i="3" s="1"/>
  <c r="AO195" i="3"/>
  <c r="AR195" i="3" s="1"/>
  <c r="O190" i="2"/>
  <c r="AO191" i="3" s="1"/>
  <c r="AR191" i="3" s="1"/>
  <c r="AO373" i="3"/>
  <c r="AR373" i="3" s="1"/>
  <c r="O186" i="2"/>
  <c r="AO369" i="3" s="1"/>
  <c r="AR369" i="3" s="1"/>
  <c r="O182" i="2"/>
  <c r="AO183" i="3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/>
  <c r="AR119" i="3" s="1"/>
  <c r="Q365" i="2"/>
  <c r="AT366" i="3" s="1"/>
  <c r="AW366" i="3" s="1"/>
  <c r="Q361" i="2"/>
  <c r="AT362" i="3"/>
  <c r="AW362" i="3" s="1"/>
  <c r="Q357" i="2"/>
  <c r="Q353" i="2"/>
  <c r="AT354" i="3"/>
  <c r="AW354" i="3" s="1"/>
  <c r="Q349" i="2"/>
  <c r="Q345" i="2"/>
  <c r="AT346" i="3"/>
  <c r="AW346" i="3" s="1"/>
  <c r="Q341" i="2"/>
  <c r="Q337" i="2"/>
  <c r="AT338" i="3"/>
  <c r="AW338" i="3" s="1"/>
  <c r="Q333" i="2"/>
  <c r="Q329" i="2"/>
  <c r="AT330" i="3"/>
  <c r="AW330" i="3" s="1"/>
  <c r="Q325" i="2"/>
  <c r="Q321" i="2"/>
  <c r="AT322" i="3"/>
  <c r="AW322" i="3" s="1"/>
  <c r="Q317" i="2"/>
  <c r="Q313" i="2"/>
  <c r="AT314" i="3"/>
  <c r="AW314" i="3" s="1"/>
  <c r="Q309" i="2"/>
  <c r="Q305" i="2"/>
  <c r="AT306" i="3"/>
  <c r="AW306" i="3" s="1"/>
  <c r="Q301" i="2"/>
  <c r="Q297" i="2"/>
  <c r="AT298" i="3"/>
  <c r="AW298" i="3" s="1"/>
  <c r="Q293" i="2"/>
  <c r="AT294" i="3" s="1"/>
  <c r="AW294" i="3" s="1"/>
  <c r="Q289" i="2"/>
  <c r="AT290" i="3"/>
  <c r="AW290" i="3" s="1"/>
  <c r="Q285" i="2"/>
  <c r="Q281" i="2"/>
  <c r="AT282" i="3"/>
  <c r="AW282" i="3" s="1"/>
  <c r="Q277" i="2"/>
  <c r="Q273" i="2"/>
  <c r="AT274" i="3"/>
  <c r="AW274" i="3" s="1"/>
  <c r="Q269" i="2"/>
  <c r="Q265" i="2"/>
  <c r="AT266" i="3"/>
  <c r="AW266" i="3" s="1"/>
  <c r="Q261" i="2"/>
  <c r="Q257" i="2"/>
  <c r="AT258" i="3"/>
  <c r="AW258" i="3" s="1"/>
  <c r="Q253" i="2"/>
  <c r="Q249" i="2"/>
  <c r="AT250" i="3"/>
  <c r="AW250" i="3" s="1"/>
  <c r="Q245" i="2"/>
  <c r="Q241" i="2"/>
  <c r="AT242" i="3"/>
  <c r="AW242" i="3" s="1"/>
  <c r="Q237" i="2"/>
  <c r="AT238" i="3" s="1"/>
  <c r="AW238" i="3" s="1"/>
  <c r="Q233" i="2"/>
  <c r="AT234" i="3"/>
  <c r="AW234" i="3" s="1"/>
  <c r="Q229" i="2"/>
  <c r="Q225" i="2"/>
  <c r="AT226" i="3"/>
  <c r="AW226" i="3" s="1"/>
  <c r="Q221" i="2"/>
  <c r="Q217" i="2"/>
  <c r="AT218" i="3"/>
  <c r="AW218" i="3" s="1"/>
  <c r="Q213" i="2"/>
  <c r="Q209" i="2"/>
  <c r="AT210" i="3"/>
  <c r="AW210" i="3" s="1"/>
  <c r="Q205" i="2"/>
  <c r="Q201" i="2"/>
  <c r="AT202" i="3"/>
  <c r="AW202" i="3" s="1"/>
  <c r="Q197" i="2"/>
  <c r="Q193" i="2"/>
  <c r="AT194" i="3"/>
  <c r="AW194" i="3" s="1"/>
  <c r="AT376" i="3"/>
  <c r="AW376" i="3" s="1"/>
  <c r="Q189" i="2"/>
  <c r="Q185" i="2"/>
  <c r="AT481" i="3" s="1"/>
  <c r="AW481" i="3" s="1"/>
  <c r="Q181" i="2"/>
  <c r="AT182" i="3"/>
  <c r="AW182" i="3" s="1"/>
  <c r="Q177" i="2"/>
  <c r="AT178" i="3" s="1"/>
  <c r="AW178" i="3" s="1"/>
  <c r="Q173" i="2"/>
  <c r="AT174" i="3"/>
  <c r="AW174" i="3" s="1"/>
  <c r="Q169" i="2"/>
  <c r="AT465" i="3" s="1"/>
  <c r="AW465" i="3" s="1"/>
  <c r="Q165" i="2"/>
  <c r="AT166" i="3" s="1"/>
  <c r="AW166" i="3" s="1"/>
  <c r="Q161" i="2"/>
  <c r="AT457" i="3" s="1"/>
  <c r="AW457" i="3" s="1"/>
  <c r="Q157" i="2"/>
  <c r="Q153" i="2"/>
  <c r="AT449" i="3" s="1"/>
  <c r="AW449" i="3" s="1"/>
  <c r="Q149" i="2"/>
  <c r="AT445" i="3" s="1"/>
  <c r="AW445" i="3" s="1"/>
  <c r="AT150" i="3"/>
  <c r="AW150" i="3" s="1"/>
  <c r="Q145" i="2"/>
  <c r="AT441" i="3" s="1"/>
  <c r="AW441" i="3" s="1"/>
  <c r="Q141" i="2"/>
  <c r="AT142" i="3"/>
  <c r="AW142" i="3" s="1"/>
  <c r="Q137" i="2"/>
  <c r="AT433" i="3" s="1"/>
  <c r="AW433" i="3" s="1"/>
  <c r="Q133" i="2"/>
  <c r="AT134" i="3" s="1"/>
  <c r="AW134" i="3" s="1"/>
  <c r="Q129" i="2"/>
  <c r="AT425" i="3" s="1"/>
  <c r="AW425" i="3" s="1"/>
  <c r="Q125" i="2"/>
  <c r="Q121" i="2"/>
  <c r="AT417" i="3" s="1"/>
  <c r="AW417" i="3" s="1"/>
  <c r="Q117" i="2"/>
  <c r="AT118" i="3"/>
  <c r="AW118" i="3" s="1"/>
  <c r="Q113" i="2"/>
  <c r="AT409" i="3" s="1"/>
  <c r="AW409" i="3" s="1"/>
  <c r="Q109" i="2"/>
  <c r="AT110" i="3"/>
  <c r="AW110" i="3" s="1"/>
  <c r="Q105" i="2"/>
  <c r="AT401" i="3" s="1"/>
  <c r="AW401" i="3" s="1"/>
  <c r="Q101" i="2"/>
  <c r="AT102" i="3" s="1"/>
  <c r="AW102" i="3" s="1"/>
  <c r="Q97" i="2"/>
  <c r="Q93" i="2"/>
  <c r="Q89" i="2"/>
  <c r="AT385" i="3" s="1"/>
  <c r="AW385" i="3" s="1"/>
  <c r="Q85" i="2"/>
  <c r="AT86" i="3"/>
  <c r="AW86" i="3" s="1"/>
  <c r="Q81" i="2"/>
  <c r="AT82" i="3" s="1"/>
  <c r="AW82" i="3" s="1"/>
  <c r="Q77" i="2"/>
  <c r="AT78" i="3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/>
  <c r="AW22" i="3" s="1"/>
  <c r="Q17" i="2"/>
  <c r="AT18" i="3" s="1"/>
  <c r="AW18" i="3" s="1"/>
  <c r="Q13" i="2"/>
  <c r="AT14" i="3"/>
  <c r="AW14" i="3" s="1"/>
  <c r="S25" i="2"/>
  <c r="AY26" i="3" s="1"/>
  <c r="BB26" i="3" s="1"/>
  <c r="S21" i="2"/>
  <c r="AY22" i="3"/>
  <c r="BB22" i="3" s="1"/>
  <c r="S17" i="2"/>
  <c r="AY18" i="3" s="1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222" i="3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AO372" i="3" s="1"/>
  <c r="AR372" i="3" s="1"/>
  <c r="AO190" i="3"/>
  <c r="AR190" i="3" s="1"/>
  <c r="O185" i="2"/>
  <c r="AO186" i="3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449" i="3" s="1"/>
  <c r="AR449" i="3" s="1"/>
  <c r="AO154" i="3"/>
  <c r="AR154" i="3" s="1"/>
  <c r="O149" i="2"/>
  <c r="AO150" i="3" s="1"/>
  <c r="AR150" i="3" s="1"/>
  <c r="O141" i="2"/>
  <c r="AO142" i="3"/>
  <c r="AR142" i="3" s="1"/>
  <c r="O137" i="2"/>
  <c r="AO138" i="3" s="1"/>
  <c r="AR138" i="3" s="1"/>
  <c r="O133" i="2"/>
  <c r="AO134" i="3" s="1"/>
  <c r="AR134" i="3" s="1"/>
  <c r="O121" i="2"/>
  <c r="AO417" i="3" s="1"/>
  <c r="AR417" i="3" s="1"/>
  <c r="AO122" i="3"/>
  <c r="AR122" i="3" s="1"/>
  <c r="O117" i="2"/>
  <c r="AO118" i="3" s="1"/>
  <c r="AR118" i="3" s="1"/>
  <c r="O113" i="2"/>
  <c r="AO114" i="3"/>
  <c r="AR114" i="3" s="1"/>
  <c r="O109" i="2"/>
  <c r="AO110" i="3" s="1"/>
  <c r="AR110" i="3" s="1"/>
  <c r="O105" i="2"/>
  <c r="AO401" i="3" s="1"/>
  <c r="AR401" i="3" s="1"/>
  <c r="AO106" i="3"/>
  <c r="AR106" i="3" s="1"/>
  <c r="O101" i="2"/>
  <c r="AO102" i="3" s="1"/>
  <c r="AR102" i="3" s="1"/>
  <c r="O93" i="2"/>
  <c r="AO389" i="3" s="1"/>
  <c r="AR389" i="3" s="1"/>
  <c r="AO94" i="3"/>
  <c r="AR94" i="3" s="1"/>
  <c r="O89" i="2"/>
  <c r="AO90" i="3" s="1"/>
  <c r="AR90" i="3" s="1"/>
  <c r="O85" i="2"/>
  <c r="AO86" i="3"/>
  <c r="AR86" i="3" s="1"/>
  <c r="O77" i="2"/>
  <c r="AO78" i="3" s="1"/>
  <c r="AR78" i="3" s="1"/>
  <c r="O73" i="2"/>
  <c r="AO74" i="3"/>
  <c r="AR74" i="3" s="1"/>
  <c r="O69" i="2"/>
  <c r="AO70" i="3" s="1"/>
  <c r="AR70" i="3" s="1"/>
  <c r="O61" i="2"/>
  <c r="AO62" i="3"/>
  <c r="AR62" i="3" s="1"/>
  <c r="O53" i="2"/>
  <c r="AO54" i="3" s="1"/>
  <c r="AR54" i="3" s="1"/>
  <c r="O49" i="2"/>
  <c r="AO50" i="3"/>
  <c r="AR50" i="3" s="1"/>
  <c r="O45" i="2"/>
  <c r="AO46" i="3" s="1"/>
  <c r="AR46" i="3" s="1"/>
  <c r="O41" i="2"/>
  <c r="AO42" i="3"/>
  <c r="AR42" i="3" s="1"/>
  <c r="O37" i="2"/>
  <c r="AO38" i="3" s="1"/>
  <c r="AR38" i="3" s="1"/>
  <c r="O29" i="2"/>
  <c r="AO30" i="3"/>
  <c r="AR30" i="3" s="1"/>
  <c r="O25" i="2"/>
  <c r="AO26" i="3" s="1"/>
  <c r="AR26" i="3" s="1"/>
  <c r="O13" i="2"/>
  <c r="AO14" i="3"/>
  <c r="AR14" i="3" s="1"/>
  <c r="Q72" i="2"/>
  <c r="AT73" i="3" s="1"/>
  <c r="AW73" i="3" s="1"/>
  <c r="Q68" i="2"/>
  <c r="AT69" i="3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 s="1"/>
  <c r="BB361" i="3" s="1"/>
  <c r="S352" i="2"/>
  <c r="AY648" i="3" s="1"/>
  <c r="BB648" i="3" s="1"/>
  <c r="AY353" i="3"/>
  <c r="BB353" i="3" s="1"/>
  <c r="S344" i="2"/>
  <c r="AY345" i="3" s="1"/>
  <c r="BB345" i="3" s="1"/>
  <c r="S336" i="2"/>
  <c r="AY337" i="3" s="1"/>
  <c r="BB337" i="3" s="1"/>
  <c r="S328" i="2"/>
  <c r="AY329" i="3" s="1"/>
  <c r="BB329" i="3" s="1"/>
  <c r="S320" i="2"/>
  <c r="AY321" i="3" s="1"/>
  <c r="BB321" i="3" s="1"/>
  <c r="S312" i="2"/>
  <c r="S304" i="2"/>
  <c r="AY600" i="3" s="1"/>
  <c r="BB600" i="3" s="1"/>
  <c r="AY305" i="3"/>
  <c r="BB305" i="3" s="1"/>
  <c r="S296" i="2"/>
  <c r="AY297" i="3" s="1"/>
  <c r="BB297" i="3" s="1"/>
  <c r="S288" i="2"/>
  <c r="AY289" i="3" s="1"/>
  <c r="BB289" i="3" s="1"/>
  <c r="S280" i="2"/>
  <c r="AY281" i="3" s="1"/>
  <c r="BB281" i="3" s="1"/>
  <c r="S272" i="2"/>
  <c r="AY273" i="3" s="1"/>
  <c r="BB273" i="3" s="1"/>
  <c r="S264" i="2"/>
  <c r="AY265" i="3" s="1"/>
  <c r="BB265" i="3" s="1"/>
  <c r="S256" i="2"/>
  <c r="AY257" i="3" s="1"/>
  <c r="BB257" i="3" s="1"/>
  <c r="S248" i="2"/>
  <c r="AY249" i="3" s="1"/>
  <c r="BB249" i="3" s="1"/>
  <c r="S240" i="2"/>
  <c r="AY536" i="3" s="1"/>
  <c r="BB536" i="3" s="1"/>
  <c r="AY241" i="3"/>
  <c r="BB241" i="3" s="1"/>
  <c r="S232" i="2"/>
  <c r="AY233" i="3" s="1"/>
  <c r="BB233" i="3" s="1"/>
  <c r="S224" i="2"/>
  <c r="AY225" i="3"/>
  <c r="BB225" i="3" s="1"/>
  <c r="S216" i="2"/>
  <c r="AY217" i="3" s="1"/>
  <c r="BB217" i="3" s="1"/>
  <c r="S208" i="2"/>
  <c r="AY504" i="3" s="1"/>
  <c r="BB504" i="3" s="1"/>
  <c r="S200" i="2"/>
  <c r="AY201" i="3" s="1"/>
  <c r="BB201" i="3" s="1"/>
  <c r="AY197" i="3"/>
  <c r="BB197" i="3" s="1"/>
  <c r="S192" i="2"/>
  <c r="AY375" i="3" s="1"/>
  <c r="BB375" i="3" s="1"/>
  <c r="AY189" i="3"/>
  <c r="BB189" i="3" s="1"/>
  <c r="S184" i="2"/>
  <c r="AY185" i="3"/>
  <c r="BB185" i="3" s="1"/>
  <c r="S176" i="2"/>
  <c r="AY472" i="3" s="1"/>
  <c r="BB472" i="3" s="1"/>
  <c r="S168" i="2"/>
  <c r="AY169" i="3" s="1"/>
  <c r="BB169" i="3" s="1"/>
  <c r="S160" i="2"/>
  <c r="AY161" i="3" s="1"/>
  <c r="BB161" i="3" s="1"/>
  <c r="S152" i="2"/>
  <c r="AY153" i="3"/>
  <c r="BB153" i="3" s="1"/>
  <c r="S144" i="2"/>
  <c r="AY145" i="3" s="1"/>
  <c r="BB145" i="3" s="1"/>
  <c r="S136" i="2"/>
  <c r="AY137" i="3" s="1"/>
  <c r="BB137" i="3" s="1"/>
  <c r="S128" i="2"/>
  <c r="AY129" i="3" s="1"/>
  <c r="BB129" i="3" s="1"/>
  <c r="S120" i="2"/>
  <c r="AY121" i="3" s="1"/>
  <c r="BB121" i="3" s="1"/>
  <c r="S112" i="2"/>
  <c r="AY113" i="3" s="1"/>
  <c r="BB113" i="3" s="1"/>
  <c r="S104" i="2"/>
  <c r="AY105" i="3"/>
  <c r="BB105" i="3" s="1"/>
  <c r="S96" i="2"/>
  <c r="AY392" i="3" s="1"/>
  <c r="BB392" i="3" s="1"/>
  <c r="S88" i="2"/>
  <c r="AY89" i="3"/>
  <c r="BB89" i="3" s="1"/>
  <c r="S80" i="2"/>
  <c r="AY81" i="3" s="1"/>
  <c r="BB81" i="3" s="1"/>
  <c r="S72" i="2"/>
  <c r="AY73" i="3" s="1"/>
  <c r="BB73" i="3" s="1"/>
  <c r="S64" i="2"/>
  <c r="AY65" i="3" s="1"/>
  <c r="BB65" i="3" s="1"/>
  <c r="S56" i="2"/>
  <c r="AY57" i="3"/>
  <c r="BB57" i="3" s="1"/>
  <c r="S48" i="2"/>
  <c r="AY49" i="3" s="1"/>
  <c r="BB49" i="3" s="1"/>
  <c r="S40" i="2"/>
  <c r="AY41" i="3"/>
  <c r="BB41" i="3" s="1"/>
  <c r="S32" i="2"/>
  <c r="AY33" i="3" s="1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520" i="3"/>
  <c r="BB520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7" i="3"/>
  <c r="AR657" i="3" s="1"/>
  <c r="AO653" i="3"/>
  <c r="AR653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AO537" i="3" s="1"/>
  <c r="AR537" i="3" s="1"/>
  <c r="O193" i="2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O16" i="2"/>
  <c r="AO17" i="3" s="1"/>
  <c r="AR17" i="3" s="1"/>
  <c r="O280" i="2"/>
  <c r="AO409" i="3"/>
  <c r="AR40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AO581" i="3" s="1"/>
  <c r="AR581" i="3" s="1"/>
  <c r="O269" i="2"/>
  <c r="O253" i="2"/>
  <c r="O229" i="2"/>
  <c r="AO525" i="3" s="1"/>
  <c r="AR525" i="3" s="1"/>
  <c r="O205" i="2"/>
  <c r="O177" i="2"/>
  <c r="O157" i="2"/>
  <c r="O129" i="2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O32" i="2"/>
  <c r="AO33" i="3" s="1"/>
  <c r="AR33" i="3" s="1"/>
  <c r="O360" i="2"/>
  <c r="AO361" i="3" s="1"/>
  <c r="AR361" i="3" s="1"/>
  <c r="AO437" i="3"/>
  <c r="AR437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O829" i="2"/>
  <c r="AO1125" i="3" s="1"/>
  <c r="AR1125" i="3" s="1"/>
  <c r="O808" i="2"/>
  <c r="AO1104" i="3" s="1"/>
  <c r="AR1104" i="3" s="1"/>
  <c r="O768" i="2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O349" i="2"/>
  <c r="AO645" i="3" s="1"/>
  <c r="AR645" i="3" s="1"/>
  <c r="O321" i="2"/>
  <c r="AO617" i="3" s="1"/>
  <c r="AR617" i="3" s="1"/>
  <c r="O301" i="2"/>
  <c r="AO597" i="3" s="1"/>
  <c r="AR597" i="3" s="1"/>
  <c r="O281" i="2"/>
  <c r="O265" i="2"/>
  <c r="O249" i="2"/>
  <c r="AO545" i="3" s="1"/>
  <c r="AR545" i="3" s="1"/>
  <c r="O225" i="2"/>
  <c r="O197" i="2"/>
  <c r="AO493" i="3" s="1"/>
  <c r="AR493" i="3" s="1"/>
  <c r="O173" i="2"/>
  <c r="AO469" i="3" s="1"/>
  <c r="AR469" i="3" s="1"/>
  <c r="O145" i="2"/>
  <c r="AO441" i="3" s="1"/>
  <c r="AR441" i="3" s="1"/>
  <c r="O125" i="2"/>
  <c r="O97" i="2"/>
  <c r="AO393" i="3" s="1"/>
  <c r="AR393" i="3" s="1"/>
  <c r="O81" i="2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 s="1"/>
  <c r="AW1155" i="3" s="1"/>
  <c r="Q851" i="2"/>
  <c r="AT1147" i="3" s="1"/>
  <c r="AW1147" i="3" s="1"/>
  <c r="Q839" i="2"/>
  <c r="AT1135" i="3"/>
  <c r="AW1135" i="3" s="1"/>
  <c r="Q831" i="2"/>
  <c r="AT1127" i="3" s="1"/>
  <c r="AW1127" i="3" s="1"/>
  <c r="Q823" i="2"/>
  <c r="AT1119" i="3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/>
  <c r="AW1067" i="3" s="1"/>
  <c r="Q763" i="2"/>
  <c r="AT1059" i="3" s="1"/>
  <c r="AW1059" i="3" s="1"/>
  <c r="Q755" i="2"/>
  <c r="AT1051" i="3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/>
  <c r="AW1003" i="3" s="1"/>
  <c r="Q695" i="2"/>
  <c r="AT991" i="3" s="1"/>
  <c r="AW991" i="3" s="1"/>
  <c r="Q687" i="2"/>
  <c r="AT983" i="3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/>
  <c r="AW935" i="3" s="1"/>
  <c r="Q631" i="2"/>
  <c r="AT927" i="3" s="1"/>
  <c r="AW927" i="3" s="1"/>
  <c r="Q627" i="2"/>
  <c r="AT923" i="3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/>
  <c r="AW899" i="3" s="1"/>
  <c r="Q599" i="2"/>
  <c r="AT895" i="3" s="1"/>
  <c r="AW895" i="3" s="1"/>
  <c r="Q595" i="2"/>
  <c r="AT891" i="3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/>
  <c r="AW863" i="3" s="1"/>
  <c r="Q563" i="2"/>
  <c r="AT859" i="3" s="1"/>
  <c r="AW859" i="3" s="1"/>
  <c r="Q559" i="2"/>
  <c r="AT855" i="3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/>
  <c r="AW831" i="3" s="1"/>
  <c r="Q531" i="2"/>
  <c r="AT827" i="3" s="1"/>
  <c r="AW827" i="3" s="1"/>
  <c r="Q527" i="2"/>
  <c r="AT823" i="3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/>
  <c r="AW799" i="3" s="1"/>
  <c r="Q499" i="2"/>
  <c r="AT795" i="3" s="1"/>
  <c r="AW795" i="3" s="1"/>
  <c r="Q495" i="2"/>
  <c r="AT791" i="3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/>
  <c r="AW767" i="3" s="1"/>
  <c r="Q467" i="2"/>
  <c r="AT763" i="3" s="1"/>
  <c r="AW763" i="3" s="1"/>
  <c r="Q463" i="2"/>
  <c r="AT759" i="3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/>
  <c r="AW735" i="3" s="1"/>
  <c r="Q435" i="2"/>
  <c r="AT731" i="3" s="1"/>
  <c r="AW731" i="3" s="1"/>
  <c r="Q431" i="2"/>
  <c r="AT727" i="3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/>
  <c r="AW703" i="3" s="1"/>
  <c r="Q403" i="2"/>
  <c r="AT699" i="3" s="1"/>
  <c r="AW699" i="3" s="1"/>
  <c r="Q399" i="2"/>
  <c r="AT695" i="3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/>
  <c r="AW671" i="3" s="1"/>
  <c r="Q371" i="2"/>
  <c r="AT667" i="3" s="1"/>
  <c r="AW667" i="3" s="1"/>
  <c r="Q367" i="2"/>
  <c r="AT368" i="3" s="1"/>
  <c r="AW368" i="3" s="1"/>
  <c r="AT663" i="3"/>
  <c r="AW663" i="3" s="1"/>
  <c r="Q363" i="2"/>
  <c r="Q359" i="2"/>
  <c r="AT655" i="3"/>
  <c r="AW655" i="3" s="1"/>
  <c r="Q355" i="2"/>
  <c r="Q351" i="2"/>
  <c r="AT647" i="3" s="1"/>
  <c r="AW647" i="3" s="1"/>
  <c r="Q347" i="2"/>
  <c r="AT643" i="3" s="1"/>
  <c r="AW643" i="3" s="1"/>
  <c r="Q343" i="2"/>
  <c r="AT344" i="3" s="1"/>
  <c r="AW344" i="3" s="1"/>
  <c r="AT639" i="3"/>
  <c r="AW639" i="3" s="1"/>
  <c r="Q339" i="2"/>
  <c r="Q335" i="2"/>
  <c r="AT336" i="3" s="1"/>
  <c r="AW336" i="3" s="1"/>
  <c r="AT631" i="3"/>
  <c r="AW631" i="3" s="1"/>
  <c r="Q331" i="2"/>
  <c r="Q327" i="2"/>
  <c r="AT328" i="3" s="1"/>
  <c r="AW328" i="3" s="1"/>
  <c r="AT623" i="3"/>
  <c r="AW623" i="3" s="1"/>
  <c r="Q323" i="2"/>
  <c r="Q319" i="2"/>
  <c r="Q315" i="2"/>
  <c r="AT611" i="3" s="1"/>
  <c r="AW611" i="3" s="1"/>
  <c r="Q311" i="2"/>
  <c r="AT312" i="3" s="1"/>
  <c r="AW312" i="3" s="1"/>
  <c r="AT607" i="3"/>
  <c r="AW607" i="3" s="1"/>
  <c r="Q307" i="2"/>
  <c r="Q303" i="2"/>
  <c r="AT304" i="3" s="1"/>
  <c r="AW304" i="3" s="1"/>
  <c r="AT599" i="3"/>
  <c r="AW599" i="3" s="1"/>
  <c r="Q299" i="2"/>
  <c r="Q295" i="2"/>
  <c r="AT591" i="3"/>
  <c r="AW591" i="3" s="1"/>
  <c r="Q291" i="2"/>
  <c r="Q287" i="2"/>
  <c r="AT583" i="3" s="1"/>
  <c r="AW583" i="3" s="1"/>
  <c r="Q283" i="2"/>
  <c r="AT579" i="3" s="1"/>
  <c r="AW579" i="3" s="1"/>
  <c r="Q279" i="2"/>
  <c r="Q275" i="2"/>
  <c r="Q271" i="2"/>
  <c r="AT272" i="3" s="1"/>
  <c r="AW272" i="3" s="1"/>
  <c r="AT567" i="3"/>
  <c r="AW567" i="3" s="1"/>
  <c r="Q267" i="2"/>
  <c r="AT563" i="3" s="1"/>
  <c r="AW563" i="3" s="1"/>
  <c r="Q263" i="2"/>
  <c r="AT264" i="3" s="1"/>
  <c r="AW264" i="3" s="1"/>
  <c r="AT559" i="3"/>
  <c r="AW559" i="3" s="1"/>
  <c r="Q259" i="2"/>
  <c r="Q255" i="2"/>
  <c r="Q251" i="2"/>
  <c r="Q247" i="2"/>
  <c r="AT248" i="3" s="1"/>
  <c r="AW248" i="3" s="1"/>
  <c r="AT543" i="3"/>
  <c r="AW543" i="3" s="1"/>
  <c r="Q243" i="2"/>
  <c r="AT539" i="3" s="1"/>
  <c r="AW539" i="3" s="1"/>
  <c r="Q239" i="2"/>
  <c r="AT240" i="3" s="1"/>
  <c r="AW240" i="3" s="1"/>
  <c r="AT535" i="3"/>
  <c r="AW535" i="3" s="1"/>
  <c r="Q235" i="2"/>
  <c r="Q231" i="2"/>
  <c r="AT232" i="3" s="1"/>
  <c r="AW232" i="3" s="1"/>
  <c r="AT527" i="3"/>
  <c r="AW527" i="3" s="1"/>
  <c r="Q227" i="2"/>
  <c r="AT523" i="3" s="1"/>
  <c r="AW523" i="3" s="1"/>
  <c r="Q223" i="2"/>
  <c r="Q219" i="2"/>
  <c r="Q215" i="2"/>
  <c r="AT216" i="3" s="1"/>
  <c r="AW216" i="3" s="1"/>
  <c r="AT511" i="3"/>
  <c r="AW511" i="3" s="1"/>
  <c r="Q211" i="2"/>
  <c r="AT507" i="3" s="1"/>
  <c r="AW507" i="3" s="1"/>
  <c r="Q207" i="2"/>
  <c r="AT208" i="3" s="1"/>
  <c r="AW208" i="3" s="1"/>
  <c r="AT503" i="3"/>
  <c r="AW503" i="3" s="1"/>
  <c r="Q203" i="2"/>
  <c r="Q199" i="2"/>
  <c r="AT495" i="3"/>
  <c r="AW495" i="3" s="1"/>
  <c r="Q195" i="2"/>
  <c r="Q191" i="2"/>
  <c r="Q187" i="2"/>
  <c r="AT483" i="3" s="1"/>
  <c r="AW483" i="3" s="1"/>
  <c r="Q183" i="2"/>
  <c r="AT184" i="3" s="1"/>
  <c r="AW184" i="3" s="1"/>
  <c r="AT479" i="3"/>
  <c r="AW479" i="3" s="1"/>
  <c r="Q179" i="2"/>
  <c r="Q175" i="2"/>
  <c r="AT176" i="3" s="1"/>
  <c r="AW176" i="3" s="1"/>
  <c r="AT471" i="3"/>
  <c r="AW471" i="3" s="1"/>
  <c r="Q171" i="2"/>
  <c r="AT467" i="3" s="1"/>
  <c r="AW467" i="3" s="1"/>
  <c r="Q167" i="2"/>
  <c r="AT168" i="3" s="1"/>
  <c r="AW168" i="3" s="1"/>
  <c r="AT463" i="3"/>
  <c r="AW463" i="3" s="1"/>
  <c r="Q163" i="2"/>
  <c r="Q159" i="2"/>
  <c r="Q155" i="2"/>
  <c r="AT451" i="3" s="1"/>
  <c r="AW451" i="3" s="1"/>
  <c r="Q151" i="2"/>
  <c r="Q147" i="2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/>
  <c r="AW1151" i="3" s="1"/>
  <c r="Q847" i="2"/>
  <c r="AT1143" i="3" s="1"/>
  <c r="AW1143" i="3" s="1"/>
  <c r="Q843" i="2"/>
  <c r="AT1139" i="3"/>
  <c r="AW1139" i="3" s="1"/>
  <c r="Q835" i="2"/>
  <c r="AT1131" i="3" s="1"/>
  <c r="AW1131" i="3" s="1"/>
  <c r="Q827" i="2"/>
  <c r="AT1123" i="3"/>
  <c r="AW1123" i="3" s="1"/>
  <c r="Q819" i="2"/>
  <c r="AT1115" i="3" s="1"/>
  <c r="AW1115" i="3" s="1"/>
  <c r="Q811" i="2"/>
  <c r="AT1107" i="3"/>
  <c r="AW1107" i="3" s="1"/>
  <c r="Q807" i="2"/>
  <c r="AT1103" i="3" s="1"/>
  <c r="AW1103" i="3" s="1"/>
  <c r="Q799" i="2"/>
  <c r="AT1095" i="3"/>
  <c r="AW1095" i="3" s="1"/>
  <c r="Q791" i="2"/>
  <c r="AT1087" i="3" s="1"/>
  <c r="AW1087" i="3" s="1"/>
  <c r="Q783" i="2"/>
  <c r="AT1079" i="3"/>
  <c r="AW1079" i="3" s="1"/>
  <c r="Q775" i="2"/>
  <c r="AT1071" i="3" s="1"/>
  <c r="AW1071" i="3" s="1"/>
  <c r="Q767" i="2"/>
  <c r="AT1063" i="3"/>
  <c r="AW1063" i="3" s="1"/>
  <c r="Q759" i="2"/>
  <c r="AT1055" i="3" s="1"/>
  <c r="AW1055" i="3" s="1"/>
  <c r="Q751" i="2"/>
  <c r="AT1047" i="3"/>
  <c r="AW1047" i="3" s="1"/>
  <c r="Q743" i="2"/>
  <c r="AT1039" i="3" s="1"/>
  <c r="AW1039" i="3" s="1"/>
  <c r="Q735" i="2"/>
  <c r="AT1031" i="3"/>
  <c r="AW1031" i="3" s="1"/>
  <c r="Q727" i="2"/>
  <c r="AT1023" i="3" s="1"/>
  <c r="AW1023" i="3" s="1"/>
  <c r="Q719" i="2"/>
  <c r="AT1015" i="3"/>
  <c r="AW1015" i="3" s="1"/>
  <c r="Q711" i="2"/>
  <c r="AT1007" i="3" s="1"/>
  <c r="AW1007" i="3" s="1"/>
  <c r="Q703" i="2"/>
  <c r="AT999" i="3"/>
  <c r="AW999" i="3" s="1"/>
  <c r="Q699" i="2"/>
  <c r="AT995" i="3" s="1"/>
  <c r="AW995" i="3" s="1"/>
  <c r="Q691" i="2"/>
  <c r="AT987" i="3"/>
  <c r="AW987" i="3" s="1"/>
  <c r="Q683" i="2"/>
  <c r="AT979" i="3" s="1"/>
  <c r="AW979" i="3" s="1"/>
  <c r="Q675" i="2"/>
  <c r="AT971" i="3"/>
  <c r="AW971" i="3" s="1"/>
  <c r="Q667" i="2"/>
  <c r="AT963" i="3" s="1"/>
  <c r="AW963" i="3" s="1"/>
  <c r="Q659" i="2"/>
  <c r="AT955" i="3"/>
  <c r="AW955" i="3" s="1"/>
  <c r="Q651" i="2"/>
  <c r="AT947" i="3" s="1"/>
  <c r="AW947" i="3" s="1"/>
  <c r="Q643" i="2"/>
  <c r="AT939" i="3"/>
  <c r="AW939" i="3" s="1"/>
  <c r="Q635" i="2"/>
  <c r="AT931" i="3" s="1"/>
  <c r="AW931" i="3" s="1"/>
  <c r="Q571" i="2"/>
  <c r="AT867" i="3"/>
  <c r="AW867" i="3" s="1"/>
  <c r="Q864" i="2"/>
  <c r="AT1160" i="3" s="1"/>
  <c r="AW1160" i="3" s="1"/>
  <c r="Q860" i="2"/>
  <c r="AT1156" i="3"/>
  <c r="AW1156" i="3" s="1"/>
  <c r="Q856" i="2"/>
  <c r="AT1152" i="3" s="1"/>
  <c r="AW1152" i="3" s="1"/>
  <c r="Q852" i="2"/>
  <c r="AT1148" i="3"/>
  <c r="AW1148" i="3" s="1"/>
  <c r="Q848" i="2"/>
  <c r="AT1144" i="3" s="1"/>
  <c r="AW1144" i="3" s="1"/>
  <c r="Q844" i="2"/>
  <c r="AT1140" i="3"/>
  <c r="AW1140" i="3" s="1"/>
  <c r="Q840" i="2"/>
  <c r="AT1136" i="3" s="1"/>
  <c r="AW1136" i="3" s="1"/>
  <c r="Q836" i="2"/>
  <c r="AT1132" i="3"/>
  <c r="AW1132" i="3" s="1"/>
  <c r="Q832" i="2"/>
  <c r="AT1128" i="3" s="1"/>
  <c r="AW1128" i="3" s="1"/>
  <c r="Q828" i="2"/>
  <c r="AT1124" i="3"/>
  <c r="AW1124" i="3" s="1"/>
  <c r="Q824" i="2"/>
  <c r="AT1120" i="3" s="1"/>
  <c r="AW1120" i="3" s="1"/>
  <c r="Q820" i="2"/>
  <c r="AT1116" i="3"/>
  <c r="AW1116" i="3" s="1"/>
  <c r="Q816" i="2"/>
  <c r="AT1112" i="3" s="1"/>
  <c r="AW1112" i="3" s="1"/>
  <c r="Q812" i="2"/>
  <c r="AT1108" i="3"/>
  <c r="AW1108" i="3" s="1"/>
  <c r="Q808" i="2"/>
  <c r="AT1104" i="3" s="1"/>
  <c r="AW1104" i="3" s="1"/>
  <c r="Q804" i="2"/>
  <c r="AT1100" i="3"/>
  <c r="AW1100" i="3" s="1"/>
  <c r="Q800" i="2"/>
  <c r="AT1096" i="3" s="1"/>
  <c r="AW1096" i="3" s="1"/>
  <c r="Q796" i="2"/>
  <c r="AT1092" i="3"/>
  <c r="AW1092" i="3" s="1"/>
  <c r="Q792" i="2"/>
  <c r="AT1088" i="3" s="1"/>
  <c r="AW1088" i="3" s="1"/>
  <c r="Q788" i="2"/>
  <c r="AT1084" i="3"/>
  <c r="AW1084" i="3" s="1"/>
  <c r="Q784" i="2"/>
  <c r="AT1080" i="3" s="1"/>
  <c r="AW1080" i="3" s="1"/>
  <c r="Q780" i="2"/>
  <c r="AT1076" i="3"/>
  <c r="AW1076" i="3" s="1"/>
  <c r="Q776" i="2"/>
  <c r="AT1072" i="3" s="1"/>
  <c r="AW1072" i="3" s="1"/>
  <c r="Q772" i="2"/>
  <c r="AT1068" i="3"/>
  <c r="AW1068" i="3" s="1"/>
  <c r="Q768" i="2"/>
  <c r="AT1064" i="3" s="1"/>
  <c r="AW1064" i="3" s="1"/>
  <c r="Q764" i="2"/>
  <c r="AT1060" i="3"/>
  <c r="AW1060" i="3" s="1"/>
  <c r="Q760" i="2"/>
  <c r="AT1056" i="3" s="1"/>
  <c r="AW1056" i="3" s="1"/>
  <c r="Q756" i="2"/>
  <c r="AT1052" i="3"/>
  <c r="AW1052" i="3" s="1"/>
  <c r="Q752" i="2"/>
  <c r="AT1048" i="3" s="1"/>
  <c r="AW1048" i="3" s="1"/>
  <c r="Q748" i="2"/>
  <c r="AT1044" i="3"/>
  <c r="AW1044" i="3" s="1"/>
  <c r="Q744" i="2"/>
  <c r="AT1040" i="3" s="1"/>
  <c r="AW1040" i="3" s="1"/>
  <c r="Q740" i="2"/>
  <c r="AT1036" i="3"/>
  <c r="AW1036" i="3" s="1"/>
  <c r="Q736" i="2"/>
  <c r="AT1032" i="3" s="1"/>
  <c r="AW1032" i="3" s="1"/>
  <c r="Q732" i="2"/>
  <c r="AT1028" i="3"/>
  <c r="AW1028" i="3" s="1"/>
  <c r="Q728" i="2"/>
  <c r="AT1024" i="3" s="1"/>
  <c r="AW1024" i="3" s="1"/>
  <c r="Q724" i="2"/>
  <c r="AT1020" i="3"/>
  <c r="AW1020" i="3" s="1"/>
  <c r="Q720" i="2"/>
  <c r="AT1016" i="3" s="1"/>
  <c r="AW1016" i="3" s="1"/>
  <c r="Q716" i="2"/>
  <c r="AT1012" i="3"/>
  <c r="AW1012" i="3" s="1"/>
  <c r="Q712" i="2"/>
  <c r="AT1008" i="3" s="1"/>
  <c r="AW1008" i="3" s="1"/>
  <c r="Q708" i="2"/>
  <c r="AT1004" i="3"/>
  <c r="AW1004" i="3" s="1"/>
  <c r="Q704" i="2"/>
  <c r="AT1000" i="3" s="1"/>
  <c r="AW1000" i="3" s="1"/>
  <c r="Q700" i="2"/>
  <c r="AT996" i="3"/>
  <c r="AW996" i="3" s="1"/>
  <c r="Q696" i="2"/>
  <c r="AT992" i="3" s="1"/>
  <c r="AW992" i="3" s="1"/>
  <c r="Q692" i="2"/>
  <c r="AT988" i="3"/>
  <c r="AW988" i="3" s="1"/>
  <c r="Q688" i="2"/>
  <c r="AT984" i="3" s="1"/>
  <c r="AW984" i="3" s="1"/>
  <c r="Q684" i="2"/>
  <c r="AT980" i="3"/>
  <c r="AW980" i="3" s="1"/>
  <c r="Q680" i="2"/>
  <c r="AT976" i="3" s="1"/>
  <c r="AW976" i="3" s="1"/>
  <c r="Q676" i="2"/>
  <c r="AT972" i="3"/>
  <c r="AW972" i="3" s="1"/>
  <c r="Q672" i="2"/>
  <c r="AT968" i="3" s="1"/>
  <c r="AW968" i="3" s="1"/>
  <c r="Q668" i="2"/>
  <c r="AT964" i="3"/>
  <c r="AW964" i="3" s="1"/>
  <c r="Q664" i="2"/>
  <c r="AT960" i="3" s="1"/>
  <c r="AW960" i="3" s="1"/>
  <c r="Q660" i="2"/>
  <c r="AT956" i="3"/>
  <c r="AW956" i="3" s="1"/>
  <c r="Q656" i="2"/>
  <c r="AT952" i="3" s="1"/>
  <c r="AW952" i="3" s="1"/>
  <c r="Q652" i="2"/>
  <c r="AT948" i="3"/>
  <c r="AW948" i="3" s="1"/>
  <c r="Q648" i="2"/>
  <c r="AT944" i="3" s="1"/>
  <c r="AW944" i="3" s="1"/>
  <c r="Q644" i="2"/>
  <c r="AT940" i="3"/>
  <c r="AW940" i="3" s="1"/>
  <c r="Q640" i="2"/>
  <c r="AT936" i="3" s="1"/>
  <c r="AW936" i="3" s="1"/>
  <c r="Q636" i="2"/>
  <c r="AT932" i="3"/>
  <c r="AW932" i="3" s="1"/>
  <c r="Q632" i="2"/>
  <c r="AT928" i="3" s="1"/>
  <c r="AW928" i="3" s="1"/>
  <c r="Q628" i="2"/>
  <c r="AT924" i="3"/>
  <c r="AW924" i="3" s="1"/>
  <c r="Q624" i="2"/>
  <c r="AT920" i="3" s="1"/>
  <c r="AW920" i="3" s="1"/>
  <c r="Q620" i="2"/>
  <c r="AT916" i="3"/>
  <c r="AW916" i="3" s="1"/>
  <c r="Q616" i="2"/>
  <c r="AT912" i="3" s="1"/>
  <c r="AW912" i="3" s="1"/>
  <c r="Q612" i="2"/>
  <c r="AT908" i="3"/>
  <c r="AW908" i="3" s="1"/>
  <c r="Q608" i="2"/>
  <c r="AT904" i="3" s="1"/>
  <c r="AW904" i="3" s="1"/>
  <c r="Q604" i="2"/>
  <c r="AT900" i="3"/>
  <c r="AW900" i="3" s="1"/>
  <c r="Q600" i="2"/>
  <c r="AT896" i="3" s="1"/>
  <c r="AW896" i="3" s="1"/>
  <c r="Q596" i="2"/>
  <c r="AT892" i="3"/>
  <c r="AW892" i="3" s="1"/>
  <c r="Q592" i="2"/>
  <c r="AT888" i="3" s="1"/>
  <c r="AW888" i="3" s="1"/>
  <c r="Q588" i="2"/>
  <c r="AT884" i="3"/>
  <c r="AW884" i="3" s="1"/>
  <c r="Q584" i="2"/>
  <c r="AT880" i="3" s="1"/>
  <c r="AW880" i="3" s="1"/>
  <c r="Q580" i="2"/>
  <c r="AT876" i="3"/>
  <c r="AW876" i="3" s="1"/>
  <c r="Q576" i="2"/>
  <c r="AT872" i="3" s="1"/>
  <c r="AW872" i="3" s="1"/>
  <c r="Q572" i="2"/>
  <c r="AT868" i="3"/>
  <c r="AW868" i="3" s="1"/>
  <c r="Q568" i="2"/>
  <c r="AT864" i="3" s="1"/>
  <c r="AW864" i="3" s="1"/>
  <c r="Q564" i="2"/>
  <c r="AT860" i="3"/>
  <c r="AW860" i="3" s="1"/>
  <c r="Q560" i="2"/>
  <c r="AT856" i="3" s="1"/>
  <c r="AW856" i="3" s="1"/>
  <c r="Q556" i="2"/>
  <c r="AT852" i="3"/>
  <c r="AW852" i="3" s="1"/>
  <c r="Q552" i="2"/>
  <c r="AT848" i="3" s="1"/>
  <c r="AW848" i="3" s="1"/>
  <c r="Q548" i="2"/>
  <c r="AT844" i="3"/>
  <c r="AW844" i="3" s="1"/>
  <c r="Q540" i="2"/>
  <c r="AT836" i="3" s="1"/>
  <c r="AW836" i="3" s="1"/>
  <c r="Q532" i="2"/>
  <c r="AT828" i="3"/>
  <c r="AW828" i="3" s="1"/>
  <c r="Q524" i="2"/>
  <c r="AT820" i="3" s="1"/>
  <c r="AW820" i="3" s="1"/>
  <c r="Q516" i="2"/>
  <c r="AT812" i="3"/>
  <c r="AW812" i="3" s="1"/>
  <c r="Q508" i="2"/>
  <c r="AT804" i="3" s="1"/>
  <c r="AW804" i="3" s="1"/>
  <c r="Q500" i="2"/>
  <c r="AT796" i="3"/>
  <c r="AW796" i="3" s="1"/>
  <c r="Q492" i="2"/>
  <c r="AT788" i="3" s="1"/>
  <c r="AW788" i="3" s="1"/>
  <c r="Q484" i="2"/>
  <c r="AT780" i="3"/>
  <c r="AW780" i="3" s="1"/>
  <c r="Q476" i="2"/>
  <c r="AT772" i="3" s="1"/>
  <c r="AW772" i="3" s="1"/>
  <c r="Q468" i="2"/>
  <c r="AT764" i="3"/>
  <c r="AW764" i="3" s="1"/>
  <c r="Q460" i="2"/>
  <c r="AT756" i="3" s="1"/>
  <c r="AW756" i="3" s="1"/>
  <c r="Q452" i="2"/>
  <c r="AT748" i="3"/>
  <c r="AW748" i="3" s="1"/>
  <c r="Q444" i="2"/>
  <c r="AT740" i="3" s="1"/>
  <c r="AW740" i="3" s="1"/>
  <c r="Q436" i="2"/>
  <c r="AT732" i="3"/>
  <c r="AW732" i="3" s="1"/>
  <c r="Q428" i="2"/>
  <c r="AT724" i="3" s="1"/>
  <c r="AW724" i="3" s="1"/>
  <c r="Q420" i="2"/>
  <c r="AT716" i="3"/>
  <c r="AW716" i="3" s="1"/>
  <c r="Q412" i="2"/>
  <c r="AT708" i="3" s="1"/>
  <c r="AW708" i="3" s="1"/>
  <c r="Q404" i="2"/>
  <c r="AT700" i="3"/>
  <c r="AW700" i="3" s="1"/>
  <c r="Q396" i="2"/>
  <c r="AT692" i="3" s="1"/>
  <c r="AW692" i="3" s="1"/>
  <c r="Q388" i="2"/>
  <c r="AT684" i="3"/>
  <c r="AW684" i="3" s="1"/>
  <c r="Q380" i="2"/>
  <c r="AT676" i="3" s="1"/>
  <c r="AW676" i="3" s="1"/>
  <c r="Q372" i="2"/>
  <c r="AT668" i="3"/>
  <c r="AW668" i="3" s="1"/>
  <c r="Q364" i="2"/>
  <c r="Q356" i="2"/>
  <c r="AT357" i="3" s="1"/>
  <c r="AW357" i="3" s="1"/>
  <c r="AT652" i="3"/>
  <c r="AW652" i="3" s="1"/>
  <c r="Q348" i="2"/>
  <c r="Q340" i="2"/>
  <c r="AT341" i="3" s="1"/>
  <c r="AW341" i="3" s="1"/>
  <c r="AT636" i="3"/>
  <c r="AW636" i="3" s="1"/>
  <c r="Q332" i="2"/>
  <c r="Q324" i="2"/>
  <c r="AT325" i="3" s="1"/>
  <c r="AW325" i="3" s="1"/>
  <c r="AT620" i="3"/>
  <c r="AW620" i="3" s="1"/>
  <c r="Q316" i="2"/>
  <c r="Q308" i="2"/>
  <c r="AT309" i="3" s="1"/>
  <c r="AW309" i="3" s="1"/>
  <c r="AT604" i="3"/>
  <c r="AW604" i="3" s="1"/>
  <c r="Q300" i="2"/>
  <c r="Q292" i="2"/>
  <c r="AT588" i="3"/>
  <c r="AW588" i="3" s="1"/>
  <c r="Q284" i="2"/>
  <c r="Q276" i="2"/>
  <c r="AT277" i="3" s="1"/>
  <c r="AW277" i="3" s="1"/>
  <c r="AT572" i="3"/>
  <c r="AW572" i="3" s="1"/>
  <c r="Q268" i="2"/>
  <c r="Q260" i="2"/>
  <c r="AT556" i="3"/>
  <c r="AW556" i="3" s="1"/>
  <c r="Q252" i="2"/>
  <c r="Q244" i="2"/>
  <c r="AT245" i="3" s="1"/>
  <c r="AW245" i="3" s="1"/>
  <c r="AT540" i="3"/>
  <c r="AW540" i="3" s="1"/>
  <c r="Q236" i="2"/>
  <c r="Q228" i="2"/>
  <c r="AT229" i="3" s="1"/>
  <c r="AW229" i="3" s="1"/>
  <c r="AT524" i="3"/>
  <c r="AW524" i="3" s="1"/>
  <c r="Q220" i="2"/>
  <c r="Q212" i="2"/>
  <c r="AT213" i="3" s="1"/>
  <c r="AW213" i="3" s="1"/>
  <c r="AT508" i="3"/>
  <c r="AW508" i="3" s="1"/>
  <c r="Q204" i="2"/>
  <c r="Q196" i="2"/>
  <c r="AT197" i="3" s="1"/>
  <c r="AW197" i="3" s="1"/>
  <c r="AT492" i="3"/>
  <c r="AW492" i="3" s="1"/>
  <c r="Q188" i="2"/>
  <c r="AT484" i="3" s="1"/>
  <c r="AW484" i="3" s="1"/>
  <c r="Q180" i="2"/>
  <c r="AT476" i="3"/>
  <c r="AW476" i="3" s="1"/>
  <c r="Q172" i="2"/>
  <c r="Q164" i="2"/>
  <c r="AT165" i="3" s="1"/>
  <c r="AW165" i="3" s="1"/>
  <c r="AT460" i="3"/>
  <c r="AW460" i="3" s="1"/>
  <c r="Q156" i="2"/>
  <c r="Q148" i="2"/>
  <c r="AT149" i="3" s="1"/>
  <c r="AW149" i="3" s="1"/>
  <c r="AT444" i="3"/>
  <c r="AW444" i="3" s="1"/>
  <c r="Q140" i="2"/>
  <c r="AT436" i="3" s="1"/>
  <c r="AW436" i="3" s="1"/>
  <c r="Q136" i="2"/>
  <c r="Q128" i="2"/>
  <c r="AT424" i="3" s="1"/>
  <c r="AW424" i="3" s="1"/>
  <c r="Q120" i="2"/>
  <c r="AT416" i="3" s="1"/>
  <c r="AW416" i="3" s="1"/>
  <c r="Q112" i="2"/>
  <c r="Q104" i="2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589" i="3"/>
  <c r="AW589" i="3" s="1"/>
  <c r="AT477" i="3"/>
  <c r="AW477" i="3" s="1"/>
  <c r="AT469" i="3"/>
  <c r="AW469" i="3" s="1"/>
  <c r="AT461" i="3"/>
  <c r="AW461" i="3" s="1"/>
  <c r="AT437" i="3"/>
  <c r="AW437" i="3" s="1"/>
  <c r="AT429" i="3"/>
  <c r="AW429" i="3" s="1"/>
  <c r="AT413" i="3"/>
  <c r="AW413" i="3" s="1"/>
  <c r="AT405" i="3"/>
  <c r="AW405" i="3" s="1"/>
  <c r="AT397" i="3"/>
  <c r="AW397" i="3" s="1"/>
  <c r="AT381" i="3"/>
  <c r="AW381" i="3" s="1"/>
  <c r="Q544" i="2"/>
  <c r="AT840" i="3" s="1"/>
  <c r="AW840" i="3" s="1"/>
  <c r="Q536" i="2"/>
  <c r="AT832" i="3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/>
  <c r="AW800" i="3" s="1"/>
  <c r="Q496" i="2"/>
  <c r="AT792" i="3" s="1"/>
  <c r="AW792" i="3" s="1"/>
  <c r="Q488" i="2"/>
  <c r="AT784" i="3"/>
  <c r="AW784" i="3" s="1"/>
  <c r="Q480" i="2"/>
  <c r="AT776" i="3" s="1"/>
  <c r="AW776" i="3" s="1"/>
  <c r="Q472" i="2"/>
  <c r="AT768" i="3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/>
  <c r="AW736" i="3" s="1"/>
  <c r="Q432" i="2"/>
  <c r="AT728" i="3" s="1"/>
  <c r="AW728" i="3" s="1"/>
  <c r="Q424" i="2"/>
  <c r="AT720" i="3"/>
  <c r="AW720" i="3" s="1"/>
  <c r="Q416" i="2"/>
  <c r="AT712" i="3" s="1"/>
  <c r="AW712" i="3" s="1"/>
  <c r="Q408" i="2"/>
  <c r="AT704" i="3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AT656" i="3"/>
  <c r="AW656" i="3" s="1"/>
  <c r="Q352" i="2"/>
  <c r="AT353" i="3" s="1"/>
  <c r="AW353" i="3" s="1"/>
  <c r="Q344" i="2"/>
  <c r="AT640" i="3"/>
  <c r="AW640" i="3" s="1"/>
  <c r="Q336" i="2"/>
  <c r="AT337" i="3" s="1"/>
  <c r="AW337" i="3" s="1"/>
  <c r="Q328" i="2"/>
  <c r="Q320" i="2"/>
  <c r="AT321" i="3" s="1"/>
  <c r="AW321" i="3" s="1"/>
  <c r="Q312" i="2"/>
  <c r="AT313" i="3" s="1"/>
  <c r="AW313" i="3" s="1"/>
  <c r="AT608" i="3"/>
  <c r="AW608" i="3" s="1"/>
  <c r="Q304" i="2"/>
  <c r="AT305" i="3" s="1"/>
  <c r="AW305" i="3" s="1"/>
  <c r="Q296" i="2"/>
  <c r="AT297" i="3" s="1"/>
  <c r="AW297" i="3" s="1"/>
  <c r="AT592" i="3"/>
  <c r="AW592" i="3" s="1"/>
  <c r="Q288" i="2"/>
  <c r="AT289" i="3" s="1"/>
  <c r="AW289" i="3" s="1"/>
  <c r="Q280" i="2"/>
  <c r="AT281" i="3" s="1"/>
  <c r="AW281" i="3" s="1"/>
  <c r="AT576" i="3"/>
  <c r="AW576" i="3" s="1"/>
  <c r="Q272" i="2"/>
  <c r="AT273" i="3" s="1"/>
  <c r="AW273" i="3" s="1"/>
  <c r="Q264" i="2"/>
  <c r="Q256" i="2"/>
  <c r="AT257" i="3" s="1"/>
  <c r="AW257" i="3" s="1"/>
  <c r="Q248" i="2"/>
  <c r="AT249" i="3" s="1"/>
  <c r="AW249" i="3" s="1"/>
  <c r="AT544" i="3"/>
  <c r="AW544" i="3" s="1"/>
  <c r="Q240" i="2"/>
  <c r="AT241" i="3" s="1"/>
  <c r="AW241" i="3" s="1"/>
  <c r="Q232" i="2"/>
  <c r="AT233" i="3" s="1"/>
  <c r="AW233" i="3" s="1"/>
  <c r="Q224" i="2"/>
  <c r="AT225" i="3" s="1"/>
  <c r="AW225" i="3" s="1"/>
  <c r="Q216" i="2"/>
  <c r="AT512" i="3"/>
  <c r="AW512" i="3" s="1"/>
  <c r="Q208" i="2"/>
  <c r="AT209" i="3" s="1"/>
  <c r="AW209" i="3" s="1"/>
  <c r="Q200" i="2"/>
  <c r="Q192" i="2"/>
  <c r="AT193" i="3" s="1"/>
  <c r="AW193" i="3" s="1"/>
  <c r="Q184" i="2"/>
  <c r="AT185" i="3" s="1"/>
  <c r="AW185" i="3" s="1"/>
  <c r="Q176" i="2"/>
  <c r="AT177" i="3" s="1"/>
  <c r="AW177" i="3" s="1"/>
  <c r="Q168" i="2"/>
  <c r="Q160" i="2"/>
  <c r="AT161" i="3" s="1"/>
  <c r="AW161" i="3" s="1"/>
  <c r="Q152" i="2"/>
  <c r="AT448" i="3"/>
  <c r="AW448" i="3" s="1"/>
  <c r="Q144" i="2"/>
  <c r="Q132" i="2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/>
  <c r="AW1154" i="3" s="1"/>
  <c r="Q854" i="2"/>
  <c r="AT1150" i="3" s="1"/>
  <c r="AW1150" i="3" s="1"/>
  <c r="Q850" i="2"/>
  <c r="AT1146" i="3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/>
  <c r="AW1126" i="3" s="1"/>
  <c r="Q826" i="2"/>
  <c r="AT1122" i="3" s="1"/>
  <c r="AW1122" i="3" s="1"/>
  <c r="Q822" i="2"/>
  <c r="AT1118" i="3"/>
  <c r="AW1118" i="3" s="1"/>
  <c r="Q818" i="2"/>
  <c r="AT1114" i="3" s="1"/>
  <c r="AW1114" i="3" s="1"/>
  <c r="Q814" i="2"/>
  <c r="AT1110" i="3"/>
  <c r="AW1110" i="3" s="1"/>
  <c r="Q810" i="2"/>
  <c r="AT1106" i="3" s="1"/>
  <c r="AW1106" i="3" s="1"/>
  <c r="Q806" i="2"/>
  <c r="AT1102" i="3"/>
  <c r="AW1102" i="3" s="1"/>
  <c r="Q802" i="2"/>
  <c r="AT1098" i="3" s="1"/>
  <c r="AW1098" i="3" s="1"/>
  <c r="Q798" i="2"/>
  <c r="AT1094" i="3"/>
  <c r="AW1094" i="3" s="1"/>
  <c r="Q794" i="2"/>
  <c r="AT1090" i="3" s="1"/>
  <c r="AW1090" i="3" s="1"/>
  <c r="Q790" i="2"/>
  <c r="AT1086" i="3"/>
  <c r="AW1086" i="3" s="1"/>
  <c r="Q786" i="2"/>
  <c r="AT1082" i="3" s="1"/>
  <c r="AW1082" i="3" s="1"/>
  <c r="Q782" i="2"/>
  <c r="AT1078" i="3"/>
  <c r="AW1078" i="3" s="1"/>
  <c r="Q778" i="2"/>
  <c r="AT1074" i="3" s="1"/>
  <c r="AW1074" i="3" s="1"/>
  <c r="Q774" i="2"/>
  <c r="AT1070" i="3"/>
  <c r="AW1070" i="3" s="1"/>
  <c r="Q770" i="2"/>
  <c r="AT1066" i="3" s="1"/>
  <c r="AW1066" i="3" s="1"/>
  <c r="Q766" i="2"/>
  <c r="AT1062" i="3"/>
  <c r="AW1062" i="3" s="1"/>
  <c r="Q762" i="2"/>
  <c r="AT1058" i="3" s="1"/>
  <c r="AW1058" i="3" s="1"/>
  <c r="Q758" i="2"/>
  <c r="AT1054" i="3"/>
  <c r="AW1054" i="3" s="1"/>
  <c r="Q754" i="2"/>
  <c r="AT1050" i="3" s="1"/>
  <c r="AW1050" i="3" s="1"/>
  <c r="Q750" i="2"/>
  <c r="AT1046" i="3"/>
  <c r="AW1046" i="3" s="1"/>
  <c r="Q746" i="2"/>
  <c r="AT1042" i="3" s="1"/>
  <c r="AW1042" i="3" s="1"/>
  <c r="Q742" i="2"/>
  <c r="AT1038" i="3"/>
  <c r="AW1038" i="3" s="1"/>
  <c r="Q738" i="2"/>
  <c r="AT1034" i="3" s="1"/>
  <c r="AW1034" i="3" s="1"/>
  <c r="Q734" i="2"/>
  <c r="AT1030" i="3"/>
  <c r="AW1030" i="3" s="1"/>
  <c r="Q730" i="2"/>
  <c r="AT1026" i="3" s="1"/>
  <c r="AW1026" i="3" s="1"/>
  <c r="Q726" i="2"/>
  <c r="AT1022" i="3"/>
  <c r="AW1022" i="3" s="1"/>
  <c r="Q722" i="2"/>
  <c r="AT1018" i="3" s="1"/>
  <c r="AW1018" i="3" s="1"/>
  <c r="Q718" i="2"/>
  <c r="AT1014" i="3"/>
  <c r="AW1014" i="3" s="1"/>
  <c r="Q714" i="2"/>
  <c r="AT1010" i="3" s="1"/>
  <c r="AW1010" i="3" s="1"/>
  <c r="Q710" i="2"/>
  <c r="AT1006" i="3"/>
  <c r="AW1006" i="3" s="1"/>
  <c r="Q706" i="2"/>
  <c r="AT1002" i="3" s="1"/>
  <c r="AW1002" i="3" s="1"/>
  <c r="Q702" i="2"/>
  <c r="AT998" i="3"/>
  <c r="AW998" i="3" s="1"/>
  <c r="Q698" i="2"/>
  <c r="AT994" i="3" s="1"/>
  <c r="AW994" i="3" s="1"/>
  <c r="Q694" i="2"/>
  <c r="AT990" i="3"/>
  <c r="AW990" i="3" s="1"/>
  <c r="Q690" i="2"/>
  <c r="AT986" i="3" s="1"/>
  <c r="AW986" i="3" s="1"/>
  <c r="Q686" i="2"/>
  <c r="AT982" i="3"/>
  <c r="AW982" i="3" s="1"/>
  <c r="Q682" i="2"/>
  <c r="AT978" i="3" s="1"/>
  <c r="AW978" i="3" s="1"/>
  <c r="Q678" i="2"/>
  <c r="AT974" i="3"/>
  <c r="AW974" i="3" s="1"/>
  <c r="Q674" i="2"/>
  <c r="AT970" i="3" s="1"/>
  <c r="AW970" i="3" s="1"/>
  <c r="Q670" i="2"/>
  <c r="AT966" i="3"/>
  <c r="AW966" i="3" s="1"/>
  <c r="Q666" i="2"/>
  <c r="AT962" i="3" s="1"/>
  <c r="AW962" i="3" s="1"/>
  <c r="Q662" i="2"/>
  <c r="AT958" i="3"/>
  <c r="AW958" i="3" s="1"/>
  <c r="Q658" i="2"/>
  <c r="AT954" i="3" s="1"/>
  <c r="AW954" i="3" s="1"/>
  <c r="Q654" i="2"/>
  <c r="AT950" i="3"/>
  <c r="AW950" i="3" s="1"/>
  <c r="Q650" i="2"/>
  <c r="AT946" i="3" s="1"/>
  <c r="AW946" i="3" s="1"/>
  <c r="Q646" i="2"/>
  <c r="AT942" i="3"/>
  <c r="AW942" i="3" s="1"/>
  <c r="Q642" i="2"/>
  <c r="AT938" i="3" s="1"/>
  <c r="AW938" i="3" s="1"/>
  <c r="Q638" i="2"/>
  <c r="AT934" i="3"/>
  <c r="AW934" i="3" s="1"/>
  <c r="Q634" i="2"/>
  <c r="AT930" i="3" s="1"/>
  <c r="AW930" i="3" s="1"/>
  <c r="Q630" i="2"/>
  <c r="AT926" i="3"/>
  <c r="AW926" i="3" s="1"/>
  <c r="Q626" i="2"/>
  <c r="AT922" i="3" s="1"/>
  <c r="AW922" i="3" s="1"/>
  <c r="Q622" i="2"/>
  <c r="AT918" i="3"/>
  <c r="AW918" i="3" s="1"/>
  <c r="Q618" i="2"/>
  <c r="AT914" i="3" s="1"/>
  <c r="AW914" i="3" s="1"/>
  <c r="Q614" i="2"/>
  <c r="AT910" i="3"/>
  <c r="AW910" i="3" s="1"/>
  <c r="Q610" i="2"/>
  <c r="AT906" i="3" s="1"/>
  <c r="AW906" i="3" s="1"/>
  <c r="Q606" i="2"/>
  <c r="AT902" i="3"/>
  <c r="AW902" i="3" s="1"/>
  <c r="Q602" i="2"/>
  <c r="AT898" i="3" s="1"/>
  <c r="AW898" i="3" s="1"/>
  <c r="Q598" i="2"/>
  <c r="AT894" i="3"/>
  <c r="AW894" i="3" s="1"/>
  <c r="Q594" i="2"/>
  <c r="AT890" i="3" s="1"/>
  <c r="AW890" i="3" s="1"/>
  <c r="Q590" i="2"/>
  <c r="AT886" i="3"/>
  <c r="AW886" i="3" s="1"/>
  <c r="Q586" i="2"/>
  <c r="AT882" i="3" s="1"/>
  <c r="AW882" i="3" s="1"/>
  <c r="Q582" i="2"/>
  <c r="AT878" i="3"/>
  <c r="AW878" i="3" s="1"/>
  <c r="Q578" i="2"/>
  <c r="AT874" i="3" s="1"/>
  <c r="AW874" i="3" s="1"/>
  <c r="Q574" i="2"/>
  <c r="AT870" i="3"/>
  <c r="AW870" i="3" s="1"/>
  <c r="Q570" i="2"/>
  <c r="AT866" i="3" s="1"/>
  <c r="AW866" i="3" s="1"/>
  <c r="Q566" i="2"/>
  <c r="AT862" i="3"/>
  <c r="AW862" i="3" s="1"/>
  <c r="Q562" i="2"/>
  <c r="AT858" i="3" s="1"/>
  <c r="AW858" i="3" s="1"/>
  <c r="Q558" i="2"/>
  <c r="AT854" i="3"/>
  <c r="AW854" i="3" s="1"/>
  <c r="Q554" i="2"/>
  <c r="AT850" i="3" s="1"/>
  <c r="AW850" i="3" s="1"/>
  <c r="Q550" i="2"/>
  <c r="AT846" i="3"/>
  <c r="AW846" i="3" s="1"/>
  <c r="Q546" i="2"/>
  <c r="AT842" i="3" s="1"/>
  <c r="AW842" i="3" s="1"/>
  <c r="Q542" i="2"/>
  <c r="AT838" i="3"/>
  <c r="AW838" i="3" s="1"/>
  <c r="Q538" i="2"/>
  <c r="AT834" i="3" s="1"/>
  <c r="AW834" i="3" s="1"/>
  <c r="Q534" i="2"/>
  <c r="AT830" i="3"/>
  <c r="AW830" i="3" s="1"/>
  <c r="Q530" i="2"/>
  <c r="AT826" i="3" s="1"/>
  <c r="AW826" i="3" s="1"/>
  <c r="Q526" i="2"/>
  <c r="AT822" i="3"/>
  <c r="AW822" i="3" s="1"/>
  <c r="Q522" i="2"/>
  <c r="AT818" i="3" s="1"/>
  <c r="AW818" i="3" s="1"/>
  <c r="Q518" i="2"/>
  <c r="AT814" i="3"/>
  <c r="AW814" i="3" s="1"/>
  <c r="Q514" i="2"/>
  <c r="AT810" i="3" s="1"/>
  <c r="AW810" i="3" s="1"/>
  <c r="Q510" i="2"/>
  <c r="AT806" i="3"/>
  <c r="AW806" i="3" s="1"/>
  <c r="Q506" i="2"/>
  <c r="AT802" i="3" s="1"/>
  <c r="AW802" i="3" s="1"/>
  <c r="Q502" i="2"/>
  <c r="AT798" i="3"/>
  <c r="AW798" i="3" s="1"/>
  <c r="Q498" i="2"/>
  <c r="AT794" i="3" s="1"/>
  <c r="AW794" i="3" s="1"/>
  <c r="Q494" i="2"/>
  <c r="AT790" i="3"/>
  <c r="AW790" i="3" s="1"/>
  <c r="Q490" i="2"/>
  <c r="AT786" i="3" s="1"/>
  <c r="AW786" i="3" s="1"/>
  <c r="Q486" i="2"/>
  <c r="AT782" i="3"/>
  <c r="AW782" i="3" s="1"/>
  <c r="Q482" i="2"/>
  <c r="AT778" i="3" s="1"/>
  <c r="AW778" i="3" s="1"/>
  <c r="Q478" i="2"/>
  <c r="AT774" i="3"/>
  <c r="AW774" i="3" s="1"/>
  <c r="Q474" i="2"/>
  <c r="AT770" i="3" s="1"/>
  <c r="AW770" i="3" s="1"/>
  <c r="Q470" i="2"/>
  <c r="AT766" i="3"/>
  <c r="AW766" i="3" s="1"/>
  <c r="Q466" i="2"/>
  <c r="AT762" i="3" s="1"/>
  <c r="AW762" i="3" s="1"/>
  <c r="Q462" i="2"/>
  <c r="AT758" i="3"/>
  <c r="AW758" i="3" s="1"/>
  <c r="Q458" i="2"/>
  <c r="AT754" i="3" s="1"/>
  <c r="AW754" i="3" s="1"/>
  <c r="Q454" i="2"/>
  <c r="AT750" i="3"/>
  <c r="AW750" i="3" s="1"/>
  <c r="Q450" i="2"/>
  <c r="AT746" i="3" s="1"/>
  <c r="AW746" i="3" s="1"/>
  <c r="Q446" i="2"/>
  <c r="AT742" i="3"/>
  <c r="AW742" i="3" s="1"/>
  <c r="Q442" i="2"/>
  <c r="AT738" i="3" s="1"/>
  <c r="AW738" i="3" s="1"/>
  <c r="Q438" i="2"/>
  <c r="AT734" i="3"/>
  <c r="AW734" i="3" s="1"/>
  <c r="Q434" i="2"/>
  <c r="AT730" i="3" s="1"/>
  <c r="AW730" i="3" s="1"/>
  <c r="Q430" i="2"/>
  <c r="AT726" i="3"/>
  <c r="AW726" i="3" s="1"/>
  <c r="Q426" i="2"/>
  <c r="AT722" i="3" s="1"/>
  <c r="AW722" i="3" s="1"/>
  <c r="Q422" i="2"/>
  <c r="AT718" i="3"/>
  <c r="AW718" i="3" s="1"/>
  <c r="Q418" i="2"/>
  <c r="AT714" i="3" s="1"/>
  <c r="AW714" i="3" s="1"/>
  <c r="Q414" i="2"/>
  <c r="AT710" i="3"/>
  <c r="AW710" i="3" s="1"/>
  <c r="Q410" i="2"/>
  <c r="AT706" i="3" s="1"/>
  <c r="AW706" i="3" s="1"/>
  <c r="Q406" i="2"/>
  <c r="AT702" i="3"/>
  <c r="AW702" i="3" s="1"/>
  <c r="Q402" i="2"/>
  <c r="AT698" i="3" s="1"/>
  <c r="AW698" i="3" s="1"/>
  <c r="Q398" i="2"/>
  <c r="AT694" i="3"/>
  <c r="AW694" i="3" s="1"/>
  <c r="Q394" i="2"/>
  <c r="AT690" i="3" s="1"/>
  <c r="AW690" i="3" s="1"/>
  <c r="Q390" i="2"/>
  <c r="AT686" i="3"/>
  <c r="AW686" i="3" s="1"/>
  <c r="Q386" i="2"/>
  <c r="AT682" i="3" s="1"/>
  <c r="AW682" i="3" s="1"/>
  <c r="Q382" i="2"/>
  <c r="AT678" i="3"/>
  <c r="AW678" i="3" s="1"/>
  <c r="Q378" i="2"/>
  <c r="AT674" i="3" s="1"/>
  <c r="AW674" i="3" s="1"/>
  <c r="Q374" i="2"/>
  <c r="AT670" i="3"/>
  <c r="AW670" i="3" s="1"/>
  <c r="Q370" i="2"/>
  <c r="AT666" i="3" s="1"/>
  <c r="AW666" i="3" s="1"/>
  <c r="Q366" i="2"/>
  <c r="AT367" i="3" s="1"/>
  <c r="AW367" i="3" s="1"/>
  <c r="AT662" i="3"/>
  <c r="AW662" i="3" s="1"/>
  <c r="Q362" i="2"/>
  <c r="Q358" i="2"/>
  <c r="AT359" i="3" s="1"/>
  <c r="AW359" i="3" s="1"/>
  <c r="AT654" i="3"/>
  <c r="AW654" i="3" s="1"/>
  <c r="Q354" i="2"/>
  <c r="Q350" i="2"/>
  <c r="AT351" i="3" s="1"/>
  <c r="AW351" i="3" s="1"/>
  <c r="AT646" i="3"/>
  <c r="AW646" i="3" s="1"/>
  <c r="Q346" i="2"/>
  <c r="Q342" i="2"/>
  <c r="AT343" i="3" s="1"/>
  <c r="AW343" i="3" s="1"/>
  <c r="AT638" i="3"/>
  <c r="AW638" i="3" s="1"/>
  <c r="Q338" i="2"/>
  <c r="Q334" i="2"/>
  <c r="AT335" i="3" s="1"/>
  <c r="AW335" i="3" s="1"/>
  <c r="AT630" i="3"/>
  <c r="AW630" i="3" s="1"/>
  <c r="Q330" i="2"/>
  <c r="Q326" i="2"/>
  <c r="AT622" i="3"/>
  <c r="AW622" i="3" s="1"/>
  <c r="Q322" i="2"/>
  <c r="AT618" i="3" s="1"/>
  <c r="AW618" i="3" s="1"/>
  <c r="Q318" i="2"/>
  <c r="AT319" i="3" s="1"/>
  <c r="AW319" i="3" s="1"/>
  <c r="AT614" i="3"/>
  <c r="AW614" i="3" s="1"/>
  <c r="Q314" i="2"/>
  <c r="Q310" i="2"/>
  <c r="AT311" i="3" s="1"/>
  <c r="AW311" i="3" s="1"/>
  <c r="AT606" i="3"/>
  <c r="AW606" i="3" s="1"/>
  <c r="Q306" i="2"/>
  <c r="Q302" i="2"/>
  <c r="AT303" i="3" s="1"/>
  <c r="AW303" i="3" s="1"/>
  <c r="AT598" i="3"/>
  <c r="AW598" i="3" s="1"/>
  <c r="Q298" i="2"/>
  <c r="Q294" i="2"/>
  <c r="AT295" i="3" s="1"/>
  <c r="AW295" i="3" s="1"/>
  <c r="Q290" i="2"/>
  <c r="Q286" i="2"/>
  <c r="AT287" i="3" s="1"/>
  <c r="AW287" i="3" s="1"/>
  <c r="AT582" i="3"/>
  <c r="AW582" i="3" s="1"/>
  <c r="Q282" i="2"/>
  <c r="Q278" i="2"/>
  <c r="AT279" i="3" s="1"/>
  <c r="AW279" i="3" s="1"/>
  <c r="AT574" i="3"/>
  <c r="AW574" i="3" s="1"/>
  <c r="Q274" i="2"/>
  <c r="Q270" i="2"/>
  <c r="AT271" i="3" s="1"/>
  <c r="AW271" i="3" s="1"/>
  <c r="AT566" i="3"/>
  <c r="AW566" i="3" s="1"/>
  <c r="Q266" i="2"/>
  <c r="Q262" i="2"/>
  <c r="AT263" i="3" s="1"/>
  <c r="AW263" i="3" s="1"/>
  <c r="Q258" i="2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183" i="3" s="1"/>
  <c r="AW183" i="3" s="1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151" i="3" s="1"/>
  <c r="AW151" i="3" s="1"/>
  <c r="AT446" i="3"/>
  <c r="AW446" i="3" s="1"/>
  <c r="Q146" i="2"/>
  <c r="AT147" i="3" s="1"/>
  <c r="AW147" i="3" s="1"/>
  <c r="AT442" i="3"/>
  <c r="AW442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AT410" i="3"/>
  <c r="AW410" i="3" s="1"/>
  <c r="Q110" i="2"/>
  <c r="Q106" i="2"/>
  <c r="AT402" i="3" s="1"/>
  <c r="AW402" i="3" s="1"/>
  <c r="Q102" i="2"/>
  <c r="AT398" i="3" s="1"/>
  <c r="AW398" i="3" s="1"/>
  <c r="Q98" i="2"/>
  <c r="Q94" i="2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578" i="3"/>
  <c r="AR578" i="3" s="1"/>
  <c r="AO562" i="3"/>
  <c r="AR562" i="3" s="1"/>
  <c r="AO514" i="3"/>
  <c r="AR514" i="3" s="1"/>
  <c r="AO498" i="3"/>
  <c r="AR498" i="3" s="1"/>
  <c r="AO466" i="3"/>
  <c r="AR466" i="3" s="1"/>
  <c r="O154" i="2"/>
  <c r="AO450" i="3" s="1"/>
  <c r="AR450" i="3" s="1"/>
  <c r="O150" i="2"/>
  <c r="AO446" i="3" s="1"/>
  <c r="AR446" i="3" s="1"/>
  <c r="O142" i="2"/>
  <c r="O138" i="2"/>
  <c r="O134" i="2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O102" i="2"/>
  <c r="O98" i="2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1" i="3"/>
  <c r="AR651" i="3" s="1"/>
  <c r="AO647" i="3"/>
  <c r="AR647" i="3" s="1"/>
  <c r="AO643" i="3"/>
  <c r="AR643" i="3" s="1"/>
  <c r="AO635" i="3"/>
  <c r="AR635" i="3" s="1"/>
  <c r="AO631" i="3"/>
  <c r="AR631" i="3" s="1"/>
  <c r="AO615" i="3"/>
  <c r="AR615" i="3" s="1"/>
  <c r="AO611" i="3"/>
  <c r="AR611" i="3" s="1"/>
  <c r="AO603" i="3"/>
  <c r="AR603" i="3" s="1"/>
  <c r="AO599" i="3"/>
  <c r="AR599" i="3" s="1"/>
  <c r="AO595" i="3"/>
  <c r="AR595" i="3" s="1"/>
  <c r="AO583" i="3"/>
  <c r="AR583" i="3" s="1"/>
  <c r="AO579" i="3"/>
  <c r="AR579" i="3" s="1"/>
  <c r="AO575" i="3"/>
  <c r="AR575" i="3" s="1"/>
  <c r="AO571" i="3"/>
  <c r="AR571" i="3" s="1"/>
  <c r="AO555" i="3"/>
  <c r="AR555" i="3" s="1"/>
  <c r="AO551" i="3"/>
  <c r="AR551" i="3" s="1"/>
  <c r="AO547" i="3"/>
  <c r="AR547" i="3" s="1"/>
  <c r="AO539" i="3"/>
  <c r="AR539" i="3" s="1"/>
  <c r="AO523" i="3"/>
  <c r="AR523" i="3" s="1"/>
  <c r="AO519" i="3"/>
  <c r="AR519" i="3" s="1"/>
  <c r="AO515" i="3"/>
  <c r="AR515" i="3" s="1"/>
  <c r="AO507" i="3"/>
  <c r="AR507" i="3" s="1"/>
  <c r="AO503" i="3"/>
  <c r="AR503" i="3" s="1"/>
  <c r="AO487" i="3"/>
  <c r="AR487" i="3" s="1"/>
  <c r="AO475" i="3"/>
  <c r="AR475" i="3" s="1"/>
  <c r="AO467" i="3"/>
  <c r="AR467" i="3" s="1"/>
  <c r="AO463" i="3"/>
  <c r="AR463" i="3" s="1"/>
  <c r="AO459" i="3"/>
  <c r="AR459" i="3" s="1"/>
  <c r="AO455" i="3"/>
  <c r="AR455" i="3" s="1"/>
  <c r="AO443" i="3"/>
  <c r="AR443" i="3" s="1"/>
  <c r="AO439" i="3"/>
  <c r="AR439" i="3" s="1"/>
  <c r="AO435" i="3"/>
  <c r="AR435" i="3" s="1"/>
  <c r="AO431" i="3"/>
  <c r="AR431" i="3" s="1"/>
  <c r="AO423" i="3"/>
  <c r="AR423" i="3" s="1"/>
  <c r="AO419" i="3"/>
  <c r="AR419" i="3" s="1"/>
  <c r="AO411" i="3"/>
  <c r="AR411" i="3" s="1"/>
  <c r="AO407" i="3"/>
  <c r="AR407" i="3" s="1"/>
  <c r="AO403" i="3"/>
  <c r="AR403" i="3" s="1"/>
  <c r="AO399" i="3"/>
  <c r="AR399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44" i="3"/>
  <c r="AR644" i="3" s="1"/>
  <c r="AO640" i="3"/>
  <c r="AR640" i="3" s="1"/>
  <c r="AO632" i="3"/>
  <c r="AR632" i="3" s="1"/>
  <c r="AO624" i="3"/>
  <c r="AR624" i="3" s="1"/>
  <c r="AO612" i="3"/>
  <c r="AR612" i="3" s="1"/>
  <c r="AO608" i="3"/>
  <c r="AR608" i="3" s="1"/>
  <c r="AO604" i="3"/>
  <c r="AR604" i="3" s="1"/>
  <c r="AO600" i="3"/>
  <c r="AR600" i="3" s="1"/>
  <c r="AO584" i="3"/>
  <c r="AR584" i="3" s="1"/>
  <c r="AO580" i="3"/>
  <c r="AR580" i="3" s="1"/>
  <c r="AO572" i="3"/>
  <c r="AR572" i="3" s="1"/>
  <c r="AO564" i="3"/>
  <c r="AR564" i="3" s="1"/>
  <c r="AO556" i="3"/>
  <c r="AR556" i="3" s="1"/>
  <c r="AO540" i="3"/>
  <c r="AR540" i="3" s="1"/>
  <c r="AO536" i="3"/>
  <c r="AR536" i="3" s="1"/>
  <c r="AO532" i="3"/>
  <c r="AR532" i="3" s="1"/>
  <c r="AO528" i="3"/>
  <c r="AR528" i="3" s="1"/>
  <c r="AO512" i="3"/>
  <c r="AR512" i="3" s="1"/>
  <c r="AO508" i="3"/>
  <c r="AR508" i="3" s="1"/>
  <c r="AO504" i="3"/>
  <c r="AR504" i="3" s="1"/>
  <c r="AO496" i="3"/>
  <c r="AR496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56" i="3"/>
  <c r="AR456" i="3" s="1"/>
  <c r="AO444" i="3"/>
  <c r="AR444" i="3" s="1"/>
  <c r="AO440" i="3"/>
  <c r="AR440" i="3" s="1"/>
  <c r="AO436" i="3"/>
  <c r="AR436" i="3" s="1"/>
  <c r="AO432" i="3"/>
  <c r="AR432" i="3" s="1"/>
  <c r="AO424" i="3"/>
  <c r="AR424" i="3" s="1"/>
  <c r="AO416" i="3"/>
  <c r="AR416" i="3" s="1"/>
  <c r="AO408" i="3"/>
  <c r="AR408" i="3" s="1"/>
  <c r="AO404" i="3"/>
  <c r="AR404" i="3" s="1"/>
  <c r="AO400" i="3"/>
  <c r="AR400" i="3" s="1"/>
  <c r="AO396" i="3"/>
  <c r="AR396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21" i="3"/>
  <c r="AR621" i="3" s="1"/>
  <c r="AO609" i="3"/>
  <c r="AR609" i="3" s="1"/>
  <c r="AO589" i="3"/>
  <c r="AR589" i="3" s="1"/>
  <c r="AO557" i="3"/>
  <c r="AR557" i="3" s="1"/>
  <c r="AO541" i="3"/>
  <c r="AR541" i="3" s="1"/>
  <c r="AO485" i="3"/>
  <c r="AR485" i="3" s="1"/>
  <c r="AO477" i="3"/>
  <c r="AR477" i="3" s="1"/>
  <c r="AO397" i="3"/>
  <c r="AR397" i="3" s="1"/>
  <c r="AO381" i="3"/>
  <c r="AR381" i="3" s="1"/>
  <c r="S863" i="2"/>
  <c r="AY1159" i="3" s="1"/>
  <c r="BB1159" i="3" s="1"/>
  <c r="S859" i="2"/>
  <c r="AY1155" i="3" s="1"/>
  <c r="BB1155" i="3" s="1"/>
  <c r="S855" i="2"/>
  <c r="AY1151" i="3"/>
  <c r="BB1151" i="3" s="1"/>
  <c r="S851" i="2"/>
  <c r="AY1147" i="3" s="1"/>
  <c r="BB1147" i="3" s="1"/>
  <c r="S847" i="2"/>
  <c r="AY1143" i="3" s="1"/>
  <c r="BB1143" i="3" s="1"/>
  <c r="S843" i="2"/>
  <c r="AY1139" i="3" s="1"/>
  <c r="BB1139" i="3" s="1"/>
  <c r="S839" i="2"/>
  <c r="AY1135" i="3" s="1"/>
  <c r="BB1135" i="3" s="1"/>
  <c r="S835" i="2"/>
  <c r="AY1131" i="3" s="1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 s="1"/>
  <c r="BB1115" i="3" s="1"/>
  <c r="S815" i="2"/>
  <c r="AY1111" i="3" s="1"/>
  <c r="BB1111" i="3" s="1"/>
  <c r="S811" i="2"/>
  <c r="AY1107" i="3" s="1"/>
  <c r="BB1107" i="3" s="1"/>
  <c r="S807" i="2"/>
  <c r="AY1103" i="3" s="1"/>
  <c r="BB1103" i="3" s="1"/>
  <c r="S803" i="2"/>
  <c r="AY1099" i="3" s="1"/>
  <c r="BB1099" i="3" s="1"/>
  <c r="S799" i="2"/>
  <c r="AY1095" i="3" s="1"/>
  <c r="BB1095" i="3" s="1"/>
  <c r="S795" i="2"/>
  <c r="AY1091" i="3"/>
  <c r="BB1091" i="3" s="1"/>
  <c r="S791" i="2"/>
  <c r="AY1087" i="3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 s="1"/>
  <c r="BB1067" i="3" s="1"/>
  <c r="S767" i="2"/>
  <c r="AY1063" i="3" s="1"/>
  <c r="BB1063" i="3" s="1"/>
  <c r="AY1059" i="3"/>
  <c r="BB1059" i="3" s="1"/>
  <c r="S763" i="2"/>
  <c r="S759" i="2"/>
  <c r="AY1055" i="3" s="1"/>
  <c r="BB1055" i="3" s="1"/>
  <c r="S755" i="2"/>
  <c r="AY1051" i="3" s="1"/>
  <c r="BB1051" i="3" s="1"/>
  <c r="S751" i="2"/>
  <c r="AY1047" i="3" s="1"/>
  <c r="BB1047" i="3" s="1"/>
  <c r="S747" i="2"/>
  <c r="AY1043" i="3" s="1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 s="1"/>
  <c r="BB1027" i="3" s="1"/>
  <c r="S727" i="2"/>
  <c r="AY1023" i="3"/>
  <c r="BB1023" i="3" s="1"/>
  <c r="S723" i="2"/>
  <c r="AY1019" i="3" s="1"/>
  <c r="BB1019" i="3" s="1"/>
  <c r="S719" i="2"/>
  <c r="AY1015" i="3" s="1"/>
  <c r="BB1015" i="3" s="1"/>
  <c r="S715" i="2"/>
  <c r="AY1011" i="3" s="1"/>
  <c r="BB1011" i="3" s="1"/>
  <c r="S711" i="2"/>
  <c r="AY1007" i="3" s="1"/>
  <c r="BB1007" i="3" s="1"/>
  <c r="S707" i="2"/>
  <c r="AY1003" i="3"/>
  <c r="BB1003" i="3" s="1"/>
  <c r="S703" i="2"/>
  <c r="AY999" i="3" s="1"/>
  <c r="BB999" i="3" s="1"/>
  <c r="S699" i="2"/>
  <c r="AY995" i="3" s="1"/>
  <c r="BB995" i="3" s="1"/>
  <c r="S695" i="2"/>
  <c r="AY991" i="3"/>
  <c r="BB991" i="3" s="1"/>
  <c r="S691" i="2"/>
  <c r="AY987" i="3"/>
  <c r="BB987" i="3" s="1"/>
  <c r="S687" i="2"/>
  <c r="AY983" i="3" s="1"/>
  <c r="BB983" i="3" s="1"/>
  <c r="S683" i="2"/>
  <c r="AY979" i="3" s="1"/>
  <c r="BB979" i="3" s="1"/>
  <c r="S679" i="2"/>
  <c r="AY975" i="3" s="1"/>
  <c r="BB975" i="3" s="1"/>
  <c r="AY971" i="3"/>
  <c r="BB971" i="3" s="1"/>
  <c r="S675" i="2"/>
  <c r="S671" i="2"/>
  <c r="AY967" i="3" s="1"/>
  <c r="BB967" i="3" s="1"/>
  <c r="S667" i="2"/>
  <c r="AY963" i="3"/>
  <c r="BB963" i="3" s="1"/>
  <c r="S663" i="2"/>
  <c r="AY959" i="3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 s="1"/>
  <c r="BB939" i="3" s="1"/>
  <c r="S639" i="2"/>
  <c r="AY935" i="3" s="1"/>
  <c r="BB935" i="3" s="1"/>
  <c r="AY931" i="3"/>
  <c r="BB931" i="3" s="1"/>
  <c r="S635" i="2"/>
  <c r="S631" i="2"/>
  <c r="AY927" i="3" s="1"/>
  <c r="BB927" i="3" s="1"/>
  <c r="S627" i="2"/>
  <c r="AY923" i="3" s="1"/>
  <c r="BB923" i="3" s="1"/>
  <c r="S623" i="2"/>
  <c r="AY919" i="3" s="1"/>
  <c r="BB919" i="3" s="1"/>
  <c r="S619" i="2"/>
  <c r="AY915" i="3" s="1"/>
  <c r="BB915" i="3" s="1"/>
  <c r="S615" i="2"/>
  <c r="AY911" i="3" s="1"/>
  <c r="BB911" i="3" s="1"/>
  <c r="S611" i="2"/>
  <c r="AY907" i="3" s="1"/>
  <c r="BB907" i="3" s="1"/>
  <c r="S607" i="2"/>
  <c r="AY903" i="3" s="1"/>
  <c r="BB903" i="3" s="1"/>
  <c r="S603" i="2"/>
  <c r="AY899" i="3" s="1"/>
  <c r="BB899" i="3" s="1"/>
  <c r="S599" i="2"/>
  <c r="AY895" i="3" s="1"/>
  <c r="BB895" i="3" s="1"/>
  <c r="S595" i="2"/>
  <c r="AY891" i="3" s="1"/>
  <c r="BB891" i="3" s="1"/>
  <c r="S591" i="2"/>
  <c r="AY887" i="3" s="1"/>
  <c r="BB887" i="3" s="1"/>
  <c r="S587" i="2"/>
  <c r="AY883" i="3" s="1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/>
  <c r="BB863" i="3" s="1"/>
  <c r="S563" i="2"/>
  <c r="AY859" i="3" s="1"/>
  <c r="BB859" i="3" s="1"/>
  <c r="S559" i="2"/>
  <c r="AY855" i="3" s="1"/>
  <c r="BB855" i="3" s="1"/>
  <c r="S555" i="2"/>
  <c r="AY851" i="3" s="1"/>
  <c r="BB851" i="3" s="1"/>
  <c r="S551" i="2"/>
  <c r="AY847" i="3" s="1"/>
  <c r="BB847" i="3" s="1"/>
  <c r="S547" i="2"/>
  <c r="AY843" i="3" s="1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 s="1"/>
  <c r="BB703" i="3" s="1"/>
  <c r="S399" i="2"/>
  <c r="AY695" i="3"/>
  <c r="BB695" i="3" s="1"/>
  <c r="S383" i="2"/>
  <c r="AY679" i="3" s="1"/>
  <c r="BB679" i="3" s="1"/>
  <c r="S375" i="2"/>
  <c r="AY671" i="3"/>
  <c r="BB671" i="3" s="1"/>
  <c r="S319" i="2"/>
  <c r="AY320" i="3" s="1"/>
  <c r="BB320" i="3" s="1"/>
  <c r="S311" i="2"/>
  <c r="AY312" i="3" s="1"/>
  <c r="BB312" i="3" s="1"/>
  <c r="AY607" i="3"/>
  <c r="BB607" i="3" s="1"/>
  <c r="S279" i="2"/>
  <c r="S239" i="2"/>
  <c r="S231" i="2"/>
  <c r="S215" i="2"/>
  <c r="AY216" i="3" s="1"/>
  <c r="BB216" i="3" s="1"/>
  <c r="AY511" i="3"/>
  <c r="BB511" i="3" s="1"/>
  <c r="S207" i="2"/>
  <c r="S199" i="2"/>
  <c r="AY200" i="3" s="1"/>
  <c r="BB200" i="3" s="1"/>
  <c r="AY495" i="3"/>
  <c r="BB495" i="3" s="1"/>
  <c r="S183" i="2"/>
  <c r="AY184" i="3" s="1"/>
  <c r="BB184" i="3" s="1"/>
  <c r="S175" i="2"/>
  <c r="S151" i="2"/>
  <c r="AY152" i="3" s="1"/>
  <c r="BB152" i="3" s="1"/>
  <c r="AY447" i="3"/>
  <c r="BB447" i="3" s="1"/>
  <c r="S143" i="2"/>
  <c r="AY144" i="3" s="1"/>
  <c r="BB144" i="3" s="1"/>
  <c r="AY439" i="3"/>
  <c r="BB439" i="3" s="1"/>
  <c r="S127" i="2"/>
  <c r="AY128" i="3" s="1"/>
  <c r="BB128" i="3" s="1"/>
  <c r="AY423" i="3"/>
  <c r="BB423" i="3" s="1"/>
  <c r="S119" i="2"/>
  <c r="AY415" i="3"/>
  <c r="BB415" i="3" s="1"/>
  <c r="S63" i="2"/>
  <c r="AY64" i="3" s="1"/>
  <c r="BB64" i="3" s="1"/>
  <c r="S55" i="2"/>
  <c r="AY56" i="3" s="1"/>
  <c r="BB56" i="3" s="1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365" i="3" s="1"/>
  <c r="BB365" i="3" s="1"/>
  <c r="AY660" i="3"/>
  <c r="BB660" i="3" s="1"/>
  <c r="S356" i="2"/>
  <c r="AY357" i="3" s="1"/>
  <c r="BB357" i="3" s="1"/>
  <c r="AY652" i="3"/>
  <c r="BB652" i="3" s="1"/>
  <c r="S348" i="2"/>
  <c r="AY349" i="3" s="1"/>
  <c r="BB349" i="3" s="1"/>
  <c r="AY644" i="3"/>
  <c r="BB644" i="3" s="1"/>
  <c r="S340" i="2"/>
  <c r="AY341" i="3" s="1"/>
  <c r="BB341" i="3" s="1"/>
  <c r="AY636" i="3"/>
  <c r="BB636" i="3" s="1"/>
  <c r="S332" i="2"/>
  <c r="AY333" i="3" s="1"/>
  <c r="BB333" i="3" s="1"/>
  <c r="AY628" i="3"/>
  <c r="BB628" i="3" s="1"/>
  <c r="S324" i="2"/>
  <c r="AY325" i="3" s="1"/>
  <c r="BB325" i="3" s="1"/>
  <c r="AY620" i="3"/>
  <c r="BB620" i="3" s="1"/>
  <c r="S316" i="2"/>
  <c r="AY317" i="3" s="1"/>
  <c r="BB317" i="3" s="1"/>
  <c r="AY612" i="3"/>
  <c r="BB612" i="3" s="1"/>
  <c r="S308" i="2"/>
  <c r="AY309" i="3" s="1"/>
  <c r="BB309" i="3" s="1"/>
  <c r="AY604" i="3"/>
  <c r="BB604" i="3" s="1"/>
  <c r="S300" i="2"/>
  <c r="AY301" i="3" s="1"/>
  <c r="BB301" i="3" s="1"/>
  <c r="AY596" i="3"/>
  <c r="BB596" i="3" s="1"/>
  <c r="S292" i="2"/>
  <c r="AY293" i="3" s="1"/>
  <c r="BB293" i="3" s="1"/>
  <c r="AY588" i="3"/>
  <c r="BB588" i="3" s="1"/>
  <c r="S284" i="2"/>
  <c r="AY285" i="3" s="1"/>
  <c r="BB285" i="3" s="1"/>
  <c r="AY580" i="3"/>
  <c r="BB580" i="3" s="1"/>
  <c r="S276" i="2"/>
  <c r="AY277" i="3" s="1"/>
  <c r="BB277" i="3" s="1"/>
  <c r="AY572" i="3"/>
  <c r="BB572" i="3" s="1"/>
  <c r="S268" i="2"/>
  <c r="AY564" i="3"/>
  <c r="BB564" i="3" s="1"/>
  <c r="S260" i="2"/>
  <c r="AY261" i="3" s="1"/>
  <c r="BB261" i="3" s="1"/>
  <c r="AY556" i="3"/>
  <c r="BB556" i="3" s="1"/>
  <c r="S252" i="2"/>
  <c r="AY253" i="3" s="1"/>
  <c r="BB253" i="3" s="1"/>
  <c r="AY548" i="3"/>
  <c r="BB548" i="3" s="1"/>
  <c r="S228" i="2"/>
  <c r="AY229" i="3" s="1"/>
  <c r="BB229" i="3" s="1"/>
  <c r="AY524" i="3"/>
  <c r="BB524" i="3" s="1"/>
  <c r="S220" i="2"/>
  <c r="AY221" i="3" s="1"/>
  <c r="BB221" i="3" s="1"/>
  <c r="AY516" i="3"/>
  <c r="BB516" i="3" s="1"/>
  <c r="S204" i="2"/>
  <c r="AY205" i="3" s="1"/>
  <c r="BB205" i="3" s="1"/>
  <c r="AY500" i="3"/>
  <c r="BB500" i="3" s="1"/>
  <c r="S180" i="2"/>
  <c r="AY181" i="3" s="1"/>
  <c r="BB181" i="3" s="1"/>
  <c r="AY476" i="3"/>
  <c r="BB476" i="3" s="1"/>
  <c r="S172" i="2"/>
  <c r="AY173" i="3" s="1"/>
  <c r="BB173" i="3" s="1"/>
  <c r="AY468" i="3"/>
  <c r="BB468" i="3" s="1"/>
  <c r="S148" i="2"/>
  <c r="AY149" i="3" s="1"/>
  <c r="BB149" i="3" s="1"/>
  <c r="AY444" i="3"/>
  <c r="BB444" i="3" s="1"/>
  <c r="S140" i="2"/>
  <c r="AY141" i="3" s="1"/>
  <c r="BB141" i="3" s="1"/>
  <c r="AY436" i="3"/>
  <c r="BB436" i="3" s="1"/>
  <c r="S124" i="2"/>
  <c r="AY125" i="3" s="1"/>
  <c r="BB125" i="3" s="1"/>
  <c r="AY420" i="3"/>
  <c r="BB420" i="3" s="1"/>
  <c r="S100" i="2"/>
  <c r="AY101" i="3" s="1"/>
  <c r="BB101" i="3" s="1"/>
  <c r="AY396" i="3"/>
  <c r="BB396" i="3" s="1"/>
  <c r="S92" i="2"/>
  <c r="AY93" i="3" s="1"/>
  <c r="BB93" i="3" s="1"/>
  <c r="AY388" i="3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/>
  <c r="BB953" i="3" s="1"/>
  <c r="S653" i="2"/>
  <c r="AY949" i="3" s="1"/>
  <c r="BB949" i="3" s="1"/>
  <c r="S649" i="2"/>
  <c r="AY945" i="3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/>
  <c r="BB889" i="3" s="1"/>
  <c r="S589" i="2"/>
  <c r="AY885" i="3" s="1"/>
  <c r="BB885" i="3" s="1"/>
  <c r="S585" i="2"/>
  <c r="AY881" i="3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/>
  <c r="BB821" i="3" s="1"/>
  <c r="S521" i="2"/>
  <c r="AY817" i="3" s="1"/>
  <c r="BB817" i="3" s="1"/>
  <c r="S517" i="2"/>
  <c r="AY813" i="3" s="1"/>
  <c r="BB813" i="3" s="1"/>
  <c r="S513" i="2"/>
  <c r="AY809" i="3" s="1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 s="1"/>
  <c r="BB793" i="3" s="1"/>
  <c r="S493" i="2"/>
  <c r="AY789" i="3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 s="1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/>
  <c r="BB749" i="3" s="1"/>
  <c r="S449" i="2"/>
  <c r="AY745" i="3" s="1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 s="1"/>
  <c r="BB729" i="3" s="1"/>
  <c r="S429" i="2"/>
  <c r="AY725" i="3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 s="1"/>
  <c r="BB705" i="3" s="1"/>
  <c r="S405" i="2"/>
  <c r="AY701" i="3" s="1"/>
  <c r="BB701" i="3" s="1"/>
  <c r="S401" i="2"/>
  <c r="AY697" i="3" s="1"/>
  <c r="BB697" i="3" s="1"/>
  <c r="S397" i="2"/>
  <c r="AY693" i="3"/>
  <c r="BB693" i="3" s="1"/>
  <c r="S393" i="2"/>
  <c r="AY689" i="3" s="1"/>
  <c r="BB689" i="3" s="1"/>
  <c r="S389" i="2"/>
  <c r="AY685" i="3"/>
  <c r="BB685" i="3" s="1"/>
  <c r="S385" i="2"/>
  <c r="AY681" i="3" s="1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 s="1"/>
  <c r="BB665" i="3" s="1"/>
  <c r="S365" i="2"/>
  <c r="AY366" i="3" s="1"/>
  <c r="BB366" i="3" s="1"/>
  <c r="AY661" i="3"/>
  <c r="BB661" i="3" s="1"/>
  <c r="S361" i="2"/>
  <c r="AY657" i="3" s="1"/>
  <c r="BB657" i="3" s="1"/>
  <c r="S357" i="2"/>
  <c r="S353" i="2"/>
  <c r="S349" i="2"/>
  <c r="AY350" i="3" s="1"/>
  <c r="BB350" i="3" s="1"/>
  <c r="S345" i="2"/>
  <c r="S341" i="2"/>
  <c r="AY342" i="3" s="1"/>
  <c r="BB342" i="3" s="1"/>
  <c r="S337" i="2"/>
  <c r="S333" i="2"/>
  <c r="AY334" i="3" s="1"/>
  <c r="BB334" i="3" s="1"/>
  <c r="AY629" i="3"/>
  <c r="BB629" i="3" s="1"/>
  <c r="S329" i="2"/>
  <c r="AY625" i="3" s="1"/>
  <c r="BB625" i="3" s="1"/>
  <c r="S325" i="2"/>
  <c r="AY326" i="3" s="1"/>
  <c r="BB326" i="3" s="1"/>
  <c r="AY621" i="3"/>
  <c r="BB621" i="3" s="1"/>
  <c r="S321" i="2"/>
  <c r="S317" i="2"/>
  <c r="AY318" i="3" s="1"/>
  <c r="BB318" i="3" s="1"/>
  <c r="S313" i="2"/>
  <c r="S309" i="2"/>
  <c r="AY310" i="3" s="1"/>
  <c r="BB310" i="3" s="1"/>
  <c r="S305" i="2"/>
  <c r="S301" i="2"/>
  <c r="AY302" i="3" s="1"/>
  <c r="BB302" i="3" s="1"/>
  <c r="AY597" i="3"/>
  <c r="BB597" i="3" s="1"/>
  <c r="S297" i="2"/>
  <c r="AY593" i="3" s="1"/>
  <c r="BB593" i="3" s="1"/>
  <c r="S293" i="2"/>
  <c r="S289" i="2"/>
  <c r="S285" i="2"/>
  <c r="AY286" i="3" s="1"/>
  <c r="BB286" i="3" s="1"/>
  <c r="S281" i="2"/>
  <c r="S277" i="2"/>
  <c r="AY573" i="3" s="1"/>
  <c r="BB573" i="3" s="1"/>
  <c r="S273" i="2"/>
  <c r="AY569" i="3" s="1"/>
  <c r="BB569" i="3" s="1"/>
  <c r="S269" i="2"/>
  <c r="AY270" i="3" s="1"/>
  <c r="BB270" i="3" s="1"/>
  <c r="AY565" i="3"/>
  <c r="BB565" i="3" s="1"/>
  <c r="S265" i="2"/>
  <c r="S261" i="2"/>
  <c r="AY262" i="3" s="1"/>
  <c r="BB262" i="3" s="1"/>
  <c r="S257" i="2"/>
  <c r="S253" i="2"/>
  <c r="AY254" i="3" s="1"/>
  <c r="BB254" i="3" s="1"/>
  <c r="S249" i="2"/>
  <c r="S245" i="2"/>
  <c r="AY246" i="3" s="1"/>
  <c r="BB246" i="3" s="1"/>
  <c r="S241" i="2"/>
  <c r="AY537" i="3" s="1"/>
  <c r="BB537" i="3" s="1"/>
  <c r="S237" i="2"/>
  <c r="AY238" i="3" s="1"/>
  <c r="BB238" i="3" s="1"/>
  <c r="AY533" i="3"/>
  <c r="BB533" i="3" s="1"/>
  <c r="S233" i="2"/>
  <c r="S229" i="2"/>
  <c r="S225" i="2"/>
  <c r="S221" i="2"/>
  <c r="AY222" i="3" s="1"/>
  <c r="BB222" i="3" s="1"/>
  <c r="S217" i="2"/>
  <c r="S213" i="2"/>
  <c r="S527" i="2"/>
  <c r="AY823" i="3" s="1"/>
  <c r="BB823" i="3" s="1"/>
  <c r="S443" i="2"/>
  <c r="AY739" i="3" s="1"/>
  <c r="BB739" i="3" s="1"/>
  <c r="S275" i="2"/>
  <c r="AY276" i="3" s="1"/>
  <c r="BB276" i="3" s="1"/>
  <c r="S163" i="2"/>
  <c r="AY459" i="3" s="1"/>
  <c r="BB459" i="3" s="1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S303" i="2"/>
  <c r="AY599" i="3" s="1"/>
  <c r="BB599" i="3" s="1"/>
  <c r="S243" i="2"/>
  <c r="S187" i="2"/>
  <c r="AY483" i="3" s="1"/>
  <c r="BB483" i="3" s="1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576" i="3"/>
  <c r="BB576" i="3" s="1"/>
  <c r="AY544" i="3"/>
  <c r="BB544" i="3" s="1"/>
  <c r="AY528" i="3"/>
  <c r="BB528" i="3" s="1"/>
  <c r="AY480" i="3"/>
  <c r="BB480" i="3" s="1"/>
  <c r="AY448" i="3"/>
  <c r="BB448" i="3" s="1"/>
  <c r="AY400" i="3"/>
  <c r="BB400" i="3" s="1"/>
  <c r="AY384" i="3"/>
  <c r="BB384" i="3" s="1"/>
  <c r="S519" i="2"/>
  <c r="AY815" i="3" s="1"/>
  <c r="BB815" i="3" s="1"/>
  <c r="S503" i="2"/>
  <c r="AY799" i="3" s="1"/>
  <c r="BB799" i="3" s="1"/>
  <c r="AY791" i="3"/>
  <c r="BB791" i="3" s="1"/>
  <c r="S495" i="2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AY328" i="3" s="1"/>
  <c r="BB328" i="3" s="1"/>
  <c r="S295" i="2"/>
  <c r="AY296" i="3" s="1"/>
  <c r="BB296" i="3" s="1"/>
  <c r="S271" i="2"/>
  <c r="AY272" i="3" s="1"/>
  <c r="BB272" i="3" s="1"/>
  <c r="S263" i="2"/>
  <c r="AY264" i="3" s="1"/>
  <c r="BB264" i="3" s="1"/>
  <c r="S255" i="2"/>
  <c r="AY256" i="3" s="1"/>
  <c r="BB256" i="3" s="1"/>
  <c r="S247" i="2"/>
  <c r="S159" i="2"/>
  <c r="AY160" i="3" s="1"/>
  <c r="BB160" i="3" s="1"/>
  <c r="S95" i="2"/>
  <c r="AY96" i="3" s="1"/>
  <c r="BB96" i="3" s="1"/>
  <c r="S87" i="2"/>
  <c r="AY88" i="3" s="1"/>
  <c r="BB88" i="3" s="1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213" i="3" s="1"/>
  <c r="BB213" i="3" s="1"/>
  <c r="S196" i="2"/>
  <c r="S188" i="2"/>
  <c r="AY371" i="3" s="1"/>
  <c r="BB371" i="3" s="1"/>
  <c r="S164" i="2"/>
  <c r="AY165" i="3" s="1"/>
  <c r="BB165" i="3" s="1"/>
  <c r="AY460" i="3"/>
  <c r="BB460" i="3" s="1"/>
  <c r="S156" i="2"/>
  <c r="AY157" i="3" s="1"/>
  <c r="BB157" i="3" s="1"/>
  <c r="S132" i="2"/>
  <c r="AY133" i="3" s="1"/>
  <c r="BB133" i="3" s="1"/>
  <c r="AY428" i="3"/>
  <c r="BB428" i="3" s="1"/>
  <c r="S116" i="2"/>
  <c r="S108" i="2"/>
  <c r="AY109" i="3" s="1"/>
  <c r="BB109" i="3" s="1"/>
  <c r="AY404" i="3"/>
  <c r="BB404" i="3" s="1"/>
  <c r="S84" i="2"/>
  <c r="AY85" i="3" s="1"/>
  <c r="BB85" i="3" s="1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/>
  <c r="BB1161" i="3" s="1"/>
  <c r="S857" i="2"/>
  <c r="AY1153" i="3" s="1"/>
  <c r="BB1153" i="3" s="1"/>
  <c r="S849" i="2"/>
  <c r="AY1145" i="3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/>
  <c r="BB1117" i="3" s="1"/>
  <c r="S813" i="2"/>
  <c r="AY1109" i="3" s="1"/>
  <c r="BB1109" i="3" s="1"/>
  <c r="S805" i="2"/>
  <c r="AY1101" i="3"/>
  <c r="BB1101" i="3" s="1"/>
  <c r="S797" i="2"/>
  <c r="AY1093" i="3" s="1"/>
  <c r="BB1093" i="3" s="1"/>
  <c r="S789" i="2"/>
  <c r="AY1085" i="3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/>
  <c r="BB869" i="3" s="1"/>
  <c r="S219" i="2"/>
  <c r="AY220" i="3" s="1"/>
  <c r="BB220" i="3" s="1"/>
  <c r="S103" i="2"/>
  <c r="S487" i="2"/>
  <c r="AY783" i="3" s="1"/>
  <c r="BB783" i="3" s="1"/>
  <c r="S447" i="2"/>
  <c r="AY743" i="3" s="1"/>
  <c r="BB743" i="3" s="1"/>
  <c r="S391" i="2"/>
  <c r="AY687" i="3" s="1"/>
  <c r="BB687" i="3" s="1"/>
  <c r="S335" i="2"/>
  <c r="AY336" i="3" s="1"/>
  <c r="BB336" i="3" s="1"/>
  <c r="S287" i="2"/>
  <c r="AY288" i="3" s="1"/>
  <c r="BB288" i="3" s="1"/>
  <c r="S223" i="2"/>
  <c r="S167" i="2"/>
  <c r="AY463" i="3" s="1"/>
  <c r="BB463" i="3" s="1"/>
  <c r="S111" i="2"/>
  <c r="S51" i="2"/>
  <c r="AY52" i="3" s="1"/>
  <c r="BB52" i="3" s="1"/>
  <c r="AY651" i="3"/>
  <c r="BB651" i="3" s="1"/>
  <c r="AY603" i="3"/>
  <c r="BB603" i="3" s="1"/>
  <c r="AY587" i="3"/>
  <c r="BB587" i="3" s="1"/>
  <c r="AY555" i="3"/>
  <c r="BB555" i="3" s="1"/>
  <c r="AY523" i="3"/>
  <c r="BB523" i="3" s="1"/>
  <c r="AY443" i="3"/>
  <c r="BB443" i="3" s="1"/>
  <c r="AY411" i="3"/>
  <c r="BB411" i="3" s="1"/>
  <c r="S511" i="2"/>
  <c r="AY807" i="3" s="1"/>
  <c r="BB807" i="3" s="1"/>
  <c r="S423" i="2"/>
  <c r="AY719" i="3" s="1"/>
  <c r="BB719" i="3" s="1"/>
  <c r="S367" i="2"/>
  <c r="AY368" i="3" s="1"/>
  <c r="BB368" i="3" s="1"/>
  <c r="S251" i="2"/>
  <c r="AY547" i="3" s="1"/>
  <c r="BB547" i="3" s="1"/>
  <c r="S191" i="2"/>
  <c r="S135" i="2"/>
  <c r="AY431" i="3" s="1"/>
  <c r="BB431" i="3" s="1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11" i="3"/>
  <c r="BB611" i="3" s="1"/>
  <c r="AY579" i="3"/>
  <c r="BB579" i="3" s="1"/>
  <c r="AY531" i="3"/>
  <c r="BB531" i="3" s="1"/>
  <c r="AY499" i="3"/>
  <c r="BB499" i="3" s="1"/>
  <c r="AY435" i="3"/>
  <c r="BB435" i="3" s="1"/>
  <c r="AY419" i="3"/>
  <c r="BB419" i="3" s="1"/>
  <c r="AY403" i="3"/>
  <c r="BB403" i="3" s="1"/>
  <c r="S209" i="2"/>
  <c r="AY210" i="3" s="1"/>
  <c r="BB210" i="3" s="1"/>
  <c r="AY505" i="3"/>
  <c r="BB505" i="3" s="1"/>
  <c r="S205" i="2"/>
  <c r="AY206" i="3" s="1"/>
  <c r="BB206" i="3" s="1"/>
  <c r="S201" i="2"/>
  <c r="AY202" i="3" s="1"/>
  <c r="BB202" i="3" s="1"/>
  <c r="AY497" i="3"/>
  <c r="BB497" i="3" s="1"/>
  <c r="S197" i="2"/>
  <c r="AY198" i="3" s="1"/>
  <c r="BB198" i="3" s="1"/>
  <c r="S193" i="2"/>
  <c r="S189" i="2"/>
  <c r="S185" i="2"/>
  <c r="AY186" i="3" s="1"/>
  <c r="BB186" i="3" s="1"/>
  <c r="AY481" i="3"/>
  <c r="BB481" i="3" s="1"/>
  <c r="S181" i="2"/>
  <c r="AY182" i="3" s="1"/>
  <c r="BB182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S157" i="2"/>
  <c r="AY158" i="3" s="1"/>
  <c r="BB158" i="3" s="1"/>
  <c r="S153" i="2"/>
  <c r="AY154" i="3" s="1"/>
  <c r="BB154" i="3" s="1"/>
  <c r="S149" i="2"/>
  <c r="AY150" i="3" s="1"/>
  <c r="BB150" i="3" s="1"/>
  <c r="S145" i="2"/>
  <c r="AY146" i="3" s="1"/>
  <c r="BB146" i="3" s="1"/>
  <c r="AY441" i="3"/>
  <c r="BB441" i="3" s="1"/>
  <c r="S141" i="2"/>
  <c r="AY437" i="3" s="1"/>
  <c r="BB437" i="3" s="1"/>
  <c r="S137" i="2"/>
  <c r="AY433" i="3"/>
  <c r="BB433" i="3" s="1"/>
  <c r="S133" i="2"/>
  <c r="AY134" i="3" s="1"/>
  <c r="BB134" i="3" s="1"/>
  <c r="S129" i="2"/>
  <c r="S125" i="2"/>
  <c r="AY126" i="3" s="1"/>
  <c r="BB126" i="3" s="1"/>
  <c r="S121" i="2"/>
  <c r="AY122" i="3" s="1"/>
  <c r="BB122" i="3" s="1"/>
  <c r="AY417" i="3"/>
  <c r="BB417" i="3" s="1"/>
  <c r="S117" i="2"/>
  <c r="AY118" i="3" s="1"/>
  <c r="BB118" i="3" s="1"/>
  <c r="S113" i="2"/>
  <c r="AY114" i="3" s="1"/>
  <c r="BB114" i="3" s="1"/>
  <c r="AY409" i="3"/>
  <c r="BB409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S93" i="2"/>
  <c r="AY94" i="3" s="1"/>
  <c r="BB94" i="3" s="1"/>
  <c r="S89" i="2"/>
  <c r="AY90" i="3" s="1"/>
  <c r="BB90" i="3" s="1"/>
  <c r="AY385" i="3"/>
  <c r="BB385" i="3" s="1"/>
  <c r="S85" i="2"/>
  <c r="AY86" i="3" s="1"/>
  <c r="BB86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 s="1"/>
  <c r="BB1106" i="3" s="1"/>
  <c r="S806" i="2"/>
  <c r="AY1102" i="3" s="1"/>
  <c r="BB1102" i="3" s="1"/>
  <c r="S802" i="2"/>
  <c r="AY1098" i="3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 s="1"/>
  <c r="BB978" i="3" s="1"/>
  <c r="S678" i="2"/>
  <c r="AY974" i="3" s="1"/>
  <c r="BB974" i="3" s="1"/>
  <c r="S674" i="2"/>
  <c r="AY970" i="3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 s="1"/>
  <c r="BB850" i="3" s="1"/>
  <c r="S550" i="2"/>
  <c r="AY846" i="3" s="1"/>
  <c r="BB846" i="3" s="1"/>
  <c r="S546" i="2"/>
  <c r="AY842" i="3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 s="1"/>
  <c r="BB722" i="3" s="1"/>
  <c r="S422" i="2"/>
  <c r="AY718" i="3" s="1"/>
  <c r="BB718" i="3" s="1"/>
  <c r="S418" i="2"/>
  <c r="AY714" i="3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359" i="3" s="1"/>
  <c r="BB359" i="3" s="1"/>
  <c r="S354" i="2"/>
  <c r="AY355" i="3" s="1"/>
  <c r="BB355" i="3" s="1"/>
  <c r="AY650" i="3"/>
  <c r="BB650" i="3" s="1"/>
  <c r="S350" i="2"/>
  <c r="S346" i="2"/>
  <c r="AY347" i="3" s="1"/>
  <c r="BB347" i="3" s="1"/>
  <c r="AY642" i="3"/>
  <c r="BB642" i="3" s="1"/>
  <c r="S342" i="2"/>
  <c r="AY343" i="3" s="1"/>
  <c r="BB343" i="3" s="1"/>
  <c r="S338" i="2"/>
  <c r="S334" i="2"/>
  <c r="AY335" i="3" s="1"/>
  <c r="BB335" i="3" s="1"/>
  <c r="S330" i="2"/>
  <c r="AY331" i="3" s="1"/>
  <c r="BB331" i="3" s="1"/>
  <c r="AY626" i="3"/>
  <c r="BB626" i="3" s="1"/>
  <c r="S326" i="2"/>
  <c r="AY327" i="3" s="1"/>
  <c r="BB327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S302" i="2"/>
  <c r="AY598" i="3" s="1"/>
  <c r="BB598" i="3" s="1"/>
  <c r="S298" i="2"/>
  <c r="AY299" i="3" s="1"/>
  <c r="BB299" i="3" s="1"/>
  <c r="S294" i="2"/>
  <c r="AY295" i="3" s="1"/>
  <c r="BB295" i="3" s="1"/>
  <c r="S290" i="2"/>
  <c r="AY291" i="3" s="1"/>
  <c r="BB291" i="3" s="1"/>
  <c r="AY586" i="3"/>
  <c r="BB586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S270" i="2"/>
  <c r="AY271" i="3" s="1"/>
  <c r="BB271" i="3" s="1"/>
  <c r="S266" i="2"/>
  <c r="AY267" i="3" s="1"/>
  <c r="BB267" i="3" s="1"/>
  <c r="AY562" i="3"/>
  <c r="BB562" i="3" s="1"/>
  <c r="S262" i="2"/>
  <c r="AY263" i="3" s="1"/>
  <c r="BB263" i="3" s="1"/>
  <c r="S258" i="2"/>
  <c r="AY259" i="3" s="1"/>
  <c r="BB259" i="3" s="1"/>
  <c r="AY554" i="3"/>
  <c r="BB554" i="3" s="1"/>
  <c r="S254" i="2"/>
  <c r="S250" i="2"/>
  <c r="AY251" i="3" s="1"/>
  <c r="BB251" i="3" s="1"/>
  <c r="AY546" i="3"/>
  <c r="BB546" i="3" s="1"/>
  <c r="S246" i="2"/>
  <c r="AY247" i="3" s="1"/>
  <c r="BB247" i="3" s="1"/>
  <c r="S242" i="2"/>
  <c r="S238" i="2"/>
  <c r="AY239" i="3" s="1"/>
  <c r="BB239" i="3" s="1"/>
  <c r="S234" i="2"/>
  <c r="AY235" i="3" s="1"/>
  <c r="BB235" i="3" s="1"/>
  <c r="AY530" i="3"/>
  <c r="BB530" i="3" s="1"/>
  <c r="S230" i="2"/>
  <c r="AY231" i="3" s="1"/>
  <c r="BB231" i="3" s="1"/>
  <c r="S226" i="2"/>
  <c r="AY227" i="3" s="1"/>
  <c r="BB227" i="3" s="1"/>
  <c r="AY522" i="3"/>
  <c r="BB522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506" i="3" s="1"/>
  <c r="BB506" i="3" s="1"/>
  <c r="S206" i="2"/>
  <c r="AY207" i="3" s="1"/>
  <c r="BB207" i="3" s="1"/>
  <c r="S202" i="2"/>
  <c r="AY203" i="3" s="1"/>
  <c r="BB203" i="3" s="1"/>
  <c r="AY498" i="3"/>
  <c r="BB498" i="3" s="1"/>
  <c r="S198" i="2"/>
  <c r="AY199" i="3" s="1"/>
  <c r="BB199" i="3" s="1"/>
  <c r="S194" i="2"/>
  <c r="AY377" i="3" s="1"/>
  <c r="BB377" i="3" s="1"/>
  <c r="S190" i="2"/>
  <c r="AY373" i="3" s="1"/>
  <c r="BB373" i="3" s="1"/>
  <c r="S186" i="2"/>
  <c r="AY187" i="3" s="1"/>
  <c r="BB187" i="3" s="1"/>
  <c r="AY482" i="3"/>
  <c r="BB482" i="3" s="1"/>
  <c r="S182" i="2"/>
  <c r="AY183" i="3" s="1"/>
  <c r="BB183" i="3" s="1"/>
  <c r="S178" i="2"/>
  <c r="S174" i="2"/>
  <c r="AY175" i="3" s="1"/>
  <c r="BB175" i="3" s="1"/>
  <c r="S170" i="2"/>
  <c r="AY171" i="3" s="1"/>
  <c r="BB171" i="3" s="1"/>
  <c r="S166" i="2"/>
  <c r="AY167" i="3" s="1"/>
  <c r="BB167" i="3" s="1"/>
  <c r="S162" i="2"/>
  <c r="AY163" i="3" s="1"/>
  <c r="BB163" i="3" s="1"/>
  <c r="AY458" i="3"/>
  <c r="BB458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S142" i="2"/>
  <c r="AY143" i="3" s="1"/>
  <c r="BB143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AY426" i="3"/>
  <c r="BB426" i="3" s="1"/>
  <c r="S126" i="2"/>
  <c r="AY127" i="3" s="1"/>
  <c r="BB127" i="3" s="1"/>
  <c r="S122" i="2"/>
  <c r="AY123" i="3" s="1"/>
  <c r="BB123" i="3" s="1"/>
  <c r="AY418" i="3"/>
  <c r="BB418" i="3" s="1"/>
  <c r="S118" i="2"/>
  <c r="AY414" i="3" s="1"/>
  <c r="BB414" i="3" s="1"/>
  <c r="S114" i="2"/>
  <c r="S110" i="2"/>
  <c r="AY111" i="3" s="1"/>
  <c r="BB111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AY394" i="3"/>
  <c r="BB394" i="3" s="1"/>
  <c r="S94" i="2"/>
  <c r="AY95" i="3" s="1"/>
  <c r="BB95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656" i="3" l="1"/>
  <c r="AR656" i="3" s="1"/>
  <c r="AO322" i="3"/>
  <c r="AR322" i="3" s="1"/>
  <c r="AO127" i="3"/>
  <c r="AR127" i="3" s="1"/>
  <c r="AO460" i="3"/>
  <c r="AR460" i="3" s="1"/>
  <c r="AO427" i="3"/>
  <c r="AR427" i="3" s="1"/>
  <c r="AO405" i="3"/>
  <c r="AR405" i="3" s="1"/>
  <c r="AO433" i="3"/>
  <c r="AR433" i="3" s="1"/>
  <c r="AO509" i="3"/>
  <c r="AR509" i="3" s="1"/>
  <c r="AO573" i="3"/>
  <c r="AR573" i="3" s="1"/>
  <c r="AO637" i="3"/>
  <c r="AR637" i="3" s="1"/>
  <c r="AO392" i="3"/>
  <c r="AR392" i="3" s="1"/>
  <c r="AO464" i="3"/>
  <c r="AR464" i="3" s="1"/>
  <c r="AO500" i="3"/>
  <c r="AR500" i="3" s="1"/>
  <c r="AO520" i="3"/>
  <c r="AR520" i="3" s="1"/>
  <c r="AO568" i="3"/>
  <c r="AR568" i="3" s="1"/>
  <c r="AO592" i="3"/>
  <c r="AR592" i="3" s="1"/>
  <c r="AO636" i="3"/>
  <c r="AR636" i="3" s="1"/>
  <c r="AO395" i="3"/>
  <c r="AR395" i="3" s="1"/>
  <c r="AO451" i="3"/>
  <c r="AR451" i="3" s="1"/>
  <c r="AO491" i="3"/>
  <c r="AR491" i="3" s="1"/>
  <c r="AO511" i="3"/>
  <c r="AR511" i="3" s="1"/>
  <c r="AO531" i="3"/>
  <c r="AR531" i="3" s="1"/>
  <c r="AO567" i="3"/>
  <c r="AR567" i="3" s="1"/>
  <c r="AO639" i="3"/>
  <c r="AR639" i="3" s="1"/>
  <c r="AO659" i="3"/>
  <c r="AR659" i="3" s="1"/>
  <c r="AO429" i="3"/>
  <c r="AR429" i="3" s="1"/>
  <c r="AO490" i="3"/>
  <c r="AR490" i="3" s="1"/>
  <c r="AO458" i="3"/>
  <c r="AR458" i="3" s="1"/>
  <c r="AO593" i="3"/>
  <c r="AR593" i="3" s="1"/>
  <c r="AO625" i="3"/>
  <c r="AR625" i="3" s="1"/>
  <c r="AO198" i="3"/>
  <c r="AR198" i="3" s="1"/>
  <c r="AO162" i="3"/>
  <c r="AR162" i="3" s="1"/>
  <c r="AO159" i="3"/>
  <c r="AR159" i="3" s="1"/>
  <c r="AO413" i="3"/>
  <c r="AR413" i="3" s="1"/>
  <c r="AO391" i="3"/>
  <c r="AR391" i="3" s="1"/>
  <c r="AO543" i="3"/>
  <c r="AR543" i="3" s="1"/>
  <c r="AO563" i="3"/>
  <c r="AR563" i="3" s="1"/>
  <c r="AO11" i="3"/>
  <c r="AR11" i="3" s="1"/>
  <c r="AO151" i="3"/>
  <c r="AR151" i="3" s="1"/>
  <c r="AO95" i="3"/>
  <c r="AR95" i="3" s="1"/>
  <c r="AO445" i="3"/>
  <c r="AR445" i="3" s="1"/>
  <c r="AO513" i="3"/>
  <c r="AR513" i="3" s="1"/>
  <c r="AO661" i="3"/>
  <c r="AR661" i="3" s="1"/>
  <c r="AO412" i="3"/>
  <c r="AR412" i="3" s="1"/>
  <c r="AO448" i="3"/>
  <c r="AR448" i="3" s="1"/>
  <c r="AO471" i="3"/>
  <c r="AR471" i="3" s="1"/>
  <c r="AO499" i="3"/>
  <c r="AR499" i="3" s="1"/>
  <c r="AO535" i="3"/>
  <c r="AR535" i="3" s="1"/>
  <c r="AO607" i="3"/>
  <c r="AR607" i="3" s="1"/>
  <c r="AO627" i="3"/>
  <c r="AR627" i="3" s="1"/>
  <c r="AO663" i="3"/>
  <c r="AR663" i="3" s="1"/>
  <c r="AO462" i="3"/>
  <c r="AR462" i="3" s="1"/>
  <c r="AO470" i="3"/>
  <c r="AR470" i="3" s="1"/>
  <c r="AO474" i="3"/>
  <c r="AR474" i="3" s="1"/>
  <c r="AO152" i="3"/>
  <c r="AR152" i="3" s="1"/>
  <c r="AO193" i="3"/>
  <c r="AR193" i="3" s="1"/>
  <c r="AO242" i="3"/>
  <c r="AR242" i="3" s="1"/>
  <c r="AO91" i="3"/>
  <c r="AR91" i="3" s="1"/>
  <c r="AT275" i="3"/>
  <c r="AW275" i="3" s="1"/>
  <c r="AT570" i="3"/>
  <c r="AW570" i="3" s="1"/>
  <c r="AT307" i="3"/>
  <c r="AW307" i="3" s="1"/>
  <c r="AT602" i="3"/>
  <c r="AW602" i="3" s="1"/>
  <c r="AT269" i="3"/>
  <c r="AW269" i="3" s="1"/>
  <c r="AT564" i="3"/>
  <c r="AW564" i="3" s="1"/>
  <c r="AT139" i="3"/>
  <c r="AW139" i="3" s="1"/>
  <c r="AT382" i="3"/>
  <c r="AW382" i="3" s="1"/>
  <c r="AT87" i="3"/>
  <c r="AW87" i="3" s="1"/>
  <c r="AT191" i="3"/>
  <c r="AW191" i="3" s="1"/>
  <c r="AT373" i="3"/>
  <c r="AW373" i="3" s="1"/>
  <c r="AT267" i="3"/>
  <c r="AW267" i="3" s="1"/>
  <c r="AT562" i="3"/>
  <c r="AW562" i="3" s="1"/>
  <c r="AT299" i="3"/>
  <c r="AW299" i="3" s="1"/>
  <c r="AT594" i="3"/>
  <c r="AW594" i="3" s="1"/>
  <c r="AT331" i="3"/>
  <c r="AW331" i="3" s="1"/>
  <c r="AT626" i="3"/>
  <c r="AW626" i="3" s="1"/>
  <c r="AT363" i="3"/>
  <c r="AW363" i="3" s="1"/>
  <c r="AT658" i="3"/>
  <c r="AW658" i="3" s="1"/>
  <c r="AT265" i="3"/>
  <c r="AW265" i="3" s="1"/>
  <c r="AT560" i="3"/>
  <c r="AW560" i="3" s="1"/>
  <c r="AT253" i="3"/>
  <c r="AW253" i="3" s="1"/>
  <c r="AT548" i="3"/>
  <c r="AW548" i="3" s="1"/>
  <c r="AT317" i="3"/>
  <c r="AW317" i="3" s="1"/>
  <c r="AT612" i="3"/>
  <c r="AW612" i="3" s="1"/>
  <c r="AT280" i="3"/>
  <c r="AW280" i="3" s="1"/>
  <c r="AT575" i="3"/>
  <c r="AW575" i="3" s="1"/>
  <c r="AT98" i="3"/>
  <c r="AW98" i="3" s="1"/>
  <c r="AT393" i="3"/>
  <c r="AW393" i="3" s="1"/>
  <c r="AT206" i="3"/>
  <c r="AW206" i="3" s="1"/>
  <c r="AT501" i="3"/>
  <c r="AW501" i="3" s="1"/>
  <c r="AT270" i="3"/>
  <c r="AW270" i="3" s="1"/>
  <c r="AT565" i="3"/>
  <c r="AW565" i="3" s="1"/>
  <c r="AT302" i="3"/>
  <c r="AW302" i="3" s="1"/>
  <c r="AT597" i="3"/>
  <c r="AW597" i="3" s="1"/>
  <c r="AT334" i="3"/>
  <c r="AW334" i="3" s="1"/>
  <c r="AT629" i="3"/>
  <c r="AW629" i="3" s="1"/>
  <c r="AT386" i="3"/>
  <c r="AW386" i="3" s="1"/>
  <c r="AT91" i="3"/>
  <c r="AW91" i="3" s="1"/>
  <c r="AT259" i="3"/>
  <c r="AW259" i="3" s="1"/>
  <c r="AT554" i="3"/>
  <c r="AW554" i="3" s="1"/>
  <c r="AT291" i="3"/>
  <c r="AW291" i="3" s="1"/>
  <c r="AT586" i="3"/>
  <c r="AW586" i="3" s="1"/>
  <c r="AT355" i="3"/>
  <c r="AW355" i="3" s="1"/>
  <c r="AT650" i="3"/>
  <c r="AW650" i="3" s="1"/>
  <c r="AT558" i="3"/>
  <c r="AW558" i="3" s="1"/>
  <c r="AT283" i="3"/>
  <c r="AW283" i="3" s="1"/>
  <c r="AT578" i="3"/>
  <c r="AW578" i="3" s="1"/>
  <c r="AT590" i="3"/>
  <c r="AW590" i="3" s="1"/>
  <c r="AT315" i="3"/>
  <c r="AW315" i="3" s="1"/>
  <c r="AT610" i="3"/>
  <c r="AW610" i="3" s="1"/>
  <c r="AT347" i="3"/>
  <c r="AW347" i="3" s="1"/>
  <c r="AT642" i="3"/>
  <c r="AW642" i="3" s="1"/>
  <c r="AT169" i="3"/>
  <c r="AW169" i="3" s="1"/>
  <c r="AT464" i="3"/>
  <c r="AW464" i="3" s="1"/>
  <c r="AT201" i="3"/>
  <c r="AW201" i="3" s="1"/>
  <c r="AT496" i="3"/>
  <c r="AW496" i="3" s="1"/>
  <c r="AT157" i="3"/>
  <c r="AW157" i="3" s="1"/>
  <c r="AT452" i="3"/>
  <c r="AW452" i="3" s="1"/>
  <c r="AT221" i="3"/>
  <c r="AW221" i="3" s="1"/>
  <c r="AT516" i="3"/>
  <c r="AW516" i="3" s="1"/>
  <c r="AT285" i="3"/>
  <c r="AW285" i="3" s="1"/>
  <c r="AT580" i="3"/>
  <c r="AW580" i="3" s="1"/>
  <c r="AT349" i="3"/>
  <c r="AW349" i="3" s="1"/>
  <c r="AT644" i="3"/>
  <c r="AW644" i="3" s="1"/>
  <c r="AT192" i="3"/>
  <c r="AW192" i="3" s="1"/>
  <c r="AT487" i="3"/>
  <c r="AW487" i="3" s="1"/>
  <c r="AT103" i="3"/>
  <c r="AW103" i="3" s="1"/>
  <c r="AT323" i="3"/>
  <c r="AW323" i="3" s="1"/>
  <c r="AT352" i="3"/>
  <c r="AW352" i="3" s="1"/>
  <c r="AT339" i="3"/>
  <c r="AW339" i="3" s="1"/>
  <c r="AT634" i="3"/>
  <c r="AW634" i="3" s="1"/>
  <c r="AT85" i="3"/>
  <c r="AW85" i="3" s="1"/>
  <c r="AT380" i="3"/>
  <c r="AW380" i="3" s="1"/>
  <c r="AT205" i="3"/>
  <c r="AW205" i="3" s="1"/>
  <c r="AT500" i="3"/>
  <c r="AW500" i="3" s="1"/>
  <c r="AT333" i="3"/>
  <c r="AW333" i="3" s="1"/>
  <c r="AT628" i="3"/>
  <c r="AW628" i="3" s="1"/>
  <c r="AT533" i="3"/>
  <c r="AW533" i="3" s="1"/>
  <c r="AT173" i="3"/>
  <c r="AW173" i="3" s="1"/>
  <c r="AT468" i="3"/>
  <c r="AW468" i="3" s="1"/>
  <c r="AT237" i="3"/>
  <c r="AW237" i="3" s="1"/>
  <c r="AT532" i="3"/>
  <c r="AW532" i="3" s="1"/>
  <c r="AT301" i="3"/>
  <c r="AW301" i="3" s="1"/>
  <c r="AT596" i="3"/>
  <c r="AW596" i="3" s="1"/>
  <c r="AT365" i="3"/>
  <c r="AW365" i="3" s="1"/>
  <c r="AT660" i="3"/>
  <c r="AW660" i="3" s="1"/>
  <c r="AT152" i="3"/>
  <c r="AW152" i="3" s="1"/>
  <c r="AT447" i="3"/>
  <c r="AW447" i="3" s="1"/>
  <c r="AT224" i="3"/>
  <c r="AW224" i="3" s="1"/>
  <c r="AT519" i="3"/>
  <c r="AW519" i="3" s="1"/>
  <c r="AT615" i="3"/>
  <c r="AW615" i="3" s="1"/>
  <c r="AT320" i="3"/>
  <c r="AW320" i="3" s="1"/>
  <c r="AT126" i="3"/>
  <c r="AW126" i="3" s="1"/>
  <c r="AT421" i="3"/>
  <c r="AW421" i="3" s="1"/>
  <c r="AT198" i="3"/>
  <c r="AW198" i="3" s="1"/>
  <c r="AT493" i="3"/>
  <c r="AW493" i="3" s="1"/>
  <c r="AT230" i="3"/>
  <c r="AW230" i="3" s="1"/>
  <c r="AT525" i="3"/>
  <c r="AW525" i="3" s="1"/>
  <c r="AT262" i="3"/>
  <c r="AW262" i="3" s="1"/>
  <c r="AT557" i="3"/>
  <c r="AW557" i="3" s="1"/>
  <c r="AT326" i="3"/>
  <c r="AW326" i="3" s="1"/>
  <c r="AT621" i="3"/>
  <c r="AW621" i="3" s="1"/>
  <c r="AT358" i="3"/>
  <c r="AW358" i="3" s="1"/>
  <c r="AT653" i="3"/>
  <c r="AW653" i="3" s="1"/>
  <c r="AT480" i="3"/>
  <c r="AW480" i="3" s="1"/>
  <c r="AT528" i="3"/>
  <c r="AW528" i="3" s="1"/>
  <c r="AT160" i="3"/>
  <c r="AW160" i="3" s="1"/>
  <c r="AT455" i="3"/>
  <c r="AW455" i="3" s="1"/>
  <c r="AT491" i="3"/>
  <c r="AW491" i="3" s="1"/>
  <c r="AT196" i="3"/>
  <c r="AW196" i="3" s="1"/>
  <c r="AT517" i="3"/>
  <c r="AW517" i="3" s="1"/>
  <c r="AT222" i="3"/>
  <c r="AW222" i="3" s="1"/>
  <c r="AT549" i="3"/>
  <c r="AW549" i="3" s="1"/>
  <c r="AT254" i="3"/>
  <c r="AW254" i="3" s="1"/>
  <c r="AT581" i="3"/>
  <c r="AW581" i="3" s="1"/>
  <c r="AT286" i="3"/>
  <c r="AW286" i="3" s="1"/>
  <c r="AT613" i="3"/>
  <c r="AW613" i="3" s="1"/>
  <c r="AT318" i="3"/>
  <c r="AW318" i="3" s="1"/>
  <c r="AT645" i="3"/>
  <c r="AW645" i="3" s="1"/>
  <c r="AT350" i="3"/>
  <c r="AW350" i="3" s="1"/>
  <c r="AT288" i="3"/>
  <c r="AW288" i="3" s="1"/>
  <c r="AT329" i="3"/>
  <c r="AW329" i="3" s="1"/>
  <c r="AT624" i="3"/>
  <c r="AW624" i="3" s="1"/>
  <c r="AT256" i="3"/>
  <c r="AW256" i="3" s="1"/>
  <c r="AT551" i="3"/>
  <c r="AW551" i="3" s="1"/>
  <c r="AT94" i="3"/>
  <c r="AW94" i="3" s="1"/>
  <c r="AT389" i="3"/>
  <c r="AW389" i="3" s="1"/>
  <c r="AT158" i="3"/>
  <c r="AW158" i="3" s="1"/>
  <c r="AT453" i="3"/>
  <c r="AW453" i="3" s="1"/>
  <c r="AT509" i="3"/>
  <c r="AW509" i="3" s="1"/>
  <c r="AT214" i="3"/>
  <c r="AW214" i="3" s="1"/>
  <c r="AT541" i="3"/>
  <c r="AW541" i="3" s="1"/>
  <c r="AT246" i="3"/>
  <c r="AW246" i="3" s="1"/>
  <c r="AT573" i="3"/>
  <c r="AW573" i="3" s="1"/>
  <c r="AT278" i="3"/>
  <c r="AW278" i="3" s="1"/>
  <c r="AT605" i="3"/>
  <c r="AW605" i="3" s="1"/>
  <c r="AT310" i="3"/>
  <c r="AW310" i="3" s="1"/>
  <c r="AT637" i="3"/>
  <c r="AW637" i="3" s="1"/>
  <c r="AT342" i="3"/>
  <c r="AW342" i="3" s="1"/>
  <c r="AT97" i="3"/>
  <c r="AW97" i="3" s="1"/>
  <c r="AT284" i="3"/>
  <c r="AW284" i="3" s="1"/>
  <c r="AT121" i="3"/>
  <c r="AW121" i="3" s="1"/>
  <c r="AY243" i="3"/>
  <c r="BB243" i="3" s="1"/>
  <c r="AY538" i="3"/>
  <c r="BB538" i="3" s="1"/>
  <c r="AY550" i="3"/>
  <c r="BB550" i="3" s="1"/>
  <c r="AY255" i="3"/>
  <c r="BB255" i="3" s="1"/>
  <c r="AY412" i="3"/>
  <c r="BB412" i="3" s="1"/>
  <c r="AY117" i="3"/>
  <c r="BB117" i="3" s="1"/>
  <c r="AY339" i="3"/>
  <c r="BB339" i="3" s="1"/>
  <c r="AY634" i="3"/>
  <c r="BB634" i="3" s="1"/>
  <c r="AY646" i="3"/>
  <c r="BB646" i="3" s="1"/>
  <c r="AY351" i="3"/>
  <c r="BB351" i="3" s="1"/>
  <c r="AY194" i="3"/>
  <c r="BB194" i="3" s="1"/>
  <c r="AY489" i="3"/>
  <c r="BB489" i="3" s="1"/>
  <c r="AY455" i="3"/>
  <c r="BB455" i="3" s="1"/>
  <c r="AY464" i="3"/>
  <c r="BB464" i="3" s="1"/>
  <c r="AY294" i="3"/>
  <c r="BB294" i="3" s="1"/>
  <c r="AY589" i="3"/>
  <c r="BB589" i="3" s="1"/>
  <c r="AY575" i="3"/>
  <c r="BB575" i="3" s="1"/>
  <c r="AY280" i="3"/>
  <c r="BB280" i="3" s="1"/>
  <c r="AY615" i="3"/>
  <c r="BB615" i="3" s="1"/>
  <c r="AY584" i="3"/>
  <c r="BB584" i="3" s="1"/>
  <c r="AY378" i="3"/>
  <c r="BB378" i="3" s="1"/>
  <c r="AY196" i="3"/>
  <c r="BB196" i="3" s="1"/>
  <c r="AY268" i="3"/>
  <c r="BB268" i="3" s="1"/>
  <c r="AY563" i="3"/>
  <c r="BB563" i="3" s="1"/>
  <c r="AY119" i="3"/>
  <c r="BB119" i="3" s="1"/>
  <c r="AY303" i="3"/>
  <c r="BB303" i="3" s="1"/>
  <c r="AY179" i="3"/>
  <c r="BB179" i="3" s="1"/>
  <c r="AY474" i="3"/>
  <c r="BB474" i="3" s="1"/>
  <c r="AY307" i="3"/>
  <c r="BB307" i="3" s="1"/>
  <c r="AY602" i="3"/>
  <c r="BB602" i="3" s="1"/>
  <c r="AY162" i="3"/>
  <c r="BB162" i="3" s="1"/>
  <c r="AY457" i="3"/>
  <c r="BB457" i="3" s="1"/>
  <c r="AY475" i="3"/>
  <c r="BB475" i="3" s="1"/>
  <c r="AY248" i="3"/>
  <c r="BB248" i="3" s="1"/>
  <c r="AY543" i="3"/>
  <c r="BB543" i="3" s="1"/>
  <c r="AY416" i="3"/>
  <c r="BB416" i="3" s="1"/>
  <c r="AY509" i="3"/>
  <c r="BB509" i="3" s="1"/>
  <c r="AY214" i="3"/>
  <c r="BB214" i="3" s="1"/>
  <c r="AY230" i="3"/>
  <c r="BB230" i="3" s="1"/>
  <c r="AY525" i="3"/>
  <c r="BB525" i="3" s="1"/>
  <c r="AY332" i="3"/>
  <c r="BB332" i="3" s="1"/>
  <c r="AY627" i="3"/>
  <c r="BB627" i="3" s="1"/>
  <c r="AY147" i="3"/>
  <c r="BB147" i="3" s="1"/>
  <c r="AY442" i="3"/>
  <c r="BB442" i="3" s="1"/>
  <c r="AY466" i="3"/>
  <c r="BB466" i="3" s="1"/>
  <c r="AY490" i="3"/>
  <c r="BB490" i="3" s="1"/>
  <c r="AY275" i="3"/>
  <c r="BB275" i="3" s="1"/>
  <c r="AY570" i="3"/>
  <c r="BB570" i="3" s="1"/>
  <c r="AY594" i="3"/>
  <c r="BB594" i="3" s="1"/>
  <c r="AY618" i="3"/>
  <c r="BB618" i="3" s="1"/>
  <c r="AY130" i="3"/>
  <c r="BB130" i="3" s="1"/>
  <c r="AY425" i="3"/>
  <c r="BB425" i="3" s="1"/>
  <c r="AY449" i="3"/>
  <c r="BB449" i="3" s="1"/>
  <c r="AY473" i="3"/>
  <c r="BB473" i="3" s="1"/>
  <c r="AY467" i="3"/>
  <c r="BB467" i="3" s="1"/>
  <c r="AY595" i="3"/>
  <c r="BB595" i="3" s="1"/>
  <c r="AY635" i="3"/>
  <c r="BB635" i="3" s="1"/>
  <c r="AY379" i="3"/>
  <c r="BB379" i="3" s="1"/>
  <c r="AY492" i="3"/>
  <c r="BB492" i="3" s="1"/>
  <c r="AY647" i="3"/>
  <c r="BB647" i="3" s="1"/>
  <c r="AY432" i="3"/>
  <c r="BB432" i="3" s="1"/>
  <c r="AY512" i="3"/>
  <c r="BB512" i="3" s="1"/>
  <c r="AY592" i="3"/>
  <c r="BB592" i="3" s="1"/>
  <c r="AY218" i="3"/>
  <c r="BB218" i="3" s="1"/>
  <c r="AY513" i="3"/>
  <c r="BB513" i="3" s="1"/>
  <c r="AY557" i="3"/>
  <c r="BB557" i="3" s="1"/>
  <c r="AY232" i="3"/>
  <c r="BB232" i="3" s="1"/>
  <c r="AY527" i="3"/>
  <c r="BB527" i="3" s="1"/>
  <c r="AY191" i="3"/>
  <c r="BB191" i="3" s="1"/>
  <c r="AY212" i="3"/>
  <c r="BB212" i="3" s="1"/>
  <c r="AY507" i="3"/>
  <c r="BB507" i="3" s="1"/>
  <c r="AY211" i="3"/>
  <c r="BB211" i="3" s="1"/>
  <c r="AY142" i="3"/>
  <c r="BB142" i="3" s="1"/>
  <c r="AY115" i="3"/>
  <c r="BB115" i="3" s="1"/>
  <c r="AY410" i="3"/>
  <c r="BB410" i="3" s="1"/>
  <c r="AY98" i="3"/>
  <c r="BB98" i="3" s="1"/>
  <c r="AY393" i="3"/>
  <c r="BB393" i="3" s="1"/>
  <c r="AY190" i="3"/>
  <c r="BB190" i="3" s="1"/>
  <c r="AY372" i="3"/>
  <c r="BB372" i="3" s="1"/>
  <c r="AY358" i="3"/>
  <c r="BB358" i="3" s="1"/>
  <c r="AY653" i="3"/>
  <c r="BB653" i="3" s="1"/>
  <c r="AY208" i="3"/>
  <c r="BB208" i="3" s="1"/>
  <c r="AY503" i="3"/>
  <c r="BB503" i="3" s="1"/>
  <c r="AY313" i="3"/>
  <c r="BB313" i="3" s="1"/>
  <c r="AY608" i="3"/>
  <c r="BB608" i="3" s="1"/>
  <c r="AY100" i="3"/>
  <c r="BB100" i="3" s="1"/>
  <c r="AY395" i="3"/>
  <c r="BB395" i="3" s="1"/>
  <c r="AY156" i="3"/>
  <c r="BB156" i="3" s="1"/>
  <c r="AY451" i="3"/>
  <c r="BB451" i="3" s="1"/>
  <c r="AY274" i="3"/>
  <c r="BB274" i="3" s="1"/>
  <c r="AY631" i="3"/>
  <c r="BB631" i="3" s="1"/>
  <c r="AY226" i="3"/>
  <c r="BB226" i="3" s="1"/>
  <c r="AY521" i="3"/>
  <c r="BB521" i="3" s="1"/>
  <c r="AY258" i="3"/>
  <c r="BB258" i="3" s="1"/>
  <c r="AY553" i="3"/>
  <c r="BB553" i="3" s="1"/>
  <c r="AY354" i="3"/>
  <c r="BB354" i="3" s="1"/>
  <c r="AY649" i="3"/>
  <c r="BB649" i="3" s="1"/>
  <c r="AY515" i="3"/>
  <c r="BB515" i="3" s="1"/>
  <c r="AY391" i="3"/>
  <c r="BB391" i="3" s="1"/>
  <c r="AY382" i="3"/>
  <c r="BB382" i="3" s="1"/>
  <c r="AY390" i="3"/>
  <c r="BB390" i="3" s="1"/>
  <c r="AY398" i="3"/>
  <c r="BB398" i="3" s="1"/>
  <c r="AY406" i="3"/>
  <c r="BB406" i="3" s="1"/>
  <c r="AY422" i="3"/>
  <c r="BB422" i="3" s="1"/>
  <c r="AY430" i="3"/>
  <c r="BB430" i="3" s="1"/>
  <c r="AY438" i="3"/>
  <c r="BB438" i="3" s="1"/>
  <c r="AY446" i="3"/>
  <c r="BB446" i="3" s="1"/>
  <c r="AY462" i="3"/>
  <c r="BB462" i="3" s="1"/>
  <c r="AY470" i="3"/>
  <c r="BB470" i="3" s="1"/>
  <c r="AY478" i="3"/>
  <c r="BB478" i="3" s="1"/>
  <c r="AY486" i="3"/>
  <c r="BB486" i="3" s="1"/>
  <c r="AY494" i="3"/>
  <c r="BB494" i="3" s="1"/>
  <c r="AY502" i="3"/>
  <c r="BB502" i="3" s="1"/>
  <c r="AY510" i="3"/>
  <c r="BB510" i="3" s="1"/>
  <c r="AY518" i="3"/>
  <c r="BB518" i="3" s="1"/>
  <c r="AY526" i="3"/>
  <c r="BB526" i="3" s="1"/>
  <c r="AY534" i="3"/>
  <c r="BB534" i="3" s="1"/>
  <c r="AY542" i="3"/>
  <c r="BB542" i="3" s="1"/>
  <c r="AY558" i="3"/>
  <c r="BB558" i="3" s="1"/>
  <c r="AY566" i="3"/>
  <c r="BB566" i="3" s="1"/>
  <c r="AY574" i="3"/>
  <c r="BB574" i="3" s="1"/>
  <c r="AY582" i="3"/>
  <c r="BB582" i="3" s="1"/>
  <c r="AY590" i="3"/>
  <c r="BB590" i="3" s="1"/>
  <c r="AY606" i="3"/>
  <c r="BB606" i="3" s="1"/>
  <c r="AY614" i="3"/>
  <c r="BB614" i="3" s="1"/>
  <c r="AY622" i="3"/>
  <c r="BB622" i="3" s="1"/>
  <c r="AY630" i="3"/>
  <c r="BB630" i="3" s="1"/>
  <c r="AY638" i="3"/>
  <c r="BB638" i="3" s="1"/>
  <c r="AY654" i="3"/>
  <c r="BB654" i="3" s="1"/>
  <c r="AY662" i="3"/>
  <c r="BB662" i="3" s="1"/>
  <c r="AY381" i="3"/>
  <c r="BB381" i="3" s="1"/>
  <c r="AY389" i="3"/>
  <c r="BB389" i="3" s="1"/>
  <c r="AY397" i="3"/>
  <c r="BB397" i="3" s="1"/>
  <c r="AY405" i="3"/>
  <c r="BB405" i="3" s="1"/>
  <c r="AY413" i="3"/>
  <c r="BB413" i="3" s="1"/>
  <c r="AY421" i="3"/>
  <c r="BB421" i="3" s="1"/>
  <c r="AY429" i="3"/>
  <c r="BB429" i="3" s="1"/>
  <c r="AY445" i="3"/>
  <c r="BB445" i="3" s="1"/>
  <c r="AY453" i="3"/>
  <c r="BB453" i="3" s="1"/>
  <c r="AY461" i="3"/>
  <c r="BB461" i="3" s="1"/>
  <c r="AY469" i="3"/>
  <c r="BB469" i="3" s="1"/>
  <c r="AY477" i="3"/>
  <c r="BB477" i="3" s="1"/>
  <c r="AY485" i="3"/>
  <c r="BB485" i="3" s="1"/>
  <c r="AY493" i="3"/>
  <c r="BB493" i="3" s="1"/>
  <c r="AY501" i="3"/>
  <c r="BB501" i="3" s="1"/>
  <c r="AY491" i="3"/>
  <c r="BB491" i="3" s="1"/>
  <c r="AY380" i="3"/>
  <c r="BB380" i="3" s="1"/>
  <c r="AY452" i="3"/>
  <c r="BB452" i="3" s="1"/>
  <c r="AY484" i="3"/>
  <c r="BB484" i="3" s="1"/>
  <c r="AY508" i="3"/>
  <c r="BB508" i="3" s="1"/>
  <c r="AY383" i="3"/>
  <c r="BB383" i="3" s="1"/>
  <c r="AY551" i="3"/>
  <c r="BB551" i="3" s="1"/>
  <c r="AY567" i="3"/>
  <c r="BB567" i="3" s="1"/>
  <c r="AY623" i="3"/>
  <c r="BB623" i="3" s="1"/>
  <c r="AY360" i="3"/>
  <c r="BB360" i="3" s="1"/>
  <c r="AY655" i="3"/>
  <c r="BB655" i="3" s="1"/>
  <c r="AY517" i="3"/>
  <c r="BB517" i="3" s="1"/>
  <c r="AY549" i="3"/>
  <c r="BB549" i="3" s="1"/>
  <c r="AY581" i="3"/>
  <c r="BB581" i="3" s="1"/>
  <c r="AY306" i="3"/>
  <c r="BB306" i="3" s="1"/>
  <c r="AY601" i="3"/>
  <c r="BB601" i="3" s="1"/>
  <c r="AY613" i="3"/>
  <c r="BB613" i="3" s="1"/>
  <c r="AY338" i="3"/>
  <c r="BB338" i="3" s="1"/>
  <c r="AY633" i="3"/>
  <c r="BB633" i="3" s="1"/>
  <c r="AY645" i="3"/>
  <c r="BB645" i="3" s="1"/>
  <c r="AY176" i="3"/>
  <c r="BB176" i="3" s="1"/>
  <c r="AY471" i="3"/>
  <c r="BB471" i="3" s="1"/>
  <c r="AY408" i="3"/>
  <c r="BB408" i="3" s="1"/>
  <c r="AY568" i="3"/>
  <c r="BB568" i="3" s="1"/>
  <c r="AY193" i="3"/>
  <c r="BB193" i="3" s="1"/>
  <c r="AY488" i="3"/>
  <c r="BB488" i="3" s="1"/>
  <c r="AY209" i="3"/>
  <c r="BB209" i="3" s="1"/>
  <c r="AY376" i="3"/>
  <c r="BB376" i="3" s="1"/>
  <c r="AY369" i="3"/>
  <c r="BB369" i="3" s="1"/>
  <c r="AY427" i="3"/>
  <c r="BB427" i="3" s="1"/>
  <c r="AY583" i="3"/>
  <c r="BB583" i="3" s="1"/>
  <c r="AY304" i="3"/>
  <c r="BB304" i="3" s="1"/>
  <c r="AY242" i="3"/>
  <c r="BB242" i="3" s="1"/>
  <c r="AY298" i="3"/>
  <c r="BB298" i="3" s="1"/>
  <c r="AY362" i="3"/>
  <c r="BB362" i="3" s="1"/>
  <c r="AY244" i="3"/>
  <c r="BB244" i="3" s="1"/>
  <c r="AY539" i="3"/>
  <c r="BB539" i="3" s="1"/>
  <c r="AY290" i="3"/>
  <c r="BB290" i="3" s="1"/>
  <c r="AY585" i="3"/>
  <c r="BB585" i="3" s="1"/>
  <c r="AY322" i="3"/>
  <c r="BB322" i="3" s="1"/>
  <c r="AY617" i="3"/>
  <c r="BB617" i="3" s="1"/>
  <c r="AY487" i="3"/>
  <c r="BB487" i="3" s="1"/>
  <c r="AY192" i="3"/>
  <c r="BB192" i="3" s="1"/>
  <c r="AY519" i="3"/>
  <c r="BB519" i="3" s="1"/>
  <c r="AY224" i="3"/>
  <c r="BB224" i="3" s="1"/>
  <c r="AY559" i="3"/>
  <c r="BB559" i="3" s="1"/>
  <c r="AY591" i="3"/>
  <c r="BB591" i="3" s="1"/>
  <c r="AY250" i="3"/>
  <c r="BB250" i="3" s="1"/>
  <c r="AY545" i="3"/>
  <c r="BB545" i="3" s="1"/>
  <c r="AY282" i="3"/>
  <c r="BB282" i="3" s="1"/>
  <c r="AY577" i="3"/>
  <c r="BB577" i="3" s="1"/>
  <c r="AY314" i="3"/>
  <c r="BB314" i="3" s="1"/>
  <c r="AY609" i="3"/>
  <c r="BB609" i="3" s="1"/>
  <c r="AY346" i="3"/>
  <c r="BB346" i="3" s="1"/>
  <c r="AY641" i="3"/>
  <c r="BB641" i="3" s="1"/>
  <c r="AY240" i="3"/>
  <c r="BB240" i="3" s="1"/>
  <c r="AY535" i="3"/>
  <c r="BB535" i="3" s="1"/>
  <c r="AY616" i="3"/>
  <c r="BB616" i="3" s="1"/>
  <c r="AY440" i="3"/>
  <c r="BB440" i="3" s="1"/>
  <c r="AY456" i="3"/>
  <c r="BB456" i="3" s="1"/>
  <c r="AY195" i="3"/>
  <c r="BB195" i="3" s="1"/>
  <c r="AY168" i="3"/>
  <c r="BB168" i="3" s="1"/>
  <c r="AY278" i="3"/>
  <c r="BB278" i="3" s="1"/>
  <c r="AY407" i="3"/>
  <c r="BB407" i="3" s="1"/>
  <c r="AY112" i="3"/>
  <c r="BB112" i="3" s="1"/>
  <c r="AY399" i="3"/>
  <c r="BB399" i="3" s="1"/>
  <c r="AY104" i="3"/>
  <c r="BB104" i="3" s="1"/>
  <c r="AY496" i="3"/>
  <c r="BB496" i="3" s="1"/>
  <c r="AY560" i="3"/>
  <c r="BB560" i="3" s="1"/>
  <c r="AY624" i="3"/>
  <c r="BB624" i="3" s="1"/>
  <c r="AY188" i="3"/>
  <c r="BB188" i="3" s="1"/>
  <c r="AY370" i="3"/>
  <c r="BB370" i="3" s="1"/>
  <c r="AY234" i="3"/>
  <c r="BB234" i="3" s="1"/>
  <c r="AY529" i="3"/>
  <c r="BB529" i="3" s="1"/>
  <c r="AY541" i="3"/>
  <c r="BB541" i="3" s="1"/>
  <c r="AY266" i="3"/>
  <c r="BB266" i="3" s="1"/>
  <c r="AY561" i="3"/>
  <c r="BB561" i="3" s="1"/>
  <c r="AY605" i="3"/>
  <c r="BB605" i="3" s="1"/>
  <c r="AY637" i="3"/>
  <c r="BB637" i="3" s="1"/>
  <c r="AY479" i="3"/>
  <c r="BB479" i="3" s="1"/>
  <c r="AY424" i="3"/>
  <c r="BB424" i="3" s="1"/>
  <c r="AY97" i="3"/>
  <c r="BB97" i="3" s="1"/>
  <c r="AY177" i="3"/>
  <c r="BB177" i="3" s="1"/>
  <c r="AY136" i="3"/>
  <c r="BB136" i="3" s="1"/>
  <c r="AY374" i="3"/>
  <c r="BB374" i="3" s="1"/>
  <c r="AY663" i="3"/>
  <c r="BB663" i="3" s="1"/>
  <c r="AY11" i="3"/>
  <c r="BB11" i="3" s="1"/>
  <c r="AO394" i="3"/>
  <c r="AR394" i="3" s="1"/>
  <c r="AO99" i="3"/>
  <c r="AR99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629" i="3"/>
  <c r="AR629" i="3" s="1"/>
  <c r="AO334" i="3"/>
  <c r="AR334" i="3" s="1"/>
  <c r="AO197" i="3"/>
  <c r="AR197" i="3" s="1"/>
  <c r="AO379" i="3"/>
  <c r="AR379" i="3" s="1"/>
  <c r="AO633" i="3"/>
  <c r="AR633" i="3" s="1"/>
  <c r="AO524" i="3"/>
  <c r="AR524" i="3" s="1"/>
  <c r="AO628" i="3"/>
  <c r="AR628" i="3" s="1"/>
  <c r="AO482" i="3"/>
  <c r="AR482" i="3" s="1"/>
  <c r="AO425" i="3"/>
  <c r="AR425" i="3" s="1"/>
  <c r="AO130" i="3"/>
  <c r="AR130" i="3" s="1"/>
  <c r="AO601" i="3"/>
  <c r="AR601" i="3" s="1"/>
  <c r="AO306" i="3"/>
  <c r="AR306" i="3" s="1"/>
  <c r="AO123" i="3"/>
  <c r="AR123" i="3" s="1"/>
  <c r="AO497" i="3"/>
  <c r="AR497" i="3" s="1"/>
  <c r="AO605" i="3"/>
  <c r="AR605" i="3" s="1"/>
  <c r="AO495" i="3"/>
  <c r="AR495" i="3" s="1"/>
  <c r="AO527" i="3"/>
  <c r="AR527" i="3" s="1"/>
  <c r="AO559" i="3"/>
  <c r="AR559" i="3" s="1"/>
  <c r="AO591" i="3"/>
  <c r="AR591" i="3" s="1"/>
  <c r="AO623" i="3"/>
  <c r="AR623" i="3" s="1"/>
  <c r="AO655" i="3"/>
  <c r="AR655" i="3" s="1"/>
  <c r="AO406" i="3"/>
  <c r="AR406" i="3" s="1"/>
  <c r="AO111" i="3"/>
  <c r="AR111" i="3" s="1"/>
  <c r="AO561" i="3"/>
  <c r="AR561" i="3" s="1"/>
  <c r="AO266" i="3"/>
  <c r="AR266" i="3" s="1"/>
  <c r="AO453" i="3"/>
  <c r="AR453" i="3" s="1"/>
  <c r="AO158" i="3"/>
  <c r="AR158" i="3" s="1"/>
  <c r="AO549" i="3"/>
  <c r="AR549" i="3" s="1"/>
  <c r="AO254" i="3"/>
  <c r="AR254" i="3" s="1"/>
  <c r="AO641" i="3"/>
  <c r="AR641" i="3" s="1"/>
  <c r="AO346" i="3"/>
  <c r="AR346" i="3" s="1"/>
  <c r="AO553" i="3"/>
  <c r="AR553" i="3" s="1"/>
  <c r="AO489" i="3"/>
  <c r="AR489" i="3" s="1"/>
  <c r="AO194" i="3"/>
  <c r="AR194" i="3" s="1"/>
  <c r="AO569" i="3"/>
  <c r="AR569" i="3" s="1"/>
  <c r="AO376" i="3"/>
  <c r="AR376" i="3" s="1"/>
  <c r="AO188" i="3"/>
  <c r="AR188" i="3" s="1"/>
  <c r="AO370" i="3"/>
  <c r="AR370" i="3" s="1"/>
  <c r="AO250" i="3"/>
  <c r="AR250" i="3" s="1"/>
  <c r="AO131" i="3"/>
  <c r="AR131" i="3" s="1"/>
  <c r="AO434" i="3"/>
  <c r="AR434" i="3" s="1"/>
  <c r="AO139" i="3"/>
  <c r="AR139" i="3" s="1"/>
  <c r="AO501" i="3"/>
  <c r="AR501" i="3" s="1"/>
  <c r="AO206" i="3"/>
  <c r="AR206" i="3" s="1"/>
  <c r="AO257" i="3"/>
  <c r="AR257" i="3" s="1"/>
  <c r="AO529" i="3"/>
  <c r="AR529" i="3" s="1"/>
  <c r="AO492" i="3"/>
  <c r="AR492" i="3" s="1"/>
  <c r="AO560" i="3"/>
  <c r="AR560" i="3" s="1"/>
  <c r="AO596" i="3"/>
  <c r="AR596" i="3" s="1"/>
  <c r="AO398" i="3"/>
  <c r="AR398" i="3" s="1"/>
  <c r="AO103" i="3"/>
  <c r="AR103" i="3" s="1"/>
  <c r="AO438" i="3"/>
  <c r="AR438" i="3" s="1"/>
  <c r="AO143" i="3"/>
  <c r="AR143" i="3" s="1"/>
  <c r="AO576" i="3"/>
  <c r="AR576" i="3" s="1"/>
  <c r="AO281" i="3"/>
  <c r="AR281" i="3" s="1"/>
  <c r="AO613" i="3"/>
  <c r="AR613" i="3" s="1"/>
  <c r="AO230" i="3"/>
  <c r="AR230" i="3" s="1"/>
  <c r="AO465" i="3"/>
  <c r="AR465" i="3" s="1"/>
  <c r="AO649" i="3"/>
  <c r="AR649" i="3" s="1"/>
  <c r="AO388" i="3"/>
  <c r="AR388" i="3" s="1"/>
  <c r="AO420" i="3"/>
  <c r="AR420" i="3" s="1"/>
  <c r="AO452" i="3"/>
  <c r="AR452" i="3" s="1"/>
  <c r="AO516" i="3"/>
  <c r="AR516" i="3" s="1"/>
  <c r="AO548" i="3"/>
  <c r="AR548" i="3" s="1"/>
  <c r="AO588" i="3"/>
  <c r="AR588" i="3" s="1"/>
  <c r="AO620" i="3"/>
  <c r="AR620" i="3" s="1"/>
  <c r="AO660" i="3"/>
  <c r="AR660" i="3" s="1"/>
  <c r="AO483" i="3"/>
  <c r="AR483" i="3" s="1"/>
  <c r="AO430" i="3"/>
  <c r="AR430" i="3" s="1"/>
  <c r="AO135" i="3"/>
  <c r="AR135" i="3" s="1"/>
  <c r="AO402" i="3"/>
  <c r="AR402" i="3" s="1"/>
  <c r="AO107" i="3"/>
  <c r="AR107" i="3" s="1"/>
  <c r="AO577" i="3"/>
  <c r="AR577" i="3" s="1"/>
  <c r="AO282" i="3"/>
  <c r="AR282" i="3" s="1"/>
  <c r="AO473" i="3"/>
  <c r="AR473" i="3" s="1"/>
  <c r="AO178" i="3"/>
  <c r="AR178" i="3" s="1"/>
  <c r="AO565" i="3"/>
  <c r="AR565" i="3" s="1"/>
  <c r="AO270" i="3"/>
  <c r="AR270" i="3" s="1"/>
  <c r="AO606" i="3"/>
  <c r="AR606" i="3" s="1"/>
  <c r="AO311" i="3"/>
  <c r="AR311" i="3" s="1"/>
  <c r="AO505" i="3"/>
  <c r="AR505" i="3" s="1"/>
  <c r="AO210" i="3"/>
  <c r="AR210" i="3" s="1"/>
  <c r="AO585" i="3"/>
  <c r="AR585" i="3" s="1"/>
  <c r="AO648" i="3"/>
  <c r="AR648" i="3" s="1"/>
  <c r="AO187" i="3"/>
  <c r="AR187" i="3" s="1"/>
  <c r="AO174" i="3"/>
  <c r="AR174" i="3" s="1"/>
  <c r="AO302" i="3"/>
  <c r="AR302" i="3" s="1"/>
  <c r="AO115" i="3"/>
  <c r="AR115" i="3" s="1"/>
  <c r="AO89" i="3"/>
  <c r="AR89" i="3" s="1"/>
  <c r="AO146" i="3"/>
  <c r="AR146" i="3" s="1"/>
  <c r="AO286" i="3"/>
  <c r="AR286" i="3" s="1"/>
  <c r="AO87" i="3"/>
  <c r="AR87" i="3" s="1"/>
  <c r="AO155" i="3"/>
  <c r="AR155" i="3" s="1"/>
  <c r="AT440" i="3"/>
  <c r="AW440" i="3" s="1"/>
  <c r="AT145" i="3"/>
  <c r="AW145" i="3" s="1"/>
  <c r="AT432" i="3"/>
  <c r="AW432" i="3" s="1"/>
  <c r="AT137" i="3"/>
  <c r="AW137" i="3" s="1"/>
  <c r="AT119" i="3"/>
  <c r="AW119" i="3" s="1"/>
  <c r="AT104" i="3"/>
  <c r="AW104" i="3" s="1"/>
  <c r="AT136" i="3"/>
  <c r="AW136" i="3" s="1"/>
  <c r="AT187" i="3"/>
  <c r="AW187" i="3" s="1"/>
  <c r="AT369" i="3"/>
  <c r="AW369" i="3" s="1"/>
  <c r="AT195" i="3"/>
  <c r="AW195" i="3" s="1"/>
  <c r="AT377" i="3"/>
  <c r="AW377" i="3" s="1"/>
  <c r="AT412" i="3"/>
  <c r="AW412" i="3" s="1"/>
  <c r="AT117" i="3"/>
  <c r="AW117" i="3" s="1"/>
  <c r="AT164" i="3"/>
  <c r="AW164" i="3" s="1"/>
  <c r="AT459" i="3"/>
  <c r="AW459" i="3" s="1"/>
  <c r="AT587" i="3"/>
  <c r="AW587" i="3" s="1"/>
  <c r="AT292" i="3"/>
  <c r="AW292" i="3" s="1"/>
  <c r="AT651" i="3"/>
  <c r="AW651" i="3" s="1"/>
  <c r="AT356" i="3"/>
  <c r="AW356" i="3" s="1"/>
  <c r="AT190" i="3"/>
  <c r="AW190" i="3" s="1"/>
  <c r="AT485" i="3"/>
  <c r="AW485" i="3" s="1"/>
  <c r="AT372" i="3"/>
  <c r="AW372" i="3" s="1"/>
  <c r="AT108" i="3"/>
  <c r="AW108" i="3" s="1"/>
  <c r="AT109" i="3"/>
  <c r="AW109" i="3" s="1"/>
  <c r="AT133" i="3"/>
  <c r="AW133" i="3" s="1"/>
  <c r="AT428" i="3"/>
  <c r="AW428" i="3" s="1"/>
  <c r="AT456" i="3"/>
  <c r="AW456" i="3" s="1"/>
  <c r="AT472" i="3"/>
  <c r="AW472" i="3" s="1"/>
  <c r="AT488" i="3"/>
  <c r="AW488" i="3" s="1"/>
  <c r="AT504" i="3"/>
  <c r="AW504" i="3" s="1"/>
  <c r="AT520" i="3"/>
  <c r="AW520" i="3" s="1"/>
  <c r="AT536" i="3"/>
  <c r="AW536" i="3" s="1"/>
  <c r="AT552" i="3"/>
  <c r="AW552" i="3" s="1"/>
  <c r="AT568" i="3"/>
  <c r="AW568" i="3" s="1"/>
  <c r="AT584" i="3"/>
  <c r="AW584" i="3" s="1"/>
  <c r="AT600" i="3"/>
  <c r="AW600" i="3" s="1"/>
  <c r="AT616" i="3"/>
  <c r="AW616" i="3" s="1"/>
  <c r="AT632" i="3"/>
  <c r="AW632" i="3" s="1"/>
  <c r="AT648" i="3"/>
  <c r="AW648" i="3" s="1"/>
  <c r="AT148" i="3"/>
  <c r="AW148" i="3" s="1"/>
  <c r="AT443" i="3"/>
  <c r="AW443" i="3" s="1"/>
  <c r="AT180" i="3"/>
  <c r="AW180" i="3" s="1"/>
  <c r="AT475" i="3"/>
  <c r="AW475" i="3" s="1"/>
  <c r="AT276" i="3"/>
  <c r="AW276" i="3" s="1"/>
  <c r="AT571" i="3"/>
  <c r="AW571" i="3" s="1"/>
  <c r="AT308" i="3"/>
  <c r="AW308" i="3" s="1"/>
  <c r="AT603" i="3"/>
  <c r="AW603" i="3" s="1"/>
  <c r="AT340" i="3"/>
  <c r="AW340" i="3" s="1"/>
  <c r="AT635" i="3"/>
  <c r="AW635" i="3" s="1"/>
  <c r="AT10" i="3"/>
  <c r="AW10" i="3" s="1"/>
  <c r="AT11" i="3"/>
  <c r="AW11" i="3" s="1"/>
  <c r="AT90" i="3"/>
  <c r="AW90" i="3" s="1"/>
  <c r="AT106" i="3"/>
  <c r="AW106" i="3" s="1"/>
  <c r="AT114" i="3"/>
  <c r="AW114" i="3" s="1"/>
  <c r="AT122" i="3"/>
  <c r="AW122" i="3" s="1"/>
  <c r="AT130" i="3"/>
  <c r="AW130" i="3" s="1"/>
  <c r="AT138" i="3"/>
  <c r="AW138" i="3" s="1"/>
  <c r="AT146" i="3"/>
  <c r="AW146" i="3" s="1"/>
  <c r="AT154" i="3"/>
  <c r="AW154" i="3" s="1"/>
  <c r="AT162" i="3"/>
  <c r="AW162" i="3" s="1"/>
  <c r="AT170" i="3"/>
  <c r="AW170" i="3" s="1"/>
  <c r="AT186" i="3"/>
  <c r="AW186" i="3" s="1"/>
  <c r="AT378" i="3"/>
  <c r="AW378" i="3" s="1"/>
  <c r="AT107" i="3"/>
  <c r="AW107" i="3" s="1"/>
  <c r="AT92" i="3"/>
  <c r="AW92" i="3" s="1"/>
  <c r="AT124" i="3"/>
  <c r="AW124" i="3" s="1"/>
  <c r="AT156" i="3"/>
  <c r="AW156" i="3" s="1"/>
  <c r="AT268" i="3"/>
  <c r="AW268" i="3" s="1"/>
  <c r="AT400" i="3"/>
  <c r="AW400" i="3" s="1"/>
  <c r="AT105" i="3"/>
  <c r="AW105" i="3" s="1"/>
  <c r="AT499" i="3"/>
  <c r="AW499" i="3" s="1"/>
  <c r="AT204" i="3"/>
  <c r="AW204" i="3" s="1"/>
  <c r="AT531" i="3"/>
  <c r="AW531" i="3" s="1"/>
  <c r="AT236" i="3"/>
  <c r="AW236" i="3" s="1"/>
  <c r="AT595" i="3"/>
  <c r="AW595" i="3" s="1"/>
  <c r="AT300" i="3"/>
  <c r="AW300" i="3" s="1"/>
  <c r="AT627" i="3"/>
  <c r="AW627" i="3" s="1"/>
  <c r="AT332" i="3"/>
  <c r="AW332" i="3" s="1"/>
  <c r="AT659" i="3"/>
  <c r="AW659" i="3" s="1"/>
  <c r="AT364" i="3"/>
  <c r="AW364" i="3" s="1"/>
  <c r="AT390" i="3"/>
  <c r="AW390" i="3" s="1"/>
  <c r="AT95" i="3"/>
  <c r="AW95" i="3" s="1"/>
  <c r="AT406" i="3"/>
  <c r="AW406" i="3" s="1"/>
  <c r="AT111" i="3"/>
  <c r="AW111" i="3" s="1"/>
  <c r="AT408" i="3"/>
  <c r="AW408" i="3" s="1"/>
  <c r="AT113" i="3"/>
  <c r="AW113" i="3" s="1"/>
  <c r="AT189" i="3"/>
  <c r="AW189" i="3" s="1"/>
  <c r="AT371" i="3"/>
  <c r="AW371" i="3" s="1"/>
  <c r="AT260" i="3"/>
  <c r="AW260" i="3" s="1"/>
  <c r="AT555" i="3"/>
  <c r="AW555" i="3" s="1"/>
  <c r="AT619" i="3"/>
  <c r="AW619" i="3" s="1"/>
  <c r="AT324" i="3"/>
  <c r="AW324" i="3" s="1"/>
  <c r="AT375" i="3"/>
  <c r="AW375" i="3" s="1"/>
  <c r="AT123" i="3"/>
  <c r="AW123" i="3" s="1"/>
  <c r="AT140" i="3"/>
  <c r="AW140" i="3" s="1"/>
  <c r="AT172" i="3"/>
  <c r="AW172" i="3" s="1"/>
  <c r="AT394" i="3"/>
  <c r="AW394" i="3" s="1"/>
  <c r="AT99" i="3"/>
  <c r="AW99" i="3" s="1"/>
  <c r="AT515" i="3"/>
  <c r="AW515" i="3" s="1"/>
  <c r="AT220" i="3"/>
  <c r="AW220" i="3" s="1"/>
  <c r="AT547" i="3"/>
  <c r="AW547" i="3" s="1"/>
  <c r="AT252" i="3"/>
  <c r="AW252" i="3" s="1"/>
  <c r="AT188" i="3"/>
  <c r="AW188" i="3" s="1"/>
  <c r="AT135" i="3"/>
  <c r="AW135" i="3" s="1"/>
  <c r="AT88" i="3"/>
  <c r="AW88" i="3" s="1"/>
  <c r="AT120" i="3"/>
  <c r="AW120" i="3" s="1"/>
  <c r="AT228" i="3"/>
  <c r="AW228" i="3" s="1"/>
  <c r="AT348" i="3"/>
  <c r="AW348" i="3" s="1"/>
  <c r="AT141" i="3"/>
  <c r="AW141" i="3" s="1"/>
  <c r="AT379" i="3"/>
  <c r="AW379" i="3" s="1"/>
  <c r="AT374" i="3"/>
  <c r="AW374" i="3" s="1"/>
  <c r="AT127" i="3"/>
  <c r="AW127" i="3" s="1"/>
  <c r="AT143" i="3"/>
  <c r="AW143" i="3" s="1"/>
  <c r="AT96" i="3"/>
  <c r="AW96" i="3" s="1"/>
  <c r="AT112" i="3"/>
  <c r="AW112" i="3" s="1"/>
  <c r="AT128" i="3"/>
  <c r="AW128" i="3" s="1"/>
  <c r="AT144" i="3"/>
  <c r="AW144" i="3" s="1"/>
  <c r="AT93" i="3"/>
  <c r="AW93" i="3" s="1"/>
  <c r="AT125" i="3"/>
  <c r="AW125" i="3" s="1"/>
  <c r="AT131" i="3"/>
  <c r="AW131" i="3" s="1"/>
  <c r="AT100" i="3"/>
  <c r="AW100" i="3" s="1"/>
  <c r="AT116" i="3"/>
  <c r="AW116" i="3" s="1"/>
  <c r="AT132" i="3"/>
  <c r="AW132" i="3" s="1"/>
  <c r="AT101" i="3"/>
  <c r="AW10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<sst xmlns="http://schemas.openxmlformats.org/spreadsheetml/2006/main" count="1692" uniqueCount="137">
  <si>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</si>
  <si>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</si>
  <si>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</si>
  <si>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</si>
  <si>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</si>
  <si>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</si>
  <si>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</si>
  <si>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</si>
  <si>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</si>
  <si>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</si>
  <si>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</si>
  <si>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</si>
  <si>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</si>
  <si>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</si>
  <si>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</si>
  <si>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</si>
  <si>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</si>
  <si>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</si>
  <si>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</si>
  <si>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</si>
  <si>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</si>
  <si>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</si>
  <si>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</si>
  <si>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</si>
  <si>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</si>
  <si>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</si>
  <si>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</si>
  <si>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</si>
  <si>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</si>
  <si>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</si>
  <si>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</si>
  <si>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</si>
  <si>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</si>
  <si>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</si>
  <si>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</si>
  <si>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</si>
  <si>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</si>
  <si>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</si>
  <si>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</si>
  <si>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</si>
  <si>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</si>
  <si>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</si>
  <si>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</si>
  <si>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</si>
  <si>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</si>
  <si>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</si>
  <si>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</si>
  <si>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</si>
  <si>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</si>
  <si>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</si>
  <si>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</si>
  <si>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</si>
  <si>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</si>
  <si>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</si>
  <si>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</si>
  <si>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</si>
  <si>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</si>
  <si>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</si>
  <si>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</si>
  <si>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</si>
  <si>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</si>
  <si>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</si>
  <si>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</si>
  <si>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</si>
  <si>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</si>
  <si>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</si>
  <si>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</si>
  <si>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</si>
  <si>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</si>
  <si>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</si>
  <si>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</si>
  <si>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</si>
  <si>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</si>
  <si>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</si>
  <si>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</si>
  <si>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</si>
  <si>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</si>
  <si>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</si>
  <si>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</si>
  <si>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</si>
  <si>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</si>
  <si>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</si>
  <si>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</si>
  <si>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</si>
  <si>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</si>
  <si>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</si>
  <si>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</si>
  <si>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100768</t>
  </si>
  <si>
    <t>?</t>
  </si>
  <si>
    <t>Zayo</t>
  </si>
  <si>
    <t>Madison Ave &amp; Raine Pl</t>
  </si>
  <si>
    <t>Memphis, TN</t>
  </si>
  <si>
    <t>Quinn Wojcik</t>
  </si>
  <si>
    <t>Steve Sanders</t>
  </si>
  <si>
    <t>BB MEM(Z)-15</t>
  </si>
  <si>
    <t>432</t>
  </si>
  <si>
    <t>Heading East on Madison Ave</t>
  </si>
  <si>
    <t>BB MEM(Z)-9</t>
  </si>
  <si>
    <t>144</t>
  </si>
  <si>
    <t>Heading West on Madison, then North on Watkins St, and then West down the Alleyway</t>
  </si>
  <si>
    <t>Entrance cable to MidTown CO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</si>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</sst>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247650</xdr:colOff>
      <xdr:row>1</xdr:row>
      <xdr:rowOff>95250</xdr:rowOff>
    </xdr:from>
    <xdr:to>
      <xdr:col>2</xdr:col>
      <xdr:colOff>6476221</xdr:colOff>
      <xdr:row>3</xdr:row>
      <xdr:rowOff>56558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" y="742950"/>
          <a:ext cx="6228571" cy="4733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B50" sqref="B50:B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88</v>
      </c>
      <c r="C41" s="279" t="s">
        <v>89</v>
      </c>
      <c r="D41" s="279" t="s">
        <v>90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88</v>
      </c>
      <c r="C45" s="317"/>
      <c r="D45" s="273" t="str">
        <f>CONCATENATE('Cable Info'!C11,"  ",'Cable Info'!C18,"   ",'Cable Info'!C25,"  ",'Cable Info'!C32,"   ",'Cable Info'!C39,"   ",'Cable Info'!C46)</f>
        <v xml:space="preserve">BB MEM(Z)-15  BB MEM(Z)-15   BB MEM(Z)-9  BB MEM(Z)-9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92</v>
      </c>
      <c r="C50" s="301">
        <v>42669</v>
      </c>
      <c r="D50" s="303" t="s">
        <v>93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100768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14" sqref="E14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>
        <f>IF($B$34&gt;=K2,K2,"")</f>
        <v>1</v>
      </c>
      <c r="S2" s="150" t="e">
        <f>IF(R2="","",IF(R2&lt;=$E$36,VLOOKUP($E$35,$I$1:$J$4,2,FALSE),VLOOKUP($F$35,$I$1:$J$4,2,FALSE)))</f>
        <v>#N/A</v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100768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>
        <f t="shared" ref="R3:R66" si="6">IF($B$34&gt;=K3,K3,"")</f>
        <v>2</v>
      </c>
      <c r="S3" s="150" t="e">
        <f t="shared" ref="S3:S66" si="7">IF(R3="","",IF(R3&lt;=$E$36,VLOOKUP($E$35,$I$1:$J$4,2,FALSE),VLOOKUP($F$35,$I$1:$J$4,2,FALSE)))</f>
        <v>#N/A</v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>
        <f t="shared" si="6"/>
        <v>3</v>
      </c>
      <c r="S4" s="150" t="e">
        <f t="shared" si="7"/>
        <v>#N/A</v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>
        <f t="shared" si="6"/>
        <v>4</v>
      </c>
      <c r="S5" s="150" t="e">
        <f t="shared" si="7"/>
        <v>#N/A</v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>
        <f t="shared" si="6"/>
        <v>5</v>
      </c>
      <c r="S6" s="150" t="e">
        <f t="shared" si="7"/>
        <v>#N/A</v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>
        <f t="shared" si="6"/>
        <v>6</v>
      </c>
      <c r="S7" s="150" t="e">
        <f t="shared" si="7"/>
        <v>#N/A</v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>
        <f t="shared" si="6"/>
        <v>7</v>
      </c>
      <c r="S8" s="150" t="e">
        <f t="shared" si="7"/>
        <v>#N/A</v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>
        <f t="shared" si="6"/>
        <v>8</v>
      </c>
      <c r="S9" s="150" t="e">
        <f t="shared" si="7"/>
        <v>#N/A</v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>
        <f t="shared" si="6"/>
        <v>9</v>
      </c>
      <c r="S10" s="150" t="e">
        <f t="shared" si="7"/>
        <v>#N/A</v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94</v>
      </c>
      <c r="D11" s="322" t="s">
        <v>96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>
        <f t="shared" si="6"/>
        <v>10</v>
      </c>
      <c r="S11" s="150" t="e">
        <f t="shared" si="7"/>
        <v>#N/A</v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>
        <f t="shared" si="6"/>
        <v>11</v>
      </c>
      <c r="S12" s="150" t="e">
        <f t="shared" si="7"/>
        <v>#N/A</v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95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>
        <f t="shared" si="6"/>
        <v>12</v>
      </c>
      <c r="S13" s="150" t="e">
        <f t="shared" si="7"/>
        <v>#N/A</v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>
        <f t="shared" si="6"/>
        <v>13</v>
      </c>
      <c r="S14" s="150" t="e">
        <f t="shared" si="7"/>
        <v>#N/A</v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>
        <f t="shared" si="6"/>
        <v>14</v>
      </c>
      <c r="S15" s="150" t="e">
        <f t="shared" si="7"/>
        <v>#N/A</v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>
        <f t="shared" si="6"/>
        <v>15</v>
      </c>
      <c r="S16" s="150" t="e">
        <f t="shared" si="7"/>
        <v>#N/A</v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>
        <f t="shared" si="6"/>
        <v>16</v>
      </c>
      <c r="S17" s="150" t="e">
        <f t="shared" si="7"/>
        <v>#N/A</v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94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>
        <f t="shared" si="6"/>
        <v>17</v>
      </c>
      <c r="S18" s="150" t="e">
        <f t="shared" si="7"/>
        <v>#N/A</v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>
        <f t="shared" si="6"/>
        <v>18</v>
      </c>
      <c r="S19" s="150" t="e">
        <f t="shared" si="7"/>
        <v>#N/A</v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95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>
        <f t="shared" si="6"/>
        <v>19</v>
      </c>
      <c r="S20" s="150" t="e">
        <f t="shared" si="7"/>
        <v>#N/A</v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>
        <f t="shared" si="6"/>
        <v>20</v>
      </c>
      <c r="S21" s="150" t="e">
        <f t="shared" si="7"/>
        <v>#N/A</v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>
        <f t="shared" si="6"/>
        <v>21</v>
      </c>
      <c r="S22" s="150" t="e">
        <f t="shared" si="7"/>
        <v>#N/A</v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>
        <f t="shared" si="6"/>
        <v>22</v>
      </c>
      <c r="S23" s="150" t="e">
        <f t="shared" si="7"/>
        <v>#N/A</v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>
        <f t="shared" si="6"/>
        <v>23</v>
      </c>
      <c r="S24" s="150" t="e">
        <f t="shared" si="7"/>
        <v>#N/A</v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97</v>
      </c>
      <c r="D25" s="322" t="s">
        <v>99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>
        <f t="shared" si="6"/>
        <v>24</v>
      </c>
      <c r="S25" s="150" t="e">
        <f t="shared" si="7"/>
        <v>#N/A</v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>
        <f t="shared" si="6"/>
        <v>25</v>
      </c>
      <c r="S26" s="150" t="e">
        <f t="shared" si="7"/>
        <v>#N/A</v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98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>
        <f t="shared" si="6"/>
        <v>26</v>
      </c>
      <c r="S27" s="150" t="e">
        <f t="shared" si="7"/>
        <v>#N/A</v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>
        <f t="shared" si="6"/>
        <v>27</v>
      </c>
      <c r="S28" s="150" t="e">
        <f t="shared" si="7"/>
        <v>#N/A</v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 t="s">
        <v>48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>
        <f t="shared" si="6"/>
        <v>28</v>
      </c>
      <c r="S29" s="150" t="e">
        <f t="shared" si="7"/>
        <v>#N/A</v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>
        <f t="shared" si="6"/>
        <v>29</v>
      </c>
      <c r="S30" s="150" t="e">
        <f t="shared" si="7"/>
        <v>#N/A</v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>
        <f t="shared" si="6"/>
        <v>30</v>
      </c>
      <c r="S31" s="150" t="e">
        <f t="shared" si="7"/>
        <v>#N/A</v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 t="s">
        <v>97</v>
      </c>
      <c r="D32" s="322" t="s">
        <v>100</v>
      </c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>
        <f t="shared" si="6"/>
        <v>31</v>
      </c>
      <c r="S32" s="150" t="e">
        <f t="shared" si="7"/>
        <v>#N/A</v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>
        <f t="shared" si="6"/>
        <v>32</v>
      </c>
      <c r="S33" s="150" t="e">
        <f t="shared" si="7"/>
        <v>#N/A</v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 t="s">
        <v>98</v>
      </c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>
        <f t="shared" si="6"/>
        <v>33</v>
      </c>
      <c r="S34" s="150" t="e">
        <f t="shared" si="7"/>
        <v>#N/A</v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 t="s">
        <v>40</v>
      </c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>
        <f t="shared" si="6"/>
        <v>34</v>
      </c>
      <c r="S35" s="150" t="e">
        <f t="shared" si="7"/>
        <v>#N/A</v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 t="s">
        <v>48</v>
      </c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>
        <f t="shared" si="6"/>
        <v>35</v>
      </c>
      <c r="S36" s="150" t="e">
        <f t="shared" si="7"/>
        <v>#N/A</v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>
        <f t="shared" si="6"/>
        <v>36</v>
      </c>
      <c r="S37" s="150" t="e">
        <f t="shared" si="7"/>
        <v>#N/A</v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>
        <f t="shared" si="6"/>
        <v>37</v>
      </c>
      <c r="S38" s="150" t="e">
        <f t="shared" si="7"/>
        <v>#N/A</v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>
        <f t="shared" si="6"/>
        <v>38</v>
      </c>
      <c r="S39" s="150" t="e">
        <f t="shared" si="7"/>
        <v>#N/A</v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>
        <f t="shared" si="6"/>
        <v>39</v>
      </c>
      <c r="S40" s="150" t="e">
        <f t="shared" si="7"/>
        <v>#N/A</v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>
        <f t="shared" si="6"/>
        <v>40</v>
      </c>
      <c r="S41" s="150" t="e">
        <f t="shared" si="7"/>
        <v>#N/A</v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>
        <f t="shared" si="6"/>
        <v>41</v>
      </c>
      <c r="S42" s="150" t="e">
        <f t="shared" si="7"/>
        <v>#N/A</v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>
        <f t="shared" si="6"/>
        <v>42</v>
      </c>
      <c r="S43" s="150" t="e">
        <f t="shared" si="7"/>
        <v>#N/A</v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>
        <f t="shared" si="6"/>
        <v>43</v>
      </c>
      <c r="S44" s="150" t="e">
        <f t="shared" si="7"/>
        <v>#N/A</v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>
        <f t="shared" si="6"/>
        <v>44</v>
      </c>
      <c r="S45" s="150" t="e">
        <f t="shared" si="7"/>
        <v>#N/A</v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>
        <f t="shared" si="6"/>
        <v>45</v>
      </c>
      <c r="S46" s="150" t="e">
        <f t="shared" si="7"/>
        <v>#N/A</v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>
        <f t="shared" si="6"/>
        <v>46</v>
      </c>
      <c r="S47" s="150" t="e">
        <f t="shared" si="7"/>
        <v>#N/A</v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>
        <f t="shared" si="6"/>
        <v>47</v>
      </c>
      <c r="S48" s="150" t="e">
        <f t="shared" si="7"/>
        <v>#N/A</v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>
        <f t="shared" si="6"/>
        <v>48</v>
      </c>
      <c r="S49" s="150" t="e">
        <f t="shared" si="7"/>
        <v>#N/A</v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>
        <f t="shared" si="6"/>
        <v>49</v>
      </c>
      <c r="S50" s="150" t="e">
        <f t="shared" si="7"/>
        <v>#N/A</v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>
        <f t="shared" si="6"/>
        <v>50</v>
      </c>
      <c r="S51" s="150" t="e">
        <f t="shared" si="7"/>
        <v>#N/A</v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>
        <f t="shared" si="6"/>
        <v>51</v>
      </c>
      <c r="S52" s="150" t="e">
        <f t="shared" si="7"/>
        <v>#N/A</v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>
        <f t="shared" si="6"/>
        <v>52</v>
      </c>
      <c r="S53" s="150" t="e">
        <f t="shared" si="7"/>
        <v>#N/A</v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>
        <f t="shared" si="6"/>
        <v>53</v>
      </c>
      <c r="S54" s="150" t="e">
        <f t="shared" si="7"/>
        <v>#N/A</v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>
        <f t="shared" si="6"/>
        <v>54</v>
      </c>
      <c r="S55" s="150" t="e">
        <f t="shared" si="7"/>
        <v>#N/A</v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>
        <f t="shared" si="6"/>
        <v>55</v>
      </c>
      <c r="S56" s="150" t="e">
        <f t="shared" si="7"/>
        <v>#N/A</v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>
        <f t="shared" si="6"/>
        <v>56</v>
      </c>
      <c r="S57" s="150" t="e">
        <f t="shared" si="7"/>
        <v>#N/A</v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>
        <f t="shared" si="6"/>
        <v>57</v>
      </c>
      <c r="S58" s="150" t="e">
        <f t="shared" si="7"/>
        <v>#N/A</v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>
        <f t="shared" si="6"/>
        <v>58</v>
      </c>
      <c r="S59" s="150" t="e">
        <f t="shared" si="7"/>
        <v>#N/A</v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>
        <f t="shared" si="6"/>
        <v>59</v>
      </c>
      <c r="S60" s="150" t="e">
        <f t="shared" si="7"/>
        <v>#N/A</v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>
        <f t="shared" si="6"/>
        <v>60</v>
      </c>
      <c r="S61" s="150" t="e">
        <f t="shared" si="7"/>
        <v>#N/A</v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>
        <f t="shared" si="6"/>
        <v>61</v>
      </c>
      <c r="S62" s="150" t="e">
        <f t="shared" si="7"/>
        <v>#N/A</v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>
        <f t="shared" si="6"/>
        <v>62</v>
      </c>
      <c r="S63" s="150" t="e">
        <f t="shared" si="7"/>
        <v>#N/A</v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>
        <f t="shared" si="6"/>
        <v>63</v>
      </c>
      <c r="S64" s="150" t="e">
        <f t="shared" si="7"/>
        <v>#N/A</v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>
        <f t="shared" si="6"/>
        <v>64</v>
      </c>
      <c r="S65" s="150" t="e">
        <f t="shared" si="7"/>
        <v>#N/A</v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>
        <f t="shared" si="6"/>
        <v>65</v>
      </c>
      <c r="S66" s="150" t="e">
        <f t="shared" si="7"/>
        <v>#N/A</v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>
        <f t="shared" ref="R67:R130" si="18">IF($B$34&gt;=K67,K67,"")</f>
        <v>66</v>
      </c>
      <c r="S67" s="150" t="e">
        <f t="shared" ref="S67:S130" si="19">IF(R67="","",IF(R67&lt;=$E$36,VLOOKUP($E$35,$I$1:$J$4,2,FALSE),VLOOKUP($F$35,$I$1:$J$4,2,FALSE)))</f>
        <v>#N/A</v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>
        <f t="shared" si="18"/>
        <v>67</v>
      </c>
      <c r="S68" s="150" t="e">
        <f t="shared" si="19"/>
        <v>#N/A</v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>
        <f t="shared" si="18"/>
        <v>68</v>
      </c>
      <c r="S69" s="150" t="e">
        <f t="shared" si="19"/>
        <v>#N/A</v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>
        <f t="shared" si="18"/>
        <v>69</v>
      </c>
      <c r="S70" s="150" t="e">
        <f t="shared" si="19"/>
        <v>#N/A</v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>
        <f t="shared" si="18"/>
        <v>70</v>
      </c>
      <c r="S71" s="150" t="e">
        <f t="shared" si="19"/>
        <v>#N/A</v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>
        <f t="shared" si="18"/>
        <v>71</v>
      </c>
      <c r="S72" s="150" t="e">
        <f t="shared" si="19"/>
        <v>#N/A</v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>
        <f t="shared" si="18"/>
        <v>72</v>
      </c>
      <c r="S73" s="150" t="e">
        <f t="shared" si="19"/>
        <v>#N/A</v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>
        <f t="shared" si="18"/>
        <v>73</v>
      </c>
      <c r="S74" s="150" t="e">
        <f t="shared" si="19"/>
        <v>#N/A</v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>
        <f t="shared" si="18"/>
        <v>74</v>
      </c>
      <c r="S75" s="150" t="e">
        <f t="shared" si="19"/>
        <v>#N/A</v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>
        <f t="shared" si="18"/>
        <v>75</v>
      </c>
      <c r="S76" s="150" t="e">
        <f t="shared" si="19"/>
        <v>#N/A</v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>
        <f t="shared" si="18"/>
        <v>76</v>
      </c>
      <c r="S77" s="150" t="e">
        <f t="shared" si="19"/>
        <v>#N/A</v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>
        <f t="shared" si="18"/>
        <v>77</v>
      </c>
      <c r="S78" s="150" t="e">
        <f t="shared" si="19"/>
        <v>#N/A</v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>
        <f t="shared" si="18"/>
        <v>78</v>
      </c>
      <c r="S79" s="150" t="e">
        <f t="shared" si="19"/>
        <v>#N/A</v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>
        <f t="shared" si="18"/>
        <v>79</v>
      </c>
      <c r="S80" s="150" t="e">
        <f t="shared" si="19"/>
        <v>#N/A</v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>
        <f t="shared" si="18"/>
        <v>80</v>
      </c>
      <c r="S81" s="150" t="e">
        <f t="shared" si="19"/>
        <v>#N/A</v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>
        <f t="shared" si="18"/>
        <v>81</v>
      </c>
      <c r="S82" s="150" t="e">
        <f t="shared" si="19"/>
        <v>#N/A</v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>
        <f t="shared" si="18"/>
        <v>82</v>
      </c>
      <c r="S83" s="150" t="e">
        <f t="shared" si="19"/>
        <v>#N/A</v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>
        <f t="shared" si="18"/>
        <v>83</v>
      </c>
      <c r="S84" s="150" t="e">
        <f t="shared" si="19"/>
        <v>#N/A</v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>
        <f t="shared" si="18"/>
        <v>84</v>
      </c>
      <c r="S85" s="150" t="e">
        <f t="shared" si="19"/>
        <v>#N/A</v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>
        <f t="shared" si="18"/>
        <v>85</v>
      </c>
      <c r="S86" s="150" t="e">
        <f t="shared" si="19"/>
        <v>#N/A</v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>
        <f t="shared" si="18"/>
        <v>86</v>
      </c>
      <c r="S87" s="150" t="e">
        <f t="shared" si="19"/>
        <v>#N/A</v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>
        <f t="shared" si="18"/>
        <v>87</v>
      </c>
      <c r="S88" s="150" t="e">
        <f t="shared" si="19"/>
        <v>#N/A</v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>
        <f t="shared" si="18"/>
        <v>88</v>
      </c>
      <c r="S89" s="150" t="e">
        <f t="shared" si="19"/>
        <v>#N/A</v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>
        <f t="shared" si="18"/>
        <v>89</v>
      </c>
      <c r="S90" s="150" t="e">
        <f t="shared" si="19"/>
        <v>#N/A</v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>
        <f t="shared" si="18"/>
        <v>90</v>
      </c>
      <c r="S91" s="150" t="e">
        <f t="shared" si="19"/>
        <v>#N/A</v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>
        <f t="shared" si="18"/>
        <v>91</v>
      </c>
      <c r="S92" s="150" t="e">
        <f t="shared" si="19"/>
        <v>#N/A</v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>
        <f t="shared" si="18"/>
        <v>92</v>
      </c>
      <c r="S93" s="150" t="e">
        <f t="shared" si="19"/>
        <v>#N/A</v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>
        <f t="shared" si="18"/>
        <v>93</v>
      </c>
      <c r="S94" s="150" t="e">
        <f t="shared" si="19"/>
        <v>#N/A</v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>
        <f t="shared" si="18"/>
        <v>94</v>
      </c>
      <c r="S95" s="150" t="e">
        <f t="shared" si="19"/>
        <v>#N/A</v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>
        <f t="shared" si="18"/>
        <v>95</v>
      </c>
      <c r="S96" s="150" t="e">
        <f t="shared" si="19"/>
        <v>#N/A</v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>
        <f t="shared" si="18"/>
        <v>96</v>
      </c>
      <c r="S97" s="150" t="e">
        <f t="shared" si="19"/>
        <v>#N/A</v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>
        <f t="shared" si="18"/>
        <v>97</v>
      </c>
      <c r="S98" s="150" t="e">
        <f t="shared" si="19"/>
        <v>#N/A</v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>
        <f t="shared" si="18"/>
        <v>98</v>
      </c>
      <c r="S99" s="150" t="e">
        <f t="shared" si="19"/>
        <v>#N/A</v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>
        <f t="shared" si="18"/>
        <v>99</v>
      </c>
      <c r="S100" s="150" t="e">
        <f t="shared" si="19"/>
        <v>#N/A</v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>
        <f t="shared" si="18"/>
        <v>100</v>
      </c>
      <c r="S101" s="150" t="e">
        <f t="shared" si="19"/>
        <v>#N/A</v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>
        <f t="shared" si="18"/>
        <v>101</v>
      </c>
      <c r="S102" s="150" t="e">
        <f t="shared" si="19"/>
        <v>#N/A</v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>
        <f t="shared" si="18"/>
        <v>102</v>
      </c>
      <c r="S103" s="150" t="e">
        <f t="shared" si="19"/>
        <v>#N/A</v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>
        <f t="shared" si="18"/>
        <v>103</v>
      </c>
      <c r="S104" s="150" t="e">
        <f t="shared" si="19"/>
        <v>#N/A</v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>
        <f t="shared" si="18"/>
        <v>104</v>
      </c>
      <c r="S105" s="150" t="e">
        <f t="shared" si="19"/>
        <v>#N/A</v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>
        <f t="shared" si="18"/>
        <v>105</v>
      </c>
      <c r="S106" s="150" t="e">
        <f t="shared" si="19"/>
        <v>#N/A</v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>
        <f t="shared" si="18"/>
        <v>106</v>
      </c>
      <c r="S107" s="150" t="e">
        <f t="shared" si="19"/>
        <v>#N/A</v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>
        <f t="shared" si="18"/>
        <v>107</v>
      </c>
      <c r="S108" s="150" t="e">
        <f t="shared" si="19"/>
        <v>#N/A</v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>
        <f t="shared" si="18"/>
        <v>108</v>
      </c>
      <c r="S109" s="150" t="e">
        <f t="shared" si="19"/>
        <v>#N/A</v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>
        <f t="shared" si="18"/>
        <v>109</v>
      </c>
      <c r="S110" s="150" t="e">
        <f t="shared" si="19"/>
        <v>#N/A</v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>
        <f t="shared" si="18"/>
        <v>110</v>
      </c>
      <c r="S111" s="150" t="e">
        <f t="shared" si="19"/>
        <v>#N/A</v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>
        <f t="shared" si="18"/>
        <v>111</v>
      </c>
      <c r="S112" s="150" t="e">
        <f t="shared" si="19"/>
        <v>#N/A</v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>
        <f t="shared" si="18"/>
        <v>112</v>
      </c>
      <c r="S113" s="150" t="e">
        <f t="shared" si="19"/>
        <v>#N/A</v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>
        <f t="shared" si="18"/>
        <v>113</v>
      </c>
      <c r="S114" s="150" t="e">
        <f t="shared" si="19"/>
        <v>#N/A</v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>
        <f t="shared" si="18"/>
        <v>114</v>
      </c>
      <c r="S115" s="150" t="e">
        <f t="shared" si="19"/>
        <v>#N/A</v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>
        <f t="shared" si="18"/>
        <v>115</v>
      </c>
      <c r="S116" s="150" t="e">
        <f t="shared" si="19"/>
        <v>#N/A</v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>
        <f t="shared" si="18"/>
        <v>116</v>
      </c>
      <c r="S117" s="150" t="e">
        <f t="shared" si="19"/>
        <v>#N/A</v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>
        <f t="shared" si="18"/>
        <v>117</v>
      </c>
      <c r="S118" s="150" t="e">
        <f t="shared" si="19"/>
        <v>#N/A</v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>
        <f t="shared" si="18"/>
        <v>118</v>
      </c>
      <c r="S119" s="150" t="e">
        <f t="shared" si="19"/>
        <v>#N/A</v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>
        <f t="shared" si="18"/>
        <v>119</v>
      </c>
      <c r="S120" s="150" t="e">
        <f t="shared" si="19"/>
        <v>#N/A</v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>
        <f t="shared" si="18"/>
        <v>120</v>
      </c>
      <c r="S121" s="150" t="e">
        <f t="shared" si="19"/>
        <v>#N/A</v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>
        <f t="shared" si="18"/>
        <v>121</v>
      </c>
      <c r="S122" s="150" t="e">
        <f t="shared" si="19"/>
        <v>#N/A</v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>
        <f t="shared" si="18"/>
        <v>122</v>
      </c>
      <c r="S123" s="150" t="e">
        <f t="shared" si="19"/>
        <v>#N/A</v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>
        <f t="shared" si="18"/>
        <v>123</v>
      </c>
      <c r="S124" s="150" t="e">
        <f t="shared" si="19"/>
        <v>#N/A</v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>
        <f t="shared" si="18"/>
        <v>124</v>
      </c>
      <c r="S125" s="150" t="e">
        <f t="shared" si="19"/>
        <v>#N/A</v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>
        <f t="shared" si="18"/>
        <v>125</v>
      </c>
      <c r="S126" s="150" t="e">
        <f t="shared" si="19"/>
        <v>#N/A</v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>
        <f t="shared" si="18"/>
        <v>126</v>
      </c>
      <c r="S127" s="150" t="e">
        <f t="shared" si="19"/>
        <v>#N/A</v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>
        <f t="shared" si="18"/>
        <v>127</v>
      </c>
      <c r="S128" s="150" t="e">
        <f t="shared" si="19"/>
        <v>#N/A</v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>
        <f t="shared" si="18"/>
        <v>128</v>
      </c>
      <c r="S129" s="150" t="e">
        <f t="shared" si="19"/>
        <v>#N/A</v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>
        <f t="shared" si="18"/>
        <v>129</v>
      </c>
      <c r="S130" s="150" t="e">
        <f t="shared" si="19"/>
        <v>#N/A</v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>
        <f t="shared" ref="R131:R194" si="30">IF($B$34&gt;=K131,K131,"")</f>
        <v>130</v>
      </c>
      <c r="S131" s="150" t="e">
        <f t="shared" ref="S131:S194" si="31">IF(R131="","",IF(R131&lt;=$E$36,VLOOKUP($E$35,$I$1:$J$4,2,FALSE),VLOOKUP($F$35,$I$1:$J$4,2,FALSE)))</f>
        <v>#N/A</v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>
        <f t="shared" si="30"/>
        <v>131</v>
      </c>
      <c r="S132" s="150" t="e">
        <f t="shared" si="31"/>
        <v>#N/A</v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>
        <f t="shared" si="30"/>
        <v>132</v>
      </c>
      <c r="S133" s="150" t="e">
        <f t="shared" si="31"/>
        <v>#N/A</v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>
        <f t="shared" si="30"/>
        <v>133</v>
      </c>
      <c r="S134" s="150" t="e">
        <f t="shared" si="31"/>
        <v>#N/A</v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>
        <f t="shared" si="30"/>
        <v>134</v>
      </c>
      <c r="S135" s="150" t="e">
        <f t="shared" si="31"/>
        <v>#N/A</v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>
        <f t="shared" si="30"/>
        <v>135</v>
      </c>
      <c r="S136" s="150" t="e">
        <f t="shared" si="31"/>
        <v>#N/A</v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>
        <f t="shared" si="30"/>
        <v>136</v>
      </c>
      <c r="S137" s="150" t="e">
        <f t="shared" si="31"/>
        <v>#N/A</v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>
        <f t="shared" si="30"/>
        <v>137</v>
      </c>
      <c r="S138" s="150" t="e">
        <f t="shared" si="31"/>
        <v>#N/A</v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>
        <f t="shared" si="30"/>
        <v>138</v>
      </c>
      <c r="S139" s="150" t="e">
        <f t="shared" si="31"/>
        <v>#N/A</v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>
        <f t="shared" si="30"/>
        <v>139</v>
      </c>
      <c r="S140" s="150" t="e">
        <f t="shared" si="31"/>
        <v>#N/A</v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>
        <f t="shared" si="30"/>
        <v>140</v>
      </c>
      <c r="S141" s="150" t="e">
        <f t="shared" si="31"/>
        <v>#N/A</v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>
        <f t="shared" si="30"/>
        <v>141</v>
      </c>
      <c r="S142" s="150" t="e">
        <f t="shared" si="31"/>
        <v>#N/A</v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>
        <f t="shared" si="30"/>
        <v>142</v>
      </c>
      <c r="S143" s="150" t="e">
        <f t="shared" si="31"/>
        <v>#N/A</v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>
        <f t="shared" si="30"/>
        <v>143</v>
      </c>
      <c r="S144" s="150" t="e">
        <f t="shared" si="31"/>
        <v>#N/A</v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>
        <f t="shared" si="30"/>
        <v>144</v>
      </c>
      <c r="S145" s="150" t="e">
        <f t="shared" si="31"/>
        <v>#N/A</v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>
        <f t="shared" si="30"/>
        <v>145</v>
      </c>
      <c r="S146" s="150" t="e">
        <f t="shared" si="31"/>
        <v>#N/A</v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>
        <f t="shared" si="30"/>
        <v>146</v>
      </c>
      <c r="S147" s="150" t="e">
        <f t="shared" si="31"/>
        <v>#N/A</v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>
        <f t="shared" si="30"/>
        <v>147</v>
      </c>
      <c r="S148" s="150" t="e">
        <f t="shared" si="31"/>
        <v>#N/A</v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>
        <f t="shared" si="30"/>
        <v>148</v>
      </c>
      <c r="S149" s="150" t="e">
        <f t="shared" si="31"/>
        <v>#N/A</v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>
        <f t="shared" si="30"/>
        <v>149</v>
      </c>
      <c r="S150" s="150" t="e">
        <f t="shared" si="31"/>
        <v>#N/A</v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>
        <f t="shared" si="30"/>
        <v>150</v>
      </c>
      <c r="S151" s="150" t="e">
        <f t="shared" si="31"/>
        <v>#N/A</v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>
        <f t="shared" si="30"/>
        <v>151</v>
      </c>
      <c r="S152" s="150" t="e">
        <f t="shared" si="31"/>
        <v>#N/A</v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>
        <f t="shared" si="30"/>
        <v>152</v>
      </c>
      <c r="S153" s="150" t="e">
        <f t="shared" si="31"/>
        <v>#N/A</v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>
        <f t="shared" si="30"/>
        <v>153</v>
      </c>
      <c r="S154" s="150" t="e">
        <f t="shared" si="31"/>
        <v>#N/A</v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>
        <f t="shared" si="30"/>
        <v>154</v>
      </c>
      <c r="S155" s="150" t="e">
        <f t="shared" si="31"/>
        <v>#N/A</v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>
        <f t="shared" si="30"/>
        <v>155</v>
      </c>
      <c r="S156" s="150" t="e">
        <f t="shared" si="31"/>
        <v>#N/A</v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>
        <f t="shared" si="30"/>
        <v>156</v>
      </c>
      <c r="S157" s="150" t="e">
        <f t="shared" si="31"/>
        <v>#N/A</v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>
        <f t="shared" si="30"/>
        <v>157</v>
      </c>
      <c r="S158" s="150" t="e">
        <f t="shared" si="31"/>
        <v>#N/A</v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>
        <f t="shared" si="30"/>
        <v>158</v>
      </c>
      <c r="S159" s="150" t="e">
        <f t="shared" si="31"/>
        <v>#N/A</v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>
        <f t="shared" si="30"/>
        <v>159</v>
      </c>
      <c r="S160" s="150" t="e">
        <f t="shared" si="31"/>
        <v>#N/A</v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>
        <f t="shared" si="30"/>
        <v>160</v>
      </c>
      <c r="S161" s="150" t="e">
        <f t="shared" si="31"/>
        <v>#N/A</v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>
        <f t="shared" si="30"/>
        <v>161</v>
      </c>
      <c r="S162" s="150" t="e">
        <f t="shared" si="31"/>
        <v>#N/A</v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>
        <f t="shared" si="30"/>
        <v>162</v>
      </c>
      <c r="S163" s="150" t="e">
        <f t="shared" si="31"/>
        <v>#N/A</v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>
        <f t="shared" si="30"/>
        <v>163</v>
      </c>
      <c r="S164" s="150" t="e">
        <f t="shared" si="31"/>
        <v>#N/A</v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>
        <f t="shared" si="30"/>
        <v>164</v>
      </c>
      <c r="S165" s="150" t="e">
        <f t="shared" si="31"/>
        <v>#N/A</v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>
        <f t="shared" si="30"/>
        <v>165</v>
      </c>
      <c r="S166" s="150" t="e">
        <f t="shared" si="31"/>
        <v>#N/A</v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>
        <f t="shared" si="30"/>
        <v>166</v>
      </c>
      <c r="S167" s="150" t="e">
        <f t="shared" si="31"/>
        <v>#N/A</v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>
        <f t="shared" si="30"/>
        <v>167</v>
      </c>
      <c r="S168" s="150" t="e">
        <f t="shared" si="31"/>
        <v>#N/A</v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>
        <f t="shared" si="30"/>
        <v>168</v>
      </c>
      <c r="S169" s="150" t="e">
        <f t="shared" si="31"/>
        <v>#N/A</v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>
        <f t="shared" si="30"/>
        <v>169</v>
      </c>
      <c r="S170" s="150" t="e">
        <f t="shared" si="31"/>
        <v>#N/A</v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>
        <f t="shared" si="30"/>
        <v>170</v>
      </c>
      <c r="S171" s="150" t="e">
        <f t="shared" si="31"/>
        <v>#N/A</v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>
        <f t="shared" si="30"/>
        <v>171</v>
      </c>
      <c r="S172" s="150" t="e">
        <f t="shared" si="31"/>
        <v>#N/A</v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>
        <f t="shared" si="30"/>
        <v>172</v>
      </c>
      <c r="S173" s="150" t="e">
        <f t="shared" si="31"/>
        <v>#N/A</v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>
        <f t="shared" si="30"/>
        <v>173</v>
      </c>
      <c r="S174" s="150" t="e">
        <f t="shared" si="31"/>
        <v>#N/A</v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>
        <f t="shared" si="30"/>
        <v>174</v>
      </c>
      <c r="S175" s="150" t="e">
        <f t="shared" si="31"/>
        <v>#N/A</v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>
        <f t="shared" si="30"/>
        <v>175</v>
      </c>
      <c r="S176" s="150" t="e">
        <f t="shared" si="31"/>
        <v>#N/A</v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>
        <f t="shared" si="30"/>
        <v>176</v>
      </c>
      <c r="S177" s="150" t="e">
        <f t="shared" si="31"/>
        <v>#N/A</v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>
        <f t="shared" si="30"/>
        <v>177</v>
      </c>
      <c r="S178" s="150" t="e">
        <f t="shared" si="31"/>
        <v>#N/A</v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>
        <f t="shared" si="30"/>
        <v>178</v>
      </c>
      <c r="S179" s="150" t="e">
        <f t="shared" si="31"/>
        <v>#N/A</v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>
        <f t="shared" si="30"/>
        <v>179</v>
      </c>
      <c r="S180" s="150" t="e">
        <f t="shared" si="31"/>
        <v>#N/A</v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>
        <f t="shared" si="30"/>
        <v>180</v>
      </c>
      <c r="S181" s="150" t="e">
        <f t="shared" si="31"/>
        <v>#N/A</v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>
        <f t="shared" si="30"/>
        <v>181</v>
      </c>
      <c r="S182" s="150" t="e">
        <f t="shared" si="31"/>
        <v>#N/A</v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>
        <f t="shared" si="30"/>
        <v>182</v>
      </c>
      <c r="S183" s="150" t="e">
        <f t="shared" si="31"/>
        <v>#N/A</v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>
        <f t="shared" si="30"/>
        <v>183</v>
      </c>
      <c r="S184" s="150" t="e">
        <f t="shared" si="31"/>
        <v>#N/A</v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>
        <f t="shared" si="30"/>
        <v>184</v>
      </c>
      <c r="S185" s="150" t="e">
        <f t="shared" si="31"/>
        <v>#N/A</v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>
        <f t="shared" si="30"/>
        <v>185</v>
      </c>
      <c r="S186" s="150" t="e">
        <f t="shared" si="31"/>
        <v>#N/A</v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>
        <f t="shared" si="30"/>
        <v>186</v>
      </c>
      <c r="S187" s="150" t="e">
        <f t="shared" si="31"/>
        <v>#N/A</v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>
        <f t="shared" si="30"/>
        <v>187</v>
      </c>
      <c r="S188" s="150" t="e">
        <f t="shared" si="31"/>
        <v>#N/A</v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>
        <f t="shared" si="30"/>
        <v>188</v>
      </c>
      <c r="S189" s="150" t="e">
        <f t="shared" si="31"/>
        <v>#N/A</v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>
        <f t="shared" si="30"/>
        <v>189</v>
      </c>
      <c r="S190" s="150" t="e">
        <f t="shared" si="31"/>
        <v>#N/A</v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>
        <f t="shared" si="30"/>
        <v>190</v>
      </c>
      <c r="S191" s="150" t="e">
        <f t="shared" si="31"/>
        <v>#N/A</v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>
        <f t="shared" si="30"/>
        <v>191</v>
      </c>
      <c r="S192" s="150" t="e">
        <f t="shared" si="31"/>
        <v>#N/A</v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>
        <f t="shared" si="30"/>
        <v>192</v>
      </c>
      <c r="S193" s="150" t="e">
        <f t="shared" si="31"/>
        <v>#N/A</v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>
        <f t="shared" si="30"/>
        <v>193</v>
      </c>
      <c r="S194" s="150" t="e">
        <f t="shared" si="31"/>
        <v>#N/A</v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>
        <f t="shared" si="42"/>
        <v>195</v>
      </c>
      <c r="S196" s="150" t="e">
        <f t="shared" si="43"/>
        <v>#N/A</v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>
        <f t="shared" si="42"/>
        <v>196</v>
      </c>
      <c r="S197" s="150" t="e">
        <f t="shared" si="43"/>
        <v>#N/A</v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>
        <f t="shared" si="42"/>
        <v>197</v>
      </c>
      <c r="S198" s="150" t="e">
        <f t="shared" si="43"/>
        <v>#N/A</v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>
        <f t="shared" si="42"/>
        <v>198</v>
      </c>
      <c r="S199" s="150" t="e">
        <f t="shared" si="43"/>
        <v>#N/A</v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>
        <f t="shared" si="42"/>
        <v>199</v>
      </c>
      <c r="S200" s="150" t="e">
        <f t="shared" si="43"/>
        <v>#N/A</v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>
        <f t="shared" si="42"/>
        <v>200</v>
      </c>
      <c r="S201" s="150" t="e">
        <f t="shared" si="43"/>
        <v>#N/A</v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>
        <f t="shared" si="42"/>
        <v>201</v>
      </c>
      <c r="S202" s="150" t="e">
        <f t="shared" si="43"/>
        <v>#N/A</v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>
        <f t="shared" si="42"/>
        <v>202</v>
      </c>
      <c r="S203" s="150" t="e">
        <f t="shared" si="43"/>
        <v>#N/A</v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>
        <f t="shared" si="42"/>
        <v>203</v>
      </c>
      <c r="S204" s="150" t="e">
        <f t="shared" si="43"/>
        <v>#N/A</v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>
        <f t="shared" si="42"/>
        <v>204</v>
      </c>
      <c r="S205" s="150" t="e">
        <f t="shared" si="43"/>
        <v>#N/A</v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>
        <f t="shared" si="42"/>
        <v>205</v>
      </c>
      <c r="S206" s="150" t="e">
        <f t="shared" si="43"/>
        <v>#N/A</v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>
        <f t="shared" si="42"/>
        <v>206</v>
      </c>
      <c r="S207" s="150" t="e">
        <f t="shared" si="43"/>
        <v>#N/A</v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>
        <f t="shared" si="42"/>
        <v>207</v>
      </c>
      <c r="S208" s="150" t="e">
        <f t="shared" si="43"/>
        <v>#N/A</v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>
        <f t="shared" si="42"/>
        <v>208</v>
      </c>
      <c r="S209" s="150" t="e">
        <f t="shared" si="43"/>
        <v>#N/A</v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>
        <f t="shared" si="42"/>
        <v>209</v>
      </c>
      <c r="S210" s="150" t="e">
        <f t="shared" si="43"/>
        <v>#N/A</v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>
        <f t="shared" si="42"/>
        <v>210</v>
      </c>
      <c r="S211" s="150" t="e">
        <f t="shared" si="43"/>
        <v>#N/A</v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>
        <f t="shared" si="42"/>
        <v>211</v>
      </c>
      <c r="S212" s="150" t="e">
        <f t="shared" si="43"/>
        <v>#N/A</v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>
        <f t="shared" si="42"/>
        <v>212</v>
      </c>
      <c r="S213" s="150" t="e">
        <f t="shared" si="43"/>
        <v>#N/A</v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>
        <f t="shared" si="42"/>
        <v>213</v>
      </c>
      <c r="S214" s="150" t="e">
        <f t="shared" si="43"/>
        <v>#N/A</v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>
        <f t="shared" si="42"/>
        <v>214</v>
      </c>
      <c r="S215" s="150" t="e">
        <f t="shared" si="43"/>
        <v>#N/A</v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>
        <f t="shared" si="42"/>
        <v>215</v>
      </c>
      <c r="S216" s="150" t="e">
        <f t="shared" si="43"/>
        <v>#N/A</v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>
        <f t="shared" si="42"/>
        <v>216</v>
      </c>
      <c r="S217" s="150" t="e">
        <f t="shared" si="43"/>
        <v>#N/A</v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>
        <f t="shared" si="42"/>
        <v>217</v>
      </c>
      <c r="S218" s="150" t="e">
        <f t="shared" si="43"/>
        <v>#N/A</v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>
        <f t="shared" si="42"/>
        <v>218</v>
      </c>
      <c r="S219" s="150" t="e">
        <f t="shared" si="43"/>
        <v>#N/A</v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>
        <f t="shared" si="42"/>
        <v>219</v>
      </c>
      <c r="S220" s="150" t="e">
        <f t="shared" si="43"/>
        <v>#N/A</v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>
        <f t="shared" si="42"/>
        <v>220</v>
      </c>
      <c r="S221" s="150" t="e">
        <f t="shared" si="43"/>
        <v>#N/A</v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>
        <f t="shared" si="42"/>
        <v>221</v>
      </c>
      <c r="S222" s="150" t="e">
        <f t="shared" si="43"/>
        <v>#N/A</v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>
        <f t="shared" si="42"/>
        <v>222</v>
      </c>
      <c r="S223" s="150" t="e">
        <f t="shared" si="43"/>
        <v>#N/A</v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>
        <f t="shared" si="42"/>
        <v>223</v>
      </c>
      <c r="S224" s="150" t="e">
        <f t="shared" si="43"/>
        <v>#N/A</v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>
        <f t="shared" si="42"/>
        <v>224</v>
      </c>
      <c r="S225" s="150" t="e">
        <f t="shared" si="43"/>
        <v>#N/A</v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>
        <f t="shared" si="42"/>
        <v>225</v>
      </c>
      <c r="S226" s="150" t="e">
        <f t="shared" si="43"/>
        <v>#N/A</v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>
        <f t="shared" si="42"/>
        <v>226</v>
      </c>
      <c r="S227" s="150" t="e">
        <f t="shared" si="43"/>
        <v>#N/A</v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>
        <f t="shared" si="42"/>
        <v>227</v>
      </c>
      <c r="S228" s="150" t="e">
        <f t="shared" si="43"/>
        <v>#N/A</v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>
        <f t="shared" si="42"/>
        <v>228</v>
      </c>
      <c r="S229" s="150" t="e">
        <f t="shared" si="43"/>
        <v>#N/A</v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>
        <f t="shared" si="42"/>
        <v>229</v>
      </c>
      <c r="S230" s="150" t="e">
        <f t="shared" si="43"/>
        <v>#N/A</v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>
        <f t="shared" si="42"/>
        <v>230</v>
      </c>
      <c r="S231" s="150" t="e">
        <f t="shared" si="43"/>
        <v>#N/A</v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>
        <f t="shared" si="42"/>
        <v>231</v>
      </c>
      <c r="S232" s="150" t="e">
        <f t="shared" si="43"/>
        <v>#N/A</v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>
        <f t="shared" si="42"/>
        <v>232</v>
      </c>
      <c r="S233" s="150" t="e">
        <f t="shared" si="43"/>
        <v>#N/A</v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>
        <f t="shared" si="42"/>
        <v>233</v>
      </c>
      <c r="S234" s="150" t="e">
        <f t="shared" si="43"/>
        <v>#N/A</v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>
        <f t="shared" si="42"/>
        <v>234</v>
      </c>
      <c r="S235" s="150" t="e">
        <f t="shared" si="43"/>
        <v>#N/A</v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>
        <f t="shared" si="42"/>
        <v>235</v>
      </c>
      <c r="S236" s="150" t="e">
        <f t="shared" si="43"/>
        <v>#N/A</v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>
        <f t="shared" si="42"/>
        <v>236</v>
      </c>
      <c r="S237" s="150" t="e">
        <f t="shared" si="43"/>
        <v>#N/A</v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>
        <f t="shared" si="42"/>
        <v>237</v>
      </c>
      <c r="S238" s="150" t="e">
        <f t="shared" si="43"/>
        <v>#N/A</v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>
        <f t="shared" si="42"/>
        <v>238</v>
      </c>
      <c r="S239" s="150" t="e">
        <f t="shared" si="43"/>
        <v>#N/A</v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>
        <f t="shared" si="42"/>
        <v>239</v>
      </c>
      <c r="S240" s="150" t="e">
        <f t="shared" si="43"/>
        <v>#N/A</v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>
        <f t="shared" si="42"/>
        <v>240</v>
      </c>
      <c r="S241" s="150" t="e">
        <f t="shared" si="43"/>
        <v>#N/A</v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>
        <f t="shared" si="42"/>
        <v>241</v>
      </c>
      <c r="S242" s="150" t="e">
        <f t="shared" si="43"/>
        <v>#N/A</v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>
        <f t="shared" si="42"/>
        <v>242</v>
      </c>
      <c r="S243" s="150" t="e">
        <f t="shared" si="43"/>
        <v>#N/A</v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>
        <f t="shared" si="42"/>
        <v>243</v>
      </c>
      <c r="S244" s="150" t="e">
        <f t="shared" si="43"/>
        <v>#N/A</v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>
        <f t="shared" si="42"/>
        <v>244</v>
      </c>
      <c r="S245" s="150" t="e">
        <f t="shared" si="43"/>
        <v>#N/A</v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>
        <f t="shared" si="42"/>
        <v>245</v>
      </c>
      <c r="S246" s="150" t="e">
        <f t="shared" si="43"/>
        <v>#N/A</v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>
        <f t="shared" si="42"/>
        <v>246</v>
      </c>
      <c r="S247" s="150" t="e">
        <f t="shared" si="43"/>
        <v>#N/A</v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>
        <f t="shared" si="42"/>
        <v>247</v>
      </c>
      <c r="S248" s="150" t="e">
        <f t="shared" si="43"/>
        <v>#N/A</v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>
        <f t="shared" si="42"/>
        <v>248</v>
      </c>
      <c r="S249" s="150" t="e">
        <f t="shared" si="43"/>
        <v>#N/A</v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>
        <f t="shared" si="42"/>
        <v>249</v>
      </c>
      <c r="S250" s="150" t="e">
        <f t="shared" si="43"/>
        <v>#N/A</v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>
        <f t="shared" si="42"/>
        <v>250</v>
      </c>
      <c r="S251" s="150" t="e">
        <f t="shared" si="43"/>
        <v>#N/A</v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>
        <f t="shared" si="42"/>
        <v>251</v>
      </c>
      <c r="S252" s="150" t="e">
        <f t="shared" si="43"/>
        <v>#N/A</v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>
        <f t="shared" si="42"/>
        <v>252</v>
      </c>
      <c r="S253" s="150" t="e">
        <f t="shared" si="43"/>
        <v>#N/A</v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>
        <f t="shared" si="42"/>
        <v>253</v>
      </c>
      <c r="S254" s="150" t="e">
        <f t="shared" si="43"/>
        <v>#N/A</v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>
        <f t="shared" si="42"/>
        <v>254</v>
      </c>
      <c r="S255" s="150" t="e">
        <f t="shared" si="43"/>
        <v>#N/A</v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>
        <f t="shared" si="42"/>
        <v>255</v>
      </c>
      <c r="S256" s="150" t="e">
        <f t="shared" si="43"/>
        <v>#N/A</v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>
        <f t="shared" si="42"/>
        <v>256</v>
      </c>
      <c r="S257" s="150" t="e">
        <f t="shared" si="43"/>
        <v>#N/A</v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>
        <f t="shared" si="42"/>
        <v>257</v>
      </c>
      <c r="S258" s="150" t="e">
        <f t="shared" si="43"/>
        <v>#N/A</v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>
        <f t="shared" si="54"/>
        <v>259</v>
      </c>
      <c r="S260" s="150" t="e">
        <f t="shared" si="55"/>
        <v>#N/A</v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>
        <f t="shared" si="54"/>
        <v>260</v>
      </c>
      <c r="S261" s="150" t="e">
        <f t="shared" si="55"/>
        <v>#N/A</v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>
        <f t="shared" si="54"/>
        <v>261</v>
      </c>
      <c r="S262" s="150" t="e">
        <f t="shared" si="55"/>
        <v>#N/A</v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>
        <f t="shared" si="54"/>
        <v>262</v>
      </c>
      <c r="S263" s="150" t="e">
        <f t="shared" si="55"/>
        <v>#N/A</v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>
        <f t="shared" si="54"/>
        <v>263</v>
      </c>
      <c r="S264" s="150" t="e">
        <f t="shared" si="55"/>
        <v>#N/A</v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>
        <f t="shared" si="54"/>
        <v>264</v>
      </c>
      <c r="S265" s="150" t="e">
        <f t="shared" si="55"/>
        <v>#N/A</v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>
        <f t="shared" si="54"/>
        <v>265</v>
      </c>
      <c r="S266" s="150" t="e">
        <f t="shared" si="55"/>
        <v>#N/A</v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>
        <f t="shared" si="54"/>
        <v>266</v>
      </c>
      <c r="S267" s="150" t="e">
        <f t="shared" si="55"/>
        <v>#N/A</v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>
        <f t="shared" si="54"/>
        <v>267</v>
      </c>
      <c r="S268" s="150" t="e">
        <f t="shared" si="55"/>
        <v>#N/A</v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>
        <f t="shared" si="54"/>
        <v>268</v>
      </c>
      <c r="S269" s="150" t="e">
        <f t="shared" si="55"/>
        <v>#N/A</v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>
        <f t="shared" si="54"/>
        <v>269</v>
      </c>
      <c r="S270" s="150" t="e">
        <f t="shared" si="55"/>
        <v>#N/A</v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>
        <f t="shared" si="54"/>
        <v>270</v>
      </c>
      <c r="S271" s="150" t="e">
        <f t="shared" si="55"/>
        <v>#N/A</v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>
        <f t="shared" si="54"/>
        <v>271</v>
      </c>
      <c r="S272" s="150" t="e">
        <f t="shared" si="55"/>
        <v>#N/A</v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>
        <f t="shared" si="54"/>
        <v>272</v>
      </c>
      <c r="S273" s="150" t="e">
        <f t="shared" si="55"/>
        <v>#N/A</v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>
        <f t="shared" si="54"/>
        <v>273</v>
      </c>
      <c r="S274" s="150" t="e">
        <f t="shared" si="55"/>
        <v>#N/A</v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>
        <f t="shared" si="54"/>
        <v>274</v>
      </c>
      <c r="S275" s="150" t="e">
        <f t="shared" si="55"/>
        <v>#N/A</v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>
        <f t="shared" si="54"/>
        <v>275</v>
      </c>
      <c r="S276" s="150" t="e">
        <f t="shared" si="55"/>
        <v>#N/A</v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>
        <f t="shared" si="54"/>
        <v>276</v>
      </c>
      <c r="S277" s="150" t="e">
        <f t="shared" si="55"/>
        <v>#N/A</v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>
        <f t="shared" si="54"/>
        <v>277</v>
      </c>
      <c r="S278" s="150" t="e">
        <f t="shared" si="55"/>
        <v>#N/A</v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>
        <f t="shared" si="54"/>
        <v>278</v>
      </c>
      <c r="S279" s="150" t="e">
        <f t="shared" si="55"/>
        <v>#N/A</v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>
        <f t="shared" si="54"/>
        <v>279</v>
      </c>
      <c r="S280" s="150" t="e">
        <f t="shared" si="55"/>
        <v>#N/A</v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>
        <f t="shared" si="54"/>
        <v>280</v>
      </c>
      <c r="S281" s="150" t="e">
        <f t="shared" si="55"/>
        <v>#N/A</v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>
        <f t="shared" si="54"/>
        <v>281</v>
      </c>
      <c r="S282" s="150" t="e">
        <f t="shared" si="55"/>
        <v>#N/A</v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>
        <f t="shared" si="54"/>
        <v>282</v>
      </c>
      <c r="S283" s="150" t="e">
        <f t="shared" si="55"/>
        <v>#N/A</v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>
        <f t="shared" si="54"/>
        <v>283</v>
      </c>
      <c r="S284" s="150" t="e">
        <f t="shared" si="55"/>
        <v>#N/A</v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>
        <f t="shared" si="54"/>
        <v>284</v>
      </c>
      <c r="S285" s="150" t="e">
        <f t="shared" si="55"/>
        <v>#N/A</v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>
        <f t="shared" si="54"/>
        <v>285</v>
      </c>
      <c r="S286" s="150" t="e">
        <f t="shared" si="55"/>
        <v>#N/A</v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>
        <f t="shared" si="54"/>
        <v>286</v>
      </c>
      <c r="S287" s="150" t="e">
        <f t="shared" si="55"/>
        <v>#N/A</v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>
        <f t="shared" si="54"/>
        <v>287</v>
      </c>
      <c r="S288" s="150" t="e">
        <f t="shared" si="55"/>
        <v>#N/A</v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>
        <f t="shared" si="54"/>
        <v>288</v>
      </c>
      <c r="S289" s="150" t="e">
        <f t="shared" si="55"/>
        <v>#N/A</v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100768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100768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opLeftCell="A7" zoomScale="85" zoomScaleNormal="85" workbookViewId="0">
      <selection activeCell="S59" sqref="S59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MEM(Z)-15</v>
      </c>
      <c r="AI1" s="120" t="s">
        <v>17</v>
      </c>
      <c r="AJ1" s="121" t="s">
        <v>12</v>
      </c>
      <c r="AM1" s="121" t="str">
        <f>AF1</f>
        <v>[A] BB MEM(Z)-15</v>
      </c>
      <c r="AN1" s="121" t="s">
        <v>17</v>
      </c>
      <c r="AO1" s="121" t="s">
        <v>13</v>
      </c>
      <c r="AR1" s="121" t="str">
        <f>AF2</f>
        <v>[B] BB MEM(Z)-15</v>
      </c>
      <c r="AS1" s="121" t="s">
        <v>17</v>
      </c>
      <c r="AT1" s="121" t="s">
        <v>36</v>
      </c>
      <c r="AW1" s="121" t="str">
        <f>AF3</f>
        <v>[C] BB MEM(Z)-9</v>
      </c>
      <c r="AX1" s="121" t="s">
        <v>17</v>
      </c>
      <c r="AY1" s="121" t="s">
        <v>37</v>
      </c>
      <c r="BB1" s="121" t="str">
        <f>AF4</f>
        <v>[D] BB MEM(Z)-9</v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MEM(Z)-15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e">
        <f>IF('Cable Info'!R2="","",CONCATENATE('Cable Info'!R2," - ",'Cable Info'!S2))</f>
        <v>#N/A</v>
      </c>
      <c r="BB2" s="121" t="e">
        <f>IF(AZ2="",AY2,CONCATENATE(AY2,"  &lt;=&gt; ",AZ2," ",BA2))</f>
        <v>#N/A</v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100768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BB MEM(Z)-9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e">
        <f>IF('Cable Info'!R3="","",CONCATENATE('Cable Info'!R3," - ",'Cable Info'!S3))</f>
        <v>#N/A</v>
      </c>
      <c r="BB3" s="121" t="e">
        <f t="shared" ref="BB3:BB10" si="3">IF(AZ3="",AY3,CONCATENATE(AY3,"  &lt;=&gt; ",AZ3," ",BA3))</f>
        <v>#N/A</v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>[D] BB MEM(Z)-9</v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e">
        <f>IF('Cable Info'!R4="","",CONCATENATE('Cable Info'!R4," - ",'Cable Info'!S4))</f>
        <v>#N/A</v>
      </c>
      <c r="BB4" s="121" t="e">
        <f t="shared" si="3"/>
        <v>#N/A</v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e">
        <f>IF('Cable Info'!R5="","",CONCATENATE('Cable Info'!R5," - ",'Cable Info'!S5))</f>
        <v>#N/A</v>
      </c>
      <c r="BB5" s="121" t="e">
        <f t="shared" si="3"/>
        <v>#N/A</v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e">
        <f>IF('Cable Info'!R6="","",CONCATENATE('Cable Info'!R6," - ",'Cable Info'!S6))</f>
        <v>#N/A</v>
      </c>
      <c r="BB6" s="121" t="e">
        <f t="shared" si="3"/>
        <v>#N/A</v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e">
        <f>IF('Cable Info'!R7="","",CONCATENATE('Cable Info'!R7," - ",'Cable Info'!S7))</f>
        <v>#N/A</v>
      </c>
      <c r="BB7" s="121" t="e">
        <f t="shared" si="3"/>
        <v>#N/A</v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e">
        <f>IF('Cable Info'!R8="","",CONCATENATE('Cable Info'!R8," - ",'Cable Info'!S8))</f>
        <v>#N/A</v>
      </c>
      <c r="BB8" s="121" t="e">
        <f t="shared" si="3"/>
        <v>#N/A</v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e">
        <f>IF('Cable Info'!R9="","",CONCATENATE('Cable Info'!R9," - ",'Cable Info'!S9))</f>
        <v>#N/A</v>
      </c>
      <c r="BB9" s="121" t="e">
        <f t="shared" si="3"/>
        <v>#N/A</v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MEM(Z)-15</v>
      </c>
      <c r="D10" s="243" t="s">
        <v>101</v>
      </c>
      <c r="E10" s="259">
        <v>1</v>
      </c>
      <c r="F10" s="110" t="s">
        <v>45</v>
      </c>
      <c r="G10" s="262">
        <v>12</v>
      </c>
      <c r="H10" s="114">
        <f>IF(G10="","",((E10-G10)-1)*(-1))</f>
        <v>12</v>
      </c>
      <c r="I10" s="258">
        <v>1</v>
      </c>
      <c r="J10" s="110" t="s">
        <v>45</v>
      </c>
      <c r="K10" s="267">
        <v>12</v>
      </c>
      <c r="L10" s="246" t="s">
        <v>101</v>
      </c>
      <c r="M10" s="114" t="str">
        <f>IFERROR(IF(P10="","",IF((COUNTIF('Cable Info'!$B$11:$C$50,P10)=0),VLOOKUP(P10,'Cable Info (2)'!$B$11:$C$50,2,FALSE),(VLOOKUP(P10,'Cable Info'!$B$11:$C$50,2,FALSE)))),"NO SUCH EXIT")</f>
        <v>BB MEM(Z)-15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e">
        <f>IF('Cable Info'!R10="","",CONCATENATE('Cable Info'!R10," - ",'Cable Info'!S10))</f>
        <v>#N/A</v>
      </c>
      <c r="AZ10" s="121" t="s">
        <v>37</v>
      </c>
      <c r="BB10" s="121" t="e">
        <f t="shared" si="3"/>
        <v>#N/A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BB MEM(Z)-15</v>
      </c>
      <c r="D11" s="244" t="s">
        <v>102</v>
      </c>
      <c r="E11" s="260">
        <v>13</v>
      </c>
      <c r="F11" s="105" t="s">
        <v>45</v>
      </c>
      <c r="G11" s="263">
        <v>24</v>
      </c>
      <c r="H11" s="115">
        <f>IF(G11="","",((E11-G11)-1)*(-1))</f>
        <v>12</v>
      </c>
      <c r="I11" s="265">
        <v>13</v>
      </c>
      <c r="J11" s="105" t="s">
        <v>45</v>
      </c>
      <c r="K11" s="268">
        <v>24</v>
      </c>
      <c r="L11" s="247" t="s">
        <v>102</v>
      </c>
      <c r="M11" s="115" t="str">
        <f>IFERROR(IF(P11="","",IF((COUNTIF('Cable Info'!$B$11:$C$50,P11)=0),VLOOKUP(P11,'Cable Info (2)'!$B$11:$C$50,2,FALSE),(VLOOKUP(P11,'Cable Info'!$B$11:$C$50,2,FALSE)))),"NO SUCH EXIT")</f>
        <v>BB MEM(Z)-15</v>
      </c>
      <c r="N11" s="134"/>
      <c r="O11" s="180"/>
      <c r="P11" s="135" t="s">
        <v>13</v>
      </c>
      <c r="Q11" s="190"/>
      <c r="R11" s="136" t="s">
        <v>60</v>
      </c>
      <c r="S11" s="136" t="s">
        <v>52</v>
      </c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12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e">
        <f>IF('Cable Info'!R10="","",CONCATENATE('Cable Info'!R10," - ",'Cable Info'!S10))</f>
        <v>#N/A</v>
      </c>
      <c r="BB11" s="121" t="e">
        <f t="shared" ref="BB11" si="14">IF(AZ11="",AY11,CONCATENATE(AY11,"  &lt;=&gt; ",AZ11," ",BA11))</f>
        <v>#N/A</v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BB MEM(Z)-15</v>
      </c>
      <c r="D12" s="244" t="s">
        <v>103</v>
      </c>
      <c r="E12" s="260">
        <v>25</v>
      </c>
      <c r="F12" s="105" t="s">
        <v>45</v>
      </c>
      <c r="G12" s="263">
        <v>36</v>
      </c>
      <c r="H12" s="115">
        <f t="shared" ref="H12" si="17">IF(G12="","",((E12-G12)-1)*(-1))</f>
        <v>12</v>
      </c>
      <c r="I12" s="265">
        <v>25</v>
      </c>
      <c r="J12" s="105" t="s">
        <v>45</v>
      </c>
      <c r="K12" s="268">
        <v>36</v>
      </c>
      <c r="L12" s="247" t="s">
        <v>103</v>
      </c>
      <c r="M12" s="115" t="str">
        <f>IFERROR(IF(P12="","",IF((COUNTIF('Cable Info'!$B$11:$C$50,P12)=0),VLOOKUP(P12,'Cable Info (2)'!$B$11:$C$50,2,FALSE),(VLOOKUP(P12,'Cable Info'!$B$11:$C$50,2,FALSE)))),"NO SUCH EXIT")</f>
        <v>BB MEM(Z)-15</v>
      </c>
      <c r="N12" s="134"/>
      <c r="O12" s="180"/>
      <c r="P12" s="135" t="s">
        <v>13</v>
      </c>
      <c r="Q12" s="190"/>
      <c r="R12" s="136" t="s">
        <v>60</v>
      </c>
      <c r="S12" s="136" t="s">
        <v>52</v>
      </c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12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e">
        <f>IF('Cable Info'!R11="","",CONCATENATE('Cable Info'!R11," - ",'Cable Info'!S11))</f>
        <v>#N/A</v>
      </c>
      <c r="BB12" s="121" t="e">
        <f t="shared" ref="BB12" si="26">IF(AZ12="",AY12,CONCATENATE(AY12,"  &lt;=&gt; ",AZ12," ",BA12))</f>
        <v>#N/A</v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BB MEM(Z)-15</v>
      </c>
      <c r="D13" s="244" t="s">
        <v>104</v>
      </c>
      <c r="E13" s="259">
        <v>37</v>
      </c>
      <c r="F13" s="105" t="s">
        <v>45</v>
      </c>
      <c r="G13" s="262">
        <v>48</v>
      </c>
      <c r="H13" s="115">
        <f t="shared" ref="H13:H76" si="29">IF(G13="","",((E13-G13)-1)*(-1))</f>
        <v>12</v>
      </c>
      <c r="I13" s="258">
        <v>37</v>
      </c>
      <c r="J13" s="105" t="s">
        <v>45</v>
      </c>
      <c r="K13" s="267">
        <v>48</v>
      </c>
      <c r="L13" s="247" t="s">
        <v>104</v>
      </c>
      <c r="M13" s="115" t="str">
        <f>IFERROR(IF(P13="","",IF((COUNTIF('Cable Info'!$B$11:$C$50,P13)=0),VLOOKUP(P13,'Cable Info (2)'!$B$11:$C$50,2,FALSE),(VLOOKUP(P13,'Cable Info'!$B$11:$C$50,2,FALSE)))),"NO SUCH EXIT")</f>
        <v>BB MEM(Z)-15</v>
      </c>
      <c r="N13" s="134"/>
      <c r="O13" s="180"/>
      <c r="P13" s="135" t="s">
        <v>13</v>
      </c>
      <c r="Q13" s="190"/>
      <c r="R13" s="136" t="s">
        <v>60</v>
      </c>
      <c r="S13" s="136" t="s">
        <v>52</v>
      </c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12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e">
        <f>IF('Cable Info'!R12="","",CONCATENATE('Cable Info'!R12," - ",'Cable Info'!S12))</f>
        <v>#N/A</v>
      </c>
      <c r="BB13" s="121" t="e">
        <f t="shared" ref="BB13:BB76" si="38">IF(AZ13="",AY13,CONCATENATE(AY13,"  &lt;=&gt; ",AZ13," ",BA13))</f>
        <v>#N/A</v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BB MEM(Z)-15</v>
      </c>
      <c r="D14" s="244" t="s">
        <v>105</v>
      </c>
      <c r="E14" s="260">
        <v>49</v>
      </c>
      <c r="F14" s="105" t="s">
        <v>45</v>
      </c>
      <c r="G14" s="263">
        <v>60</v>
      </c>
      <c r="H14" s="115">
        <f t="shared" si="29"/>
        <v>12</v>
      </c>
      <c r="I14" s="265">
        <v>49</v>
      </c>
      <c r="J14" s="105" t="s">
        <v>45</v>
      </c>
      <c r="K14" s="268">
        <v>60</v>
      </c>
      <c r="L14" s="246" t="s">
        <v>105</v>
      </c>
      <c r="M14" s="115" t="str">
        <f>IFERROR(IF(P14="","",IF((COUNTIF('Cable Info'!$B$11:$C$50,P14)=0),VLOOKUP(P14,'Cable Info (2)'!$B$11:$C$50,2,FALSE),(VLOOKUP(P14,'Cable Info'!$B$11:$C$50,2,FALSE)))),"NO SUCH EXIT")</f>
        <v>BB MEM(Z)-15</v>
      </c>
      <c r="N14" s="134"/>
      <c r="O14" s="180"/>
      <c r="P14" s="135" t="s">
        <v>13</v>
      </c>
      <c r="Q14" s="190"/>
      <c r="R14" s="136" t="s">
        <v>60</v>
      </c>
      <c r="S14" s="136" t="s">
        <v>52</v>
      </c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>
        <f t="shared" si="33"/>
        <v>12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e">
        <f>IF('Cable Info'!R13="","",CONCATENATE('Cable Info'!R13," - ",'Cable Info'!S13))</f>
        <v>#N/A</v>
      </c>
      <c r="BB14" s="121" t="e">
        <f t="shared" si="38"/>
        <v>#N/A</v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BB MEM(Z)-15</v>
      </c>
      <c r="D15" s="244" t="s">
        <v>106</v>
      </c>
      <c r="E15" s="260">
        <v>61</v>
      </c>
      <c r="F15" s="105" t="s">
        <v>45</v>
      </c>
      <c r="G15" s="263">
        <v>72</v>
      </c>
      <c r="H15" s="115">
        <f t="shared" si="29"/>
        <v>12</v>
      </c>
      <c r="I15" s="265">
        <v>61</v>
      </c>
      <c r="J15" s="105" t="s">
        <v>45</v>
      </c>
      <c r="K15" s="268">
        <v>72</v>
      </c>
      <c r="L15" s="247" t="s">
        <v>106</v>
      </c>
      <c r="M15" s="115" t="str">
        <f>IFERROR(IF(P15="","",IF((COUNTIF('Cable Info'!$B$11:$C$50,P15)=0),VLOOKUP(P15,'Cable Info (2)'!$B$11:$C$50,2,FALSE),(VLOOKUP(P15,'Cable Info'!$B$11:$C$50,2,FALSE)))),"NO SUCH EXIT")</f>
        <v>BB MEM(Z)-15</v>
      </c>
      <c r="N15" s="134"/>
      <c r="O15" s="180"/>
      <c r="P15" s="135" t="s">
        <v>13</v>
      </c>
      <c r="Q15" s="190"/>
      <c r="R15" s="136" t="s">
        <v>60</v>
      </c>
      <c r="S15" s="136" t="s">
        <v>52</v>
      </c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>
        <f t="shared" si="33"/>
        <v>12</v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e">
        <f>IF('Cable Info'!R14="","",CONCATENATE('Cable Info'!R14," - ",'Cable Info'!S14))</f>
        <v>#N/A</v>
      </c>
      <c r="BB15" s="121" t="e">
        <f t="shared" si="38"/>
        <v>#N/A</v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BB MEM(Z)-15</v>
      </c>
      <c r="D16" s="244" t="s">
        <v>107</v>
      </c>
      <c r="E16" s="259">
        <v>73</v>
      </c>
      <c r="F16" s="105" t="s">
        <v>45</v>
      </c>
      <c r="G16" s="262">
        <v>84</v>
      </c>
      <c r="H16" s="115">
        <f t="shared" si="29"/>
        <v>12</v>
      </c>
      <c r="I16" s="258">
        <v>73</v>
      </c>
      <c r="J16" s="105" t="s">
        <v>45</v>
      </c>
      <c r="K16" s="267">
        <v>84</v>
      </c>
      <c r="L16" s="247" t="s">
        <v>107</v>
      </c>
      <c r="M16" s="115" t="str">
        <f>IFERROR(IF(P16="","",IF((COUNTIF('Cable Info'!$B$11:$C$50,P16)=0),VLOOKUP(P16,'Cable Info (2)'!$B$11:$C$50,2,FALSE),(VLOOKUP(P16,'Cable Info'!$B$11:$C$50,2,FALSE)))),"NO SUCH EXIT")</f>
        <v>BB MEM(Z)-15</v>
      </c>
      <c r="N16" s="134"/>
      <c r="O16" s="180"/>
      <c r="P16" s="135" t="s">
        <v>13</v>
      </c>
      <c r="Q16" s="190"/>
      <c r="R16" s="136" t="s">
        <v>60</v>
      </c>
      <c r="S16" s="136" t="s">
        <v>52</v>
      </c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>
        <f t="shared" si="33"/>
        <v>12</v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e">
        <f>IF('Cable Info'!R15="","",CONCATENATE('Cable Info'!R15," - ",'Cable Info'!S15))</f>
        <v>#N/A</v>
      </c>
      <c r="BB16" s="121" t="e">
        <f t="shared" si="38"/>
        <v>#N/A</v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BB MEM(Z)-15</v>
      </c>
      <c r="D17" s="244" t="s">
        <v>108</v>
      </c>
      <c r="E17" s="260">
        <v>85</v>
      </c>
      <c r="F17" s="105" t="s">
        <v>45</v>
      </c>
      <c r="G17" s="263">
        <v>96</v>
      </c>
      <c r="H17" s="115">
        <f t="shared" si="29"/>
        <v>12</v>
      </c>
      <c r="I17" s="265">
        <v>85</v>
      </c>
      <c r="J17" s="105" t="s">
        <v>45</v>
      </c>
      <c r="K17" s="268">
        <v>96</v>
      </c>
      <c r="L17" s="247" t="s">
        <v>108</v>
      </c>
      <c r="M17" s="115" t="str">
        <f>IFERROR(IF(P17="","",IF((COUNTIF('Cable Info'!$B$11:$C$50,P17)=0),VLOOKUP(P17,'Cable Info (2)'!$B$11:$C$50,2,FALSE),(VLOOKUP(P17,'Cable Info'!$B$11:$C$50,2,FALSE)))),"NO SUCH EXIT")</f>
        <v>BB MEM(Z)-15</v>
      </c>
      <c r="N17" s="134"/>
      <c r="O17" s="180"/>
      <c r="P17" s="135" t="s">
        <v>13</v>
      </c>
      <c r="Q17" s="190"/>
      <c r="R17" s="136" t="s">
        <v>60</v>
      </c>
      <c r="S17" s="136" t="s">
        <v>52</v>
      </c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>
        <f t="shared" si="33"/>
        <v>12</v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e">
        <f>IF('Cable Info'!R16="","",CONCATENATE('Cable Info'!R16," - ",'Cable Info'!S16))</f>
        <v>#N/A</v>
      </c>
      <c r="BB17" s="121" t="e">
        <f t="shared" si="38"/>
        <v>#N/A</v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BB MEM(Z)-15</v>
      </c>
      <c r="D18" s="244" t="s">
        <v>109</v>
      </c>
      <c r="E18" s="260">
        <v>97</v>
      </c>
      <c r="F18" s="105" t="s">
        <v>45</v>
      </c>
      <c r="G18" s="263">
        <v>108</v>
      </c>
      <c r="H18" s="115">
        <f t="shared" si="29"/>
        <v>12</v>
      </c>
      <c r="I18" s="265">
        <v>97</v>
      </c>
      <c r="J18" s="105" t="s">
        <v>45</v>
      </c>
      <c r="K18" s="268">
        <v>108</v>
      </c>
      <c r="L18" s="246" t="s">
        <v>109</v>
      </c>
      <c r="M18" s="115" t="str">
        <f>IFERROR(IF(P18="","",IF((COUNTIF('Cable Info'!$B$11:$C$50,P18)=0),VLOOKUP(P18,'Cable Info (2)'!$B$11:$C$50,2,FALSE),(VLOOKUP(P18,'Cable Info'!$B$11:$C$50,2,FALSE)))),"NO SUCH EXIT")</f>
        <v>BB MEM(Z)-15</v>
      </c>
      <c r="N18" s="134"/>
      <c r="O18" s="180"/>
      <c r="P18" s="135" t="s">
        <v>13</v>
      </c>
      <c r="Q18" s="190"/>
      <c r="R18" s="136" t="s">
        <v>60</v>
      </c>
      <c r="S18" s="136" t="s">
        <v>52</v>
      </c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>
        <f t="shared" si="33"/>
        <v>12</v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e">
        <f>IF('Cable Info'!R17="","",CONCATENATE('Cable Info'!R17," - ",'Cable Info'!S17))</f>
        <v>#N/A</v>
      </c>
      <c r="BB18" s="121" t="e">
        <f t="shared" si="38"/>
        <v>#N/A</v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BB MEM(Z)-15</v>
      </c>
      <c r="D19" s="244" t="s">
        <v>110</v>
      </c>
      <c r="E19" s="259">
        <v>109</v>
      </c>
      <c r="F19" s="105" t="s">
        <v>45</v>
      </c>
      <c r="G19" s="262">
        <v>120</v>
      </c>
      <c r="H19" s="115">
        <f t="shared" si="29"/>
        <v>12</v>
      </c>
      <c r="I19" s="258">
        <v>109</v>
      </c>
      <c r="J19" s="105" t="s">
        <v>45</v>
      </c>
      <c r="K19" s="267">
        <v>120</v>
      </c>
      <c r="L19" s="247" t="s">
        <v>110</v>
      </c>
      <c r="M19" s="115" t="str">
        <f>IFERROR(IF(P19="","",IF((COUNTIF('Cable Info'!$B$11:$C$50,P19)=0),VLOOKUP(P19,'Cable Info (2)'!$B$11:$C$50,2,FALSE),(VLOOKUP(P19,'Cable Info'!$B$11:$C$50,2,FALSE)))),"NO SUCH EXIT")</f>
        <v>BB MEM(Z)-15</v>
      </c>
      <c r="N19" s="134"/>
      <c r="O19" s="180"/>
      <c r="P19" s="135" t="s">
        <v>13</v>
      </c>
      <c r="Q19" s="190"/>
      <c r="R19" s="136" t="s">
        <v>60</v>
      </c>
      <c r="S19" s="136" t="s">
        <v>52</v>
      </c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>
        <f t="shared" si="33"/>
        <v>12</v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e">
        <f>IF('Cable Info'!R18="","",CONCATENATE('Cable Info'!R18," - ",'Cable Info'!S18))</f>
        <v>#N/A</v>
      </c>
      <c r="BB19" s="121" t="e">
        <f t="shared" si="38"/>
        <v>#N/A</v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BB MEM(Z)-15</v>
      </c>
      <c r="D20" s="243" t="s">
        <v>111</v>
      </c>
      <c r="E20" s="260">
        <v>121</v>
      </c>
      <c r="F20" s="105" t="s">
        <v>45</v>
      </c>
      <c r="G20" s="263">
        <v>132</v>
      </c>
      <c r="H20" s="115">
        <f t="shared" si="29"/>
        <v>12</v>
      </c>
      <c r="I20" s="265">
        <v>121</v>
      </c>
      <c r="J20" s="105" t="s">
        <v>45</v>
      </c>
      <c r="K20" s="268">
        <v>132</v>
      </c>
      <c r="L20" s="247" t="s">
        <v>111</v>
      </c>
      <c r="M20" s="115" t="str">
        <f>IFERROR(IF(P20="","",IF((COUNTIF('Cable Info'!$B$11:$C$50,P20)=0),VLOOKUP(P20,'Cable Info (2)'!$B$11:$C$50,2,FALSE),(VLOOKUP(P20,'Cable Info'!$B$11:$C$50,2,FALSE)))),"NO SUCH EXIT")</f>
        <v>BB MEM(Z)-15</v>
      </c>
      <c r="N20" s="134"/>
      <c r="O20" s="180"/>
      <c r="P20" s="135" t="s">
        <v>13</v>
      </c>
      <c r="Q20" s="190"/>
      <c r="R20" s="136" t="s">
        <v>60</v>
      </c>
      <c r="S20" s="136" t="s">
        <v>52</v>
      </c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>
        <f t="shared" si="33"/>
        <v>12</v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e">
        <f>IF('Cable Info'!R19="","",CONCATENATE('Cable Info'!R19," - ",'Cable Info'!S19))</f>
        <v>#N/A</v>
      </c>
      <c r="BB20" s="121" t="e">
        <f t="shared" si="38"/>
        <v>#N/A</v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BB MEM(Z)-15</v>
      </c>
      <c r="D21" s="244" t="s">
        <v>112</v>
      </c>
      <c r="E21" s="260">
        <v>133</v>
      </c>
      <c r="F21" s="105" t="s">
        <v>45</v>
      </c>
      <c r="G21" s="263">
        <v>144</v>
      </c>
      <c r="H21" s="115">
        <f t="shared" si="29"/>
        <v>12</v>
      </c>
      <c r="I21" s="265">
        <v>133</v>
      </c>
      <c r="J21" s="105" t="s">
        <v>45</v>
      </c>
      <c r="K21" s="268">
        <v>144</v>
      </c>
      <c r="L21" s="247" t="s">
        <v>112</v>
      </c>
      <c r="M21" s="115" t="str">
        <f>IFERROR(IF(P21="","",IF((COUNTIF('Cable Info'!$B$11:$C$50,P21)=0),VLOOKUP(P21,'Cable Info (2)'!$B$11:$C$50,2,FALSE),(VLOOKUP(P21,'Cable Info'!$B$11:$C$50,2,FALSE)))),"NO SUCH EXIT")</f>
        <v>BB MEM(Z)-15</v>
      </c>
      <c r="N21" s="134"/>
      <c r="O21" s="180"/>
      <c r="P21" s="135" t="s">
        <v>13</v>
      </c>
      <c r="Q21" s="190"/>
      <c r="R21" s="136" t="s">
        <v>60</v>
      </c>
      <c r="S21" s="136" t="s">
        <v>52</v>
      </c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>
        <f t="shared" si="33"/>
        <v>12</v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e">
        <f>IF('Cable Info'!R20="","",CONCATENATE('Cable Info'!R20," - ",'Cable Info'!S20))</f>
        <v>#N/A</v>
      </c>
      <c r="BB21" s="121" t="e">
        <f t="shared" si="38"/>
        <v>#N/A</v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 t="s">
        <v>12</v>
      </c>
      <c r="C22" s="115" t="str">
        <f>IFERROR(IF(B22="","",IF((COUNTIF('Cable Info'!$B$11:$C$50,B22)=0),VLOOKUP(B22,'Cable Info (2)'!$B$11:$C$50,2,FALSE),(VLOOKUP(B22,'Cable Info'!$B$11:$C$50,2,FALSE)))),"NO SUCH EXIT")</f>
        <v>BB MEM(Z)-15</v>
      </c>
      <c r="D22" s="244" t="s">
        <v>113</v>
      </c>
      <c r="E22" s="259">
        <v>145</v>
      </c>
      <c r="F22" s="105" t="s">
        <v>45</v>
      </c>
      <c r="G22" s="262">
        <v>156</v>
      </c>
      <c r="H22" s="115">
        <f t="shared" si="29"/>
        <v>12</v>
      </c>
      <c r="I22" s="258">
        <v>145</v>
      </c>
      <c r="J22" s="105" t="s">
        <v>45</v>
      </c>
      <c r="K22" s="267">
        <v>156</v>
      </c>
      <c r="L22" s="246" t="s">
        <v>113</v>
      </c>
      <c r="M22" s="115" t="str">
        <f>IFERROR(IF(P22="","",IF((COUNTIF('Cable Info'!$B$11:$C$50,P22)=0),VLOOKUP(P22,'Cable Info (2)'!$B$11:$C$50,2,FALSE),(VLOOKUP(P22,'Cable Info'!$B$11:$C$50,2,FALSE)))),"NO SUCH EXIT")</f>
        <v>BB MEM(Z)-15</v>
      </c>
      <c r="N22" s="134"/>
      <c r="O22" s="180"/>
      <c r="P22" s="135" t="s">
        <v>13</v>
      </c>
      <c r="Q22" s="190"/>
      <c r="R22" s="136" t="s">
        <v>60</v>
      </c>
      <c r="S22" s="136" t="s">
        <v>52</v>
      </c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>
        <f t="shared" si="33"/>
        <v>12</v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e">
        <f>IF('Cable Info'!R21="","",CONCATENATE('Cable Info'!R21," - ",'Cable Info'!S21))</f>
        <v>#N/A</v>
      </c>
      <c r="BB22" s="121" t="e">
        <f t="shared" si="38"/>
        <v>#N/A</v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 t="s">
        <v>12</v>
      </c>
      <c r="C23" s="115" t="str">
        <f>IFERROR(IF(B23="","",IF((COUNTIF('Cable Info'!$B$11:$C$50,B23)=0),VLOOKUP(B23,'Cable Info (2)'!$B$11:$C$50,2,FALSE),(VLOOKUP(B23,'Cable Info'!$B$11:$C$50,2,FALSE)))),"NO SUCH EXIT")</f>
        <v>BB MEM(Z)-15</v>
      </c>
      <c r="D23" s="244" t="s">
        <v>114</v>
      </c>
      <c r="E23" s="260">
        <v>157</v>
      </c>
      <c r="F23" s="105" t="s">
        <v>45</v>
      </c>
      <c r="G23" s="263">
        <v>168</v>
      </c>
      <c r="H23" s="115">
        <f t="shared" si="29"/>
        <v>12</v>
      </c>
      <c r="I23" s="265">
        <v>157</v>
      </c>
      <c r="J23" s="105" t="s">
        <v>45</v>
      </c>
      <c r="K23" s="268">
        <v>168</v>
      </c>
      <c r="L23" s="247" t="s">
        <v>114</v>
      </c>
      <c r="M23" s="115" t="str">
        <f>IFERROR(IF(P23="","",IF((COUNTIF('Cable Info'!$B$11:$C$50,P23)=0),VLOOKUP(P23,'Cable Info (2)'!$B$11:$C$50,2,FALSE),(VLOOKUP(P23,'Cable Info'!$B$11:$C$50,2,FALSE)))),"NO SUCH EXIT")</f>
        <v>BB MEM(Z)-15</v>
      </c>
      <c r="N23" s="134"/>
      <c r="O23" s="180"/>
      <c r="P23" s="135" t="s">
        <v>13</v>
      </c>
      <c r="Q23" s="190"/>
      <c r="R23" s="136" t="s">
        <v>60</v>
      </c>
      <c r="S23" s="136" t="s">
        <v>52</v>
      </c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>
        <f t="shared" si="33"/>
        <v>12</v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e">
        <f>IF('Cable Info'!R22="","",CONCATENATE('Cable Info'!R22," - ",'Cable Info'!S22))</f>
        <v>#N/A</v>
      </c>
      <c r="BB23" s="121" t="e">
        <f t="shared" si="38"/>
        <v>#N/A</v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 t="s">
        <v>12</v>
      </c>
      <c r="C24" s="115" t="str">
        <f>IFERROR(IF(B24="","",IF((COUNTIF('Cable Info'!$B$11:$C$50,B24)=0),VLOOKUP(B24,'Cable Info (2)'!$B$11:$C$50,2,FALSE),(VLOOKUP(B24,'Cable Info'!$B$11:$C$50,2,FALSE)))),"NO SUCH EXIT")</f>
        <v>BB MEM(Z)-15</v>
      </c>
      <c r="D24" s="244" t="s">
        <v>115</v>
      </c>
      <c r="E24" s="260">
        <v>169</v>
      </c>
      <c r="F24" s="105" t="s">
        <v>45</v>
      </c>
      <c r="G24" s="263">
        <v>180</v>
      </c>
      <c r="H24" s="115">
        <f t="shared" si="29"/>
        <v>12</v>
      </c>
      <c r="I24" s="265">
        <v>169</v>
      </c>
      <c r="J24" s="105" t="s">
        <v>45</v>
      </c>
      <c r="K24" s="268">
        <v>180</v>
      </c>
      <c r="L24" s="247" t="s">
        <v>115</v>
      </c>
      <c r="M24" s="115" t="str">
        <f>IFERROR(IF(P24="","",IF((COUNTIF('Cable Info'!$B$11:$C$50,P24)=0),VLOOKUP(P24,'Cable Info (2)'!$B$11:$C$50,2,FALSE),(VLOOKUP(P24,'Cable Info'!$B$11:$C$50,2,FALSE)))),"NO SUCH EXIT")</f>
        <v>BB MEM(Z)-15</v>
      </c>
      <c r="N24" s="134"/>
      <c r="O24" s="180"/>
      <c r="P24" s="135" t="s">
        <v>13</v>
      </c>
      <c r="Q24" s="190"/>
      <c r="R24" s="136" t="s">
        <v>60</v>
      </c>
      <c r="S24" s="136" t="s">
        <v>52</v>
      </c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>
        <f t="shared" si="33"/>
        <v>12</v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e">
        <f>IF('Cable Info'!R23="","",CONCATENATE('Cable Info'!R23," - ",'Cable Info'!S23))</f>
        <v>#N/A</v>
      </c>
      <c r="BB24" s="121" t="e">
        <f t="shared" si="38"/>
        <v>#N/A</v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 t="s">
        <v>12</v>
      </c>
      <c r="C25" s="115" t="str">
        <f>IFERROR(IF(B25="","",IF((COUNTIF('Cable Info'!$B$11:$C$50,B25)=0),VLOOKUP(B25,'Cable Info (2)'!$B$11:$C$50,2,FALSE),(VLOOKUP(B25,'Cable Info'!$B$11:$C$50,2,FALSE)))),"NO SUCH EXIT")</f>
        <v>BB MEM(Z)-15</v>
      </c>
      <c r="D25" s="244" t="s">
        <v>116</v>
      </c>
      <c r="E25" s="259">
        <v>181</v>
      </c>
      <c r="F25" s="105" t="s">
        <v>45</v>
      </c>
      <c r="G25" s="262">
        <v>192</v>
      </c>
      <c r="H25" s="115">
        <f t="shared" si="29"/>
        <v>12</v>
      </c>
      <c r="I25" s="258">
        <v>181</v>
      </c>
      <c r="J25" s="105" t="s">
        <v>45</v>
      </c>
      <c r="K25" s="267">
        <v>192</v>
      </c>
      <c r="L25" s="247" t="s">
        <v>116</v>
      </c>
      <c r="M25" s="115" t="str">
        <f>IFERROR(IF(P25="","",IF((COUNTIF('Cable Info'!$B$11:$C$50,P25)=0),VLOOKUP(P25,'Cable Info (2)'!$B$11:$C$50,2,FALSE),(VLOOKUP(P25,'Cable Info'!$B$11:$C$50,2,FALSE)))),"NO SUCH EXIT")</f>
        <v>BB MEM(Z)-15</v>
      </c>
      <c r="N25" s="134"/>
      <c r="O25" s="180"/>
      <c r="P25" s="135" t="s">
        <v>13</v>
      </c>
      <c r="Q25" s="190"/>
      <c r="R25" s="136" t="s">
        <v>60</v>
      </c>
      <c r="S25" s="136" t="s">
        <v>52</v>
      </c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>
        <f t="shared" si="33"/>
        <v>12</v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e">
        <f>IF('Cable Info'!R24="","",CONCATENATE('Cable Info'!R24," - ",'Cable Info'!S24))</f>
        <v>#N/A</v>
      </c>
      <c r="BB25" s="121" t="e">
        <f t="shared" si="38"/>
        <v>#N/A</v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 t="s">
        <v>12</v>
      </c>
      <c r="C26" s="115" t="str">
        <f>IFERROR(IF(B26="","",IF((COUNTIF('Cable Info'!$B$11:$C$50,B26)=0),VLOOKUP(B26,'Cable Info (2)'!$B$11:$C$50,2,FALSE),(VLOOKUP(B26,'Cable Info'!$B$11:$C$50,2,FALSE)))),"NO SUCH EXIT")</f>
        <v>BB MEM(Z)-15</v>
      </c>
      <c r="D26" s="244" t="s">
        <v>117</v>
      </c>
      <c r="E26" s="260">
        <v>193</v>
      </c>
      <c r="F26" s="105" t="s">
        <v>45</v>
      </c>
      <c r="G26" s="263">
        <v>204</v>
      </c>
      <c r="H26" s="115">
        <f t="shared" si="29"/>
        <v>12</v>
      </c>
      <c r="I26" s="265">
        <v>193</v>
      </c>
      <c r="J26" s="105" t="s">
        <v>45</v>
      </c>
      <c r="K26" s="268">
        <v>204</v>
      </c>
      <c r="L26" s="246" t="s">
        <v>117</v>
      </c>
      <c r="M26" s="115" t="str">
        <f>IFERROR(IF(P26="","",IF((COUNTIF('Cable Info'!$B$11:$C$50,P26)=0),VLOOKUP(P26,'Cable Info (2)'!$B$11:$C$50,2,FALSE),(VLOOKUP(P26,'Cable Info'!$B$11:$C$50,2,FALSE)))),"NO SUCH EXIT")</f>
        <v>BB MEM(Z)-15</v>
      </c>
      <c r="N26" s="134"/>
      <c r="O26" s="180"/>
      <c r="P26" s="135" t="s">
        <v>13</v>
      </c>
      <c r="Q26" s="190"/>
      <c r="R26" s="136" t="s">
        <v>60</v>
      </c>
      <c r="S26" s="136" t="s">
        <v>52</v>
      </c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>
        <f t="shared" si="33"/>
        <v>12</v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e">
        <f>IF('Cable Info'!R25="","",CONCATENATE('Cable Info'!R25," - ",'Cable Info'!S25))</f>
        <v>#N/A</v>
      </c>
      <c r="BB26" s="121" t="e">
        <f t="shared" si="38"/>
        <v>#N/A</v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 t="s">
        <v>12</v>
      </c>
      <c r="C27" s="115" t="str">
        <f>IFERROR(IF(B27="","",IF((COUNTIF('Cable Info'!$B$11:$C$50,B27)=0),VLOOKUP(B27,'Cable Info (2)'!$B$11:$C$50,2,FALSE),(VLOOKUP(B27,'Cable Info'!$B$11:$C$50,2,FALSE)))),"NO SUCH EXIT")</f>
        <v>BB MEM(Z)-15</v>
      </c>
      <c r="D27" s="244" t="s">
        <v>118</v>
      </c>
      <c r="E27" s="260">
        <v>205</v>
      </c>
      <c r="F27" s="105" t="s">
        <v>45</v>
      </c>
      <c r="G27" s="263">
        <v>216</v>
      </c>
      <c r="H27" s="115">
        <f t="shared" si="29"/>
        <v>12</v>
      </c>
      <c r="I27" s="265">
        <v>205</v>
      </c>
      <c r="J27" s="105" t="s">
        <v>45</v>
      </c>
      <c r="K27" s="268">
        <v>216</v>
      </c>
      <c r="L27" s="247" t="s">
        <v>118</v>
      </c>
      <c r="M27" s="115" t="str">
        <f>IFERROR(IF(P27="","",IF((COUNTIF('Cable Info'!$B$11:$C$50,P27)=0),VLOOKUP(P27,'Cable Info (2)'!$B$11:$C$50,2,FALSE),(VLOOKUP(P27,'Cable Info'!$B$11:$C$50,2,FALSE)))),"NO SUCH EXIT")</f>
        <v>BB MEM(Z)-15</v>
      </c>
      <c r="N27" s="134"/>
      <c r="O27" s="180"/>
      <c r="P27" s="135" t="s">
        <v>13</v>
      </c>
      <c r="Q27" s="190"/>
      <c r="R27" s="136" t="s">
        <v>60</v>
      </c>
      <c r="S27" s="136" t="s">
        <v>52</v>
      </c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>
        <f t="shared" si="33"/>
        <v>12</v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e">
        <f>IF('Cable Info'!R26="","",CONCATENATE('Cable Info'!R26," - ",'Cable Info'!S26))</f>
        <v>#N/A</v>
      </c>
      <c r="BB27" s="121" t="e">
        <f t="shared" si="38"/>
        <v>#N/A</v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 t="s">
        <v>12</v>
      </c>
      <c r="C28" s="115" t="str">
        <f>IFERROR(IF(B28="","",IF((COUNTIF('Cable Info'!$B$11:$C$50,B28)=0),VLOOKUP(B28,'Cable Info (2)'!$B$11:$C$50,2,FALSE),(VLOOKUP(B28,'Cable Info'!$B$11:$C$50,2,FALSE)))),"NO SUCH EXIT")</f>
        <v>BB MEM(Z)-15</v>
      </c>
      <c r="D28" s="244" t="s">
        <v>119</v>
      </c>
      <c r="E28" s="259">
        <v>217</v>
      </c>
      <c r="F28" s="105" t="s">
        <v>45</v>
      </c>
      <c r="G28" s="262">
        <v>228</v>
      </c>
      <c r="H28" s="115">
        <f t="shared" si="29"/>
        <v>12</v>
      </c>
      <c r="I28" s="258">
        <v>217</v>
      </c>
      <c r="J28" s="105" t="s">
        <v>45</v>
      </c>
      <c r="K28" s="267">
        <v>228</v>
      </c>
      <c r="L28" s="247" t="s">
        <v>119</v>
      </c>
      <c r="M28" s="115" t="str">
        <f>IFERROR(IF(P28="","",IF((COUNTIF('Cable Info'!$B$11:$C$50,P28)=0),VLOOKUP(P28,'Cable Info (2)'!$B$11:$C$50,2,FALSE),(VLOOKUP(P28,'Cable Info'!$B$11:$C$50,2,FALSE)))),"NO SUCH EXIT")</f>
        <v>BB MEM(Z)-15</v>
      </c>
      <c r="N28" s="134"/>
      <c r="O28" s="180"/>
      <c r="P28" s="135" t="s">
        <v>13</v>
      </c>
      <c r="Q28" s="190"/>
      <c r="R28" s="136" t="s">
        <v>60</v>
      </c>
      <c r="S28" s="136" t="s">
        <v>52</v>
      </c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>
        <f t="shared" si="33"/>
        <v>12</v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e">
        <f>IF('Cable Info'!R27="","",CONCATENATE('Cable Info'!R27," - ",'Cable Info'!S27))</f>
        <v>#N/A</v>
      </c>
      <c r="BB28" s="121" t="e">
        <f t="shared" si="38"/>
        <v>#N/A</v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 t="s">
        <v>12</v>
      </c>
      <c r="C29" s="115" t="str">
        <f>IFERROR(IF(B29="","",IF((COUNTIF('Cable Info'!$B$11:$C$50,B29)=0),VLOOKUP(B29,'Cable Info (2)'!$B$11:$C$50,2,FALSE),(VLOOKUP(B29,'Cable Info'!$B$11:$C$50,2,FALSE)))),"NO SUCH EXIT")</f>
        <v>BB MEM(Z)-15</v>
      </c>
      <c r="D29" s="244" t="s">
        <v>120</v>
      </c>
      <c r="E29" s="260">
        <v>229</v>
      </c>
      <c r="F29" s="105" t="s">
        <v>45</v>
      </c>
      <c r="G29" s="263">
        <v>240</v>
      </c>
      <c r="H29" s="115">
        <f t="shared" si="29"/>
        <v>12</v>
      </c>
      <c r="I29" s="265">
        <v>229</v>
      </c>
      <c r="J29" s="105" t="s">
        <v>45</v>
      </c>
      <c r="K29" s="268">
        <v>240</v>
      </c>
      <c r="L29" s="247" t="s">
        <v>120</v>
      </c>
      <c r="M29" s="115" t="str">
        <f>IFERROR(IF(P29="","",IF((COUNTIF('Cable Info'!$B$11:$C$50,P29)=0),VLOOKUP(P29,'Cable Info (2)'!$B$11:$C$50,2,FALSE),(VLOOKUP(P29,'Cable Info'!$B$11:$C$50,2,FALSE)))),"NO SUCH EXIT")</f>
        <v>BB MEM(Z)-15</v>
      </c>
      <c r="N29" s="134"/>
      <c r="O29" s="180"/>
      <c r="P29" s="135" t="s">
        <v>13</v>
      </c>
      <c r="Q29" s="190"/>
      <c r="R29" s="136" t="s">
        <v>60</v>
      </c>
      <c r="S29" s="136" t="s">
        <v>52</v>
      </c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>
        <f t="shared" si="33"/>
        <v>12</v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e">
        <f>IF('Cable Info'!R28="","",CONCATENATE('Cable Info'!R28," - ",'Cable Info'!S28))</f>
        <v>#N/A</v>
      </c>
      <c r="BB29" s="121" t="e">
        <f t="shared" si="38"/>
        <v>#N/A</v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 t="s">
        <v>12</v>
      </c>
      <c r="C30" s="115" t="str">
        <f>IFERROR(IF(B30="","",IF((COUNTIF('Cable Info'!$B$11:$C$50,B30)=0),VLOOKUP(B30,'Cable Info (2)'!$B$11:$C$50,2,FALSE),(VLOOKUP(B30,'Cable Info'!$B$11:$C$50,2,FALSE)))),"NO SUCH EXIT")</f>
        <v>BB MEM(Z)-15</v>
      </c>
      <c r="D30" s="243" t="s">
        <v>121</v>
      </c>
      <c r="E30" s="260">
        <v>241</v>
      </c>
      <c r="F30" s="105" t="s">
        <v>45</v>
      </c>
      <c r="G30" s="263">
        <v>252</v>
      </c>
      <c r="H30" s="115">
        <f t="shared" si="29"/>
        <v>12</v>
      </c>
      <c r="I30" s="265">
        <v>241</v>
      </c>
      <c r="J30" s="105" t="s">
        <v>45</v>
      </c>
      <c r="K30" s="268">
        <v>252</v>
      </c>
      <c r="L30" s="246" t="s">
        <v>121</v>
      </c>
      <c r="M30" s="115" t="str">
        <f>IFERROR(IF(P30="","",IF((COUNTIF('Cable Info'!$B$11:$C$50,P30)=0),VLOOKUP(P30,'Cable Info (2)'!$B$11:$C$50,2,FALSE),(VLOOKUP(P30,'Cable Info'!$B$11:$C$50,2,FALSE)))),"NO SUCH EXIT")</f>
        <v>BB MEM(Z)-15</v>
      </c>
      <c r="N30" s="134"/>
      <c r="O30" s="180"/>
      <c r="P30" s="135" t="s">
        <v>13</v>
      </c>
      <c r="Q30" s="190"/>
      <c r="R30" s="136" t="s">
        <v>60</v>
      </c>
      <c r="S30" s="136" t="s">
        <v>52</v>
      </c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>
        <f t="shared" si="33"/>
        <v>12</v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e">
        <f>IF('Cable Info'!R29="","",CONCATENATE('Cable Info'!R29," - ",'Cable Info'!S29))</f>
        <v>#N/A</v>
      </c>
      <c r="BB30" s="121" t="e">
        <f t="shared" si="38"/>
        <v>#N/A</v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 t="s">
        <v>12</v>
      </c>
      <c r="C31" s="115" t="str">
        <f>IFERROR(IF(B31="","",IF((COUNTIF('Cable Info'!$B$11:$C$50,B31)=0),VLOOKUP(B31,'Cable Info (2)'!$B$11:$C$50,2,FALSE),(VLOOKUP(B31,'Cable Info'!$B$11:$C$50,2,FALSE)))),"NO SUCH EXIT")</f>
        <v>BB MEM(Z)-15</v>
      </c>
      <c r="D31" s="244" t="s">
        <v>122</v>
      </c>
      <c r="E31" s="259">
        <v>253</v>
      </c>
      <c r="F31" s="105" t="s">
        <v>45</v>
      </c>
      <c r="G31" s="262">
        <v>264</v>
      </c>
      <c r="H31" s="115">
        <f t="shared" si="29"/>
        <v>12</v>
      </c>
      <c r="I31" s="258">
        <v>253</v>
      </c>
      <c r="J31" s="105" t="s">
        <v>45</v>
      </c>
      <c r="K31" s="267">
        <v>264</v>
      </c>
      <c r="L31" s="247" t="s">
        <v>122</v>
      </c>
      <c r="M31" s="115" t="str">
        <f>IFERROR(IF(P31="","",IF((COUNTIF('Cable Info'!$B$11:$C$50,P31)=0),VLOOKUP(P31,'Cable Info (2)'!$B$11:$C$50,2,FALSE),(VLOOKUP(P31,'Cable Info'!$B$11:$C$50,2,FALSE)))),"NO SUCH EXIT")</f>
        <v>BB MEM(Z)-15</v>
      </c>
      <c r="N31" s="134"/>
      <c r="O31" s="180"/>
      <c r="P31" s="135" t="s">
        <v>13</v>
      </c>
      <c r="Q31" s="190"/>
      <c r="R31" s="136" t="s">
        <v>60</v>
      </c>
      <c r="S31" s="136" t="s">
        <v>52</v>
      </c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>
        <f t="shared" si="33"/>
        <v>12</v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e">
        <f>IF('Cable Info'!R30="","",CONCATENATE('Cable Info'!R30," - ",'Cable Info'!S30))</f>
        <v>#N/A</v>
      </c>
      <c r="BB31" s="121" t="e">
        <f t="shared" si="38"/>
        <v>#N/A</v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 t="s">
        <v>12</v>
      </c>
      <c r="C32" s="115" t="str">
        <f>IFERROR(IF(B32="","",IF((COUNTIF('Cable Info'!$B$11:$C$50,B32)=0),VLOOKUP(B32,'Cable Info (2)'!$B$11:$C$50,2,FALSE),(VLOOKUP(B32,'Cable Info'!$B$11:$C$50,2,FALSE)))),"NO SUCH EXIT")</f>
        <v>BB MEM(Z)-15</v>
      </c>
      <c r="D32" s="244" t="s">
        <v>123</v>
      </c>
      <c r="E32" s="260">
        <v>265</v>
      </c>
      <c r="F32" s="105" t="s">
        <v>45</v>
      </c>
      <c r="G32" s="263">
        <v>276</v>
      </c>
      <c r="H32" s="115">
        <f t="shared" si="29"/>
        <v>12</v>
      </c>
      <c r="I32" s="265">
        <v>265</v>
      </c>
      <c r="J32" s="105" t="s">
        <v>45</v>
      </c>
      <c r="K32" s="268">
        <v>276</v>
      </c>
      <c r="L32" s="247" t="s">
        <v>123</v>
      </c>
      <c r="M32" s="115" t="str">
        <f>IFERROR(IF(P32="","",IF((COUNTIF('Cable Info'!$B$11:$C$50,P32)=0),VLOOKUP(P32,'Cable Info (2)'!$B$11:$C$50,2,FALSE),(VLOOKUP(P32,'Cable Info'!$B$11:$C$50,2,FALSE)))),"NO SUCH EXIT")</f>
        <v>BB MEM(Z)-15</v>
      </c>
      <c r="N32" s="134"/>
      <c r="O32" s="180"/>
      <c r="P32" s="135" t="s">
        <v>13</v>
      </c>
      <c r="Q32" s="190"/>
      <c r="R32" s="136" t="s">
        <v>60</v>
      </c>
      <c r="S32" s="136" t="s">
        <v>52</v>
      </c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>
        <f t="shared" si="33"/>
        <v>12</v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e">
        <f>IF('Cable Info'!R31="","",CONCATENATE('Cable Info'!R31," - ",'Cable Info'!S31))</f>
        <v>#N/A</v>
      </c>
      <c r="BB32" s="121" t="e">
        <f t="shared" si="38"/>
        <v>#N/A</v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 t="s">
        <v>12</v>
      </c>
      <c r="C33" s="115" t="str">
        <f>IFERROR(IF(B33="","",IF((COUNTIF('Cable Info'!$B$11:$C$50,B33)=0),VLOOKUP(B33,'Cable Info (2)'!$B$11:$C$50,2,FALSE),(VLOOKUP(B33,'Cable Info'!$B$11:$C$50,2,FALSE)))),"NO SUCH EXIT")</f>
        <v>BB MEM(Z)-15</v>
      </c>
      <c r="D33" s="244" t="s">
        <v>124</v>
      </c>
      <c r="E33" s="260">
        <v>277</v>
      </c>
      <c r="F33" s="105" t="s">
        <v>45</v>
      </c>
      <c r="G33" s="263">
        <v>288</v>
      </c>
      <c r="H33" s="115">
        <f t="shared" si="29"/>
        <v>12</v>
      </c>
      <c r="I33" s="265">
        <v>277</v>
      </c>
      <c r="J33" s="105" t="s">
        <v>45</v>
      </c>
      <c r="K33" s="268">
        <v>288</v>
      </c>
      <c r="L33" s="247" t="s">
        <v>124</v>
      </c>
      <c r="M33" s="115" t="str">
        <f>IFERROR(IF(P33="","",IF((COUNTIF('Cable Info'!$B$11:$C$50,P33)=0),VLOOKUP(P33,'Cable Info (2)'!$B$11:$C$50,2,FALSE),(VLOOKUP(P33,'Cable Info'!$B$11:$C$50,2,FALSE)))),"NO SUCH EXIT")</f>
        <v>BB MEM(Z)-15</v>
      </c>
      <c r="N33" s="134"/>
      <c r="O33" s="180"/>
      <c r="P33" s="135" t="s">
        <v>13</v>
      </c>
      <c r="Q33" s="190"/>
      <c r="R33" s="136" t="s">
        <v>60</v>
      </c>
      <c r="S33" s="136" t="s">
        <v>52</v>
      </c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>
        <f t="shared" si="33"/>
        <v>12</v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e">
        <f>IF('Cable Info'!R32="","",CONCATENATE('Cable Info'!R32," - ",'Cable Info'!S32))</f>
        <v>#N/A</v>
      </c>
      <c r="BB33" s="121" t="e">
        <f t="shared" si="38"/>
        <v>#N/A</v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 t="s">
        <v>12</v>
      </c>
      <c r="C34" s="115" t="str">
        <f>IFERROR(IF(B34="","",IF((COUNTIF('Cable Info'!$B$11:$C$50,B34)=0),VLOOKUP(B34,'Cable Info (2)'!$B$11:$C$50,2,FALSE),(VLOOKUP(B34,'Cable Info'!$B$11:$C$50,2,FALSE)))),"NO SUCH EXIT")</f>
        <v>BB MEM(Z)-15</v>
      </c>
      <c r="D34" s="244" t="s">
        <v>125</v>
      </c>
      <c r="E34" s="259">
        <v>289</v>
      </c>
      <c r="F34" s="105" t="s">
        <v>45</v>
      </c>
      <c r="G34" s="262">
        <v>300</v>
      </c>
      <c r="H34" s="115">
        <f t="shared" si="29"/>
        <v>12</v>
      </c>
      <c r="I34" s="258">
        <v>289</v>
      </c>
      <c r="J34" s="105" t="s">
        <v>45</v>
      </c>
      <c r="K34" s="267">
        <v>300</v>
      </c>
      <c r="L34" s="246" t="s">
        <v>125</v>
      </c>
      <c r="M34" s="115" t="str">
        <f>IFERROR(IF(P34="","",IF((COUNTIF('Cable Info'!$B$11:$C$50,P34)=0),VLOOKUP(P34,'Cable Info (2)'!$B$11:$C$50,2,FALSE),(VLOOKUP(P34,'Cable Info'!$B$11:$C$50,2,FALSE)))),"NO SUCH EXIT")</f>
        <v>BB MEM(Z)-15</v>
      </c>
      <c r="N34" s="134"/>
      <c r="O34" s="180"/>
      <c r="P34" s="135" t="s">
        <v>13</v>
      </c>
      <c r="Q34" s="190"/>
      <c r="R34" s="136" t="s">
        <v>60</v>
      </c>
      <c r="S34" s="136" t="s">
        <v>52</v>
      </c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>
        <f t="shared" si="33"/>
        <v>12</v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e">
        <f>IF('Cable Info'!R33="","",CONCATENATE('Cable Info'!R33," - ",'Cable Info'!S33))</f>
        <v>#N/A</v>
      </c>
      <c r="BB34" s="121" t="e">
        <f t="shared" si="38"/>
        <v>#N/A</v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 t="s">
        <v>12</v>
      </c>
      <c r="C35" s="115" t="str">
        <f>IFERROR(IF(B35="","",IF((COUNTIF('Cable Info'!$B$11:$C$50,B35)=0),VLOOKUP(B35,'Cable Info (2)'!$B$11:$C$50,2,FALSE),(VLOOKUP(B35,'Cable Info'!$B$11:$C$50,2,FALSE)))),"NO SUCH EXIT")</f>
        <v>BB MEM(Z)-15</v>
      </c>
      <c r="D35" s="244" t="s">
        <v>126</v>
      </c>
      <c r="E35" s="260">
        <v>301</v>
      </c>
      <c r="F35" s="105" t="s">
        <v>45</v>
      </c>
      <c r="G35" s="263">
        <v>312</v>
      </c>
      <c r="H35" s="115">
        <f t="shared" si="29"/>
        <v>12</v>
      </c>
      <c r="I35" s="265">
        <v>301</v>
      </c>
      <c r="J35" s="105" t="s">
        <v>45</v>
      </c>
      <c r="K35" s="268">
        <v>312</v>
      </c>
      <c r="L35" s="247" t="s">
        <v>126</v>
      </c>
      <c r="M35" s="115" t="str">
        <f>IFERROR(IF(P35="","",IF((COUNTIF('Cable Info'!$B$11:$C$50,P35)=0),VLOOKUP(P35,'Cable Info (2)'!$B$11:$C$50,2,FALSE),(VLOOKUP(P35,'Cable Info'!$B$11:$C$50,2,FALSE)))),"NO SUCH EXIT")</f>
        <v>BB MEM(Z)-15</v>
      </c>
      <c r="N35" s="134"/>
      <c r="O35" s="180"/>
      <c r="P35" s="135" t="s">
        <v>13</v>
      </c>
      <c r="Q35" s="190"/>
      <c r="R35" s="136" t="s">
        <v>60</v>
      </c>
      <c r="S35" s="136" t="s">
        <v>52</v>
      </c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>
        <f t="shared" si="33"/>
        <v>12</v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e">
        <f>IF('Cable Info'!R34="","",CONCATENATE('Cable Info'!R34," - ",'Cable Info'!S34))</f>
        <v>#N/A</v>
      </c>
      <c r="BB35" s="121" t="e">
        <f t="shared" si="38"/>
        <v>#N/A</v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 t="s">
        <v>12</v>
      </c>
      <c r="C36" s="115" t="str">
        <f>IFERROR(IF(B36="","",IF((COUNTIF('Cable Info'!$B$11:$C$50,B36)=0),VLOOKUP(B36,'Cable Info (2)'!$B$11:$C$50,2,FALSE),(VLOOKUP(B36,'Cable Info'!$B$11:$C$50,2,FALSE)))),"NO SUCH EXIT")</f>
        <v>BB MEM(Z)-15</v>
      </c>
      <c r="D36" s="244" t="s">
        <v>127</v>
      </c>
      <c r="E36" s="260">
        <v>313</v>
      </c>
      <c r="F36" s="105" t="s">
        <v>45</v>
      </c>
      <c r="G36" s="263">
        <v>324</v>
      </c>
      <c r="H36" s="115">
        <f t="shared" si="29"/>
        <v>12</v>
      </c>
      <c r="I36" s="265">
        <v>313</v>
      </c>
      <c r="J36" s="105" t="s">
        <v>45</v>
      </c>
      <c r="K36" s="268">
        <v>324</v>
      </c>
      <c r="L36" s="247" t="s">
        <v>127</v>
      </c>
      <c r="M36" s="115" t="str">
        <f>IFERROR(IF(P36="","",IF((COUNTIF('Cable Info'!$B$11:$C$50,P36)=0),VLOOKUP(P36,'Cable Info (2)'!$B$11:$C$50,2,FALSE),(VLOOKUP(P36,'Cable Info'!$B$11:$C$50,2,FALSE)))),"NO SUCH EXIT")</f>
        <v>BB MEM(Z)-15</v>
      </c>
      <c r="N36" s="134"/>
      <c r="O36" s="180"/>
      <c r="P36" s="135" t="s">
        <v>13</v>
      </c>
      <c r="Q36" s="190"/>
      <c r="R36" s="136" t="s">
        <v>60</v>
      </c>
      <c r="S36" s="136" t="s">
        <v>52</v>
      </c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>
        <f t="shared" si="33"/>
        <v>12</v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e">
        <f>IF('Cable Info'!R35="","",CONCATENATE('Cable Info'!R35," - ",'Cable Info'!S35))</f>
        <v>#N/A</v>
      </c>
      <c r="BB36" s="121" t="e">
        <f t="shared" si="38"/>
        <v>#N/A</v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 t="s">
        <v>12</v>
      </c>
      <c r="C37" s="115" t="str">
        <f>IFERROR(IF(B37="","",IF((COUNTIF('Cable Info'!$B$11:$C$50,B37)=0),VLOOKUP(B37,'Cable Info (2)'!$B$11:$C$50,2,FALSE),(VLOOKUP(B37,'Cable Info'!$B$11:$C$50,2,FALSE)))),"NO SUCH EXIT")</f>
        <v>BB MEM(Z)-15</v>
      </c>
      <c r="D37" s="244" t="s">
        <v>128</v>
      </c>
      <c r="E37" s="259">
        <v>325</v>
      </c>
      <c r="F37" s="105" t="s">
        <v>45</v>
      </c>
      <c r="G37" s="262">
        <v>336</v>
      </c>
      <c r="H37" s="115">
        <f t="shared" si="29"/>
        <v>12</v>
      </c>
      <c r="I37" s="258">
        <v>325</v>
      </c>
      <c r="J37" s="105" t="s">
        <v>45</v>
      </c>
      <c r="K37" s="267">
        <v>336</v>
      </c>
      <c r="L37" s="247" t="s">
        <v>128</v>
      </c>
      <c r="M37" s="115" t="str">
        <f>IFERROR(IF(P37="","",IF((COUNTIF('Cable Info'!$B$11:$C$50,P37)=0),VLOOKUP(P37,'Cable Info (2)'!$B$11:$C$50,2,FALSE),(VLOOKUP(P37,'Cable Info'!$B$11:$C$50,2,FALSE)))),"NO SUCH EXIT")</f>
        <v>BB MEM(Z)-15</v>
      </c>
      <c r="N37" s="134"/>
      <c r="O37" s="180"/>
      <c r="P37" s="135" t="s">
        <v>13</v>
      </c>
      <c r="Q37" s="190"/>
      <c r="R37" s="136" t="s">
        <v>60</v>
      </c>
      <c r="S37" s="136" t="s">
        <v>52</v>
      </c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>
        <f t="shared" si="33"/>
        <v>12</v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e">
        <f>IF('Cable Info'!R36="","",CONCATENATE('Cable Info'!R36," - ",'Cable Info'!S36))</f>
        <v>#N/A</v>
      </c>
      <c r="BB37" s="121" t="e">
        <f t="shared" si="38"/>
        <v>#N/A</v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 t="s">
        <v>12</v>
      </c>
      <c r="C38" s="115" t="str">
        <f>IFERROR(IF(B38="","",IF((COUNTIF('Cable Info'!$B$11:$C$50,B38)=0),VLOOKUP(B38,'Cable Info (2)'!$B$11:$C$50,2,FALSE),(VLOOKUP(B38,'Cable Info'!$B$11:$C$50,2,FALSE)))),"NO SUCH EXIT")</f>
        <v>BB MEM(Z)-15</v>
      </c>
      <c r="D38" s="244" t="s">
        <v>129</v>
      </c>
      <c r="E38" s="260">
        <v>337</v>
      </c>
      <c r="F38" s="105" t="s">
        <v>45</v>
      </c>
      <c r="G38" s="263">
        <v>348</v>
      </c>
      <c r="H38" s="115">
        <f t="shared" si="29"/>
        <v>12</v>
      </c>
      <c r="I38" s="265">
        <v>337</v>
      </c>
      <c r="J38" s="105" t="s">
        <v>45</v>
      </c>
      <c r="K38" s="268">
        <v>348</v>
      </c>
      <c r="L38" s="246" t="s">
        <v>129</v>
      </c>
      <c r="M38" s="115" t="str">
        <f>IFERROR(IF(P38="","",IF((COUNTIF('Cable Info'!$B$11:$C$50,P38)=0),VLOOKUP(P38,'Cable Info (2)'!$B$11:$C$50,2,FALSE),(VLOOKUP(P38,'Cable Info'!$B$11:$C$50,2,FALSE)))),"NO SUCH EXIT")</f>
        <v>BB MEM(Z)-15</v>
      </c>
      <c r="N38" s="134"/>
      <c r="O38" s="180"/>
      <c r="P38" s="135" t="s">
        <v>13</v>
      </c>
      <c r="Q38" s="190"/>
      <c r="R38" s="136" t="s">
        <v>60</v>
      </c>
      <c r="S38" s="136" t="s">
        <v>52</v>
      </c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>
        <f t="shared" si="33"/>
        <v>12</v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e">
        <f>IF('Cable Info'!R37="","",CONCATENATE('Cable Info'!R37," - ",'Cable Info'!S37))</f>
        <v>#N/A</v>
      </c>
      <c r="BB38" s="121" t="e">
        <f t="shared" si="38"/>
        <v>#N/A</v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 t="s">
        <v>12</v>
      </c>
      <c r="C39" s="115" t="str">
        <f>IFERROR(IF(B39="","",IF((COUNTIF('Cable Info'!$B$11:$C$50,B39)=0),VLOOKUP(B39,'Cable Info (2)'!$B$11:$C$50,2,FALSE),(VLOOKUP(B39,'Cable Info'!$B$11:$C$50,2,FALSE)))),"NO SUCH EXIT")</f>
        <v>BB MEM(Z)-15</v>
      </c>
      <c r="D39" s="244" t="s">
        <v>130</v>
      </c>
      <c r="E39" s="260">
        <v>349</v>
      </c>
      <c r="F39" s="105" t="s">
        <v>45</v>
      </c>
      <c r="G39" s="263">
        <v>360</v>
      </c>
      <c r="H39" s="115">
        <f t="shared" si="29"/>
        <v>12</v>
      </c>
      <c r="I39" s="265">
        <v>349</v>
      </c>
      <c r="J39" s="105" t="s">
        <v>45</v>
      </c>
      <c r="K39" s="268">
        <v>360</v>
      </c>
      <c r="L39" s="247" t="s">
        <v>130</v>
      </c>
      <c r="M39" s="115" t="str">
        <f>IFERROR(IF(P39="","",IF((COUNTIF('Cable Info'!$B$11:$C$50,P39)=0),VLOOKUP(P39,'Cable Info (2)'!$B$11:$C$50,2,FALSE),(VLOOKUP(P39,'Cable Info'!$B$11:$C$50,2,FALSE)))),"NO SUCH EXIT")</f>
        <v>BB MEM(Z)-15</v>
      </c>
      <c r="N39" s="134"/>
      <c r="O39" s="180"/>
      <c r="P39" s="135" t="s">
        <v>13</v>
      </c>
      <c r="Q39" s="190"/>
      <c r="R39" s="136" t="s">
        <v>60</v>
      </c>
      <c r="S39" s="136" t="s">
        <v>52</v>
      </c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>
        <f t="shared" si="33"/>
        <v>12</v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e">
        <f>IF('Cable Info'!R38="","",CONCATENATE('Cable Info'!R38," - ",'Cable Info'!S38))</f>
        <v>#N/A</v>
      </c>
      <c r="BB39" s="121" t="e">
        <f t="shared" si="38"/>
        <v>#N/A</v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 t="s">
        <v>12</v>
      </c>
      <c r="C40" s="115" t="str">
        <f>IFERROR(IF(B40="","",IF((COUNTIF('Cable Info'!$B$11:$C$50,B40)=0),VLOOKUP(B40,'Cable Info (2)'!$B$11:$C$50,2,FALSE),(VLOOKUP(B40,'Cable Info'!$B$11:$C$50,2,FALSE)))),"NO SUCH EXIT")</f>
        <v>BB MEM(Z)-15</v>
      </c>
      <c r="D40" s="243" t="s">
        <v>131</v>
      </c>
      <c r="E40" s="259">
        <v>361</v>
      </c>
      <c r="F40" s="105" t="s">
        <v>45</v>
      </c>
      <c r="G40" s="262">
        <v>372</v>
      </c>
      <c r="H40" s="115">
        <f t="shared" si="29"/>
        <v>12</v>
      </c>
      <c r="I40" s="258">
        <v>361</v>
      </c>
      <c r="J40" s="105" t="s">
        <v>45</v>
      </c>
      <c r="K40" s="267">
        <v>372</v>
      </c>
      <c r="L40" s="247" t="s">
        <v>131</v>
      </c>
      <c r="M40" s="115" t="str">
        <f>IFERROR(IF(P40="","",IF((COUNTIF('Cable Info'!$B$11:$C$50,P40)=0),VLOOKUP(P40,'Cable Info (2)'!$B$11:$C$50,2,FALSE),(VLOOKUP(P40,'Cable Info'!$B$11:$C$50,2,FALSE)))),"NO SUCH EXIT")</f>
        <v>BB MEM(Z)-15</v>
      </c>
      <c r="N40" s="134"/>
      <c r="O40" s="180"/>
      <c r="P40" s="135" t="s">
        <v>13</v>
      </c>
      <c r="Q40" s="190"/>
      <c r="R40" s="136" t="s">
        <v>60</v>
      </c>
      <c r="S40" s="136" t="s">
        <v>52</v>
      </c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>
        <f t="shared" si="33"/>
        <v>12</v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e">
        <f>IF('Cable Info'!R39="","",CONCATENATE('Cable Info'!R39," - ",'Cable Info'!S39))</f>
        <v>#N/A</v>
      </c>
      <c r="BB40" s="121" t="e">
        <f t="shared" si="38"/>
        <v>#N/A</v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 t="s">
        <v>12</v>
      </c>
      <c r="C41" s="115" t="str">
        <f>IFERROR(IF(B41="","",IF((COUNTIF('Cable Info'!$B$11:$C$50,B41)=0),VLOOKUP(B41,'Cable Info (2)'!$B$11:$C$50,2,FALSE),(VLOOKUP(B41,'Cable Info'!$B$11:$C$50,2,FALSE)))),"NO SUCH EXIT")</f>
        <v>BB MEM(Z)-15</v>
      </c>
      <c r="D41" s="244" t="s">
        <v>132</v>
      </c>
      <c r="E41" s="260">
        <v>373</v>
      </c>
      <c r="F41" s="105" t="s">
        <v>45</v>
      </c>
      <c r="G41" s="263">
        <v>384</v>
      </c>
      <c r="H41" s="115">
        <f t="shared" si="29"/>
        <v>12</v>
      </c>
      <c r="I41" s="265">
        <v>373</v>
      </c>
      <c r="J41" s="105" t="s">
        <v>45</v>
      </c>
      <c r="K41" s="268">
        <v>384</v>
      </c>
      <c r="L41" s="247" t="s">
        <v>132</v>
      </c>
      <c r="M41" s="115" t="str">
        <f>IFERROR(IF(P41="","",IF((COUNTIF('Cable Info'!$B$11:$C$50,P41)=0),VLOOKUP(P41,'Cable Info (2)'!$B$11:$C$50,2,FALSE),(VLOOKUP(P41,'Cable Info'!$B$11:$C$50,2,FALSE)))),"NO SUCH EXIT")</f>
        <v>BB MEM(Z)-15</v>
      </c>
      <c r="N41" s="134"/>
      <c r="O41" s="180"/>
      <c r="P41" s="135" t="s">
        <v>13</v>
      </c>
      <c r="Q41" s="190"/>
      <c r="R41" s="136" t="s">
        <v>60</v>
      </c>
      <c r="S41" s="136" t="s">
        <v>52</v>
      </c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>
        <f t="shared" si="33"/>
        <v>12</v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e">
        <f>IF('Cable Info'!R40="","",CONCATENATE('Cable Info'!R40," - ",'Cable Info'!S40))</f>
        <v>#N/A</v>
      </c>
      <c r="BB41" s="121" t="e">
        <f t="shared" si="38"/>
        <v>#N/A</v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 t="s">
        <v>12</v>
      </c>
      <c r="C42" s="115" t="str">
        <f>IFERROR(IF(B42="","",IF((COUNTIF('Cable Info'!$B$11:$C$50,B42)=0),VLOOKUP(B42,'Cable Info (2)'!$B$11:$C$50,2,FALSE),(VLOOKUP(B42,'Cable Info'!$B$11:$C$50,2,FALSE)))),"NO SUCH EXIT")</f>
        <v>BB MEM(Z)-15</v>
      </c>
      <c r="D42" s="244" t="s">
        <v>133</v>
      </c>
      <c r="E42" s="260">
        <v>385</v>
      </c>
      <c r="F42" s="105" t="s">
        <v>45</v>
      </c>
      <c r="G42" s="263">
        <v>396</v>
      </c>
      <c r="H42" s="115">
        <f t="shared" si="29"/>
        <v>12</v>
      </c>
      <c r="I42" s="265">
        <v>385</v>
      </c>
      <c r="J42" s="105" t="s">
        <v>45</v>
      </c>
      <c r="K42" s="268">
        <v>396</v>
      </c>
      <c r="L42" s="246" t="s">
        <v>133</v>
      </c>
      <c r="M42" s="115" t="str">
        <f>IFERROR(IF(P42="","",IF((COUNTIF('Cable Info'!$B$11:$C$50,P42)=0),VLOOKUP(P42,'Cable Info (2)'!$B$11:$C$50,2,FALSE),(VLOOKUP(P42,'Cable Info'!$B$11:$C$50,2,FALSE)))),"NO SUCH EXIT")</f>
        <v>BB MEM(Z)-15</v>
      </c>
      <c r="N42" s="134"/>
      <c r="O42" s="180"/>
      <c r="P42" s="135" t="s">
        <v>13</v>
      </c>
      <c r="Q42" s="190"/>
      <c r="R42" s="136" t="s">
        <v>60</v>
      </c>
      <c r="S42" s="136" t="s">
        <v>52</v>
      </c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>
        <f t="shared" si="33"/>
        <v>12</v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e">
        <f>IF('Cable Info'!R41="","",CONCATENATE('Cable Info'!R41," - ",'Cable Info'!S41))</f>
        <v>#N/A</v>
      </c>
      <c r="BB42" s="121" t="e">
        <f t="shared" si="38"/>
        <v>#N/A</v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 t="s">
        <v>12</v>
      </c>
      <c r="C43" s="115" t="str">
        <f>IFERROR(IF(B43="","",IF((COUNTIF('Cable Info'!$B$11:$C$50,B43)=0),VLOOKUP(B43,'Cable Info (2)'!$B$11:$C$50,2,FALSE),(VLOOKUP(B43,'Cable Info'!$B$11:$C$50,2,FALSE)))),"NO SUCH EXIT")</f>
        <v>BB MEM(Z)-15</v>
      </c>
      <c r="D43" s="244" t="s">
        <v>134</v>
      </c>
      <c r="E43" s="259">
        <v>397</v>
      </c>
      <c r="F43" s="105" t="s">
        <v>45</v>
      </c>
      <c r="G43" s="262">
        <v>408</v>
      </c>
      <c r="H43" s="115">
        <f t="shared" si="29"/>
        <v>12</v>
      </c>
      <c r="I43" s="258">
        <v>397</v>
      </c>
      <c r="J43" s="105" t="s">
        <v>45</v>
      </c>
      <c r="K43" s="267">
        <v>408</v>
      </c>
      <c r="L43" s="247" t="s">
        <v>134</v>
      </c>
      <c r="M43" s="115" t="str">
        <f>IFERROR(IF(P43="","",IF((COUNTIF('Cable Info'!$B$11:$C$50,P43)=0),VLOOKUP(P43,'Cable Info (2)'!$B$11:$C$50,2,FALSE),(VLOOKUP(P43,'Cable Info'!$B$11:$C$50,2,FALSE)))),"NO SUCH EXIT")</f>
        <v>BB MEM(Z)-15</v>
      </c>
      <c r="N43" s="134"/>
      <c r="O43" s="180"/>
      <c r="P43" s="135" t="s">
        <v>13</v>
      </c>
      <c r="Q43" s="190"/>
      <c r="R43" s="136" t="s">
        <v>60</v>
      </c>
      <c r="S43" s="136" t="s">
        <v>52</v>
      </c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>
        <f t="shared" si="33"/>
        <v>12</v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e">
        <f>IF('Cable Info'!R42="","",CONCATENATE('Cable Info'!R42," - ",'Cable Info'!S42))</f>
        <v>#N/A</v>
      </c>
      <c r="BB43" s="121" t="e">
        <f t="shared" si="38"/>
        <v>#N/A</v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 t="s">
        <v>13</v>
      </c>
      <c r="C44" s="115" t="str">
        <f>IFERROR(IF(B44="","",IF((COUNTIF('Cable Info'!$B$11:$C$50,B44)=0),VLOOKUP(B44,'Cable Info (2)'!$B$11:$C$50,2,FALSE),(VLOOKUP(B44,'Cable Info'!$B$11:$C$50,2,FALSE)))),"NO SUCH EXIT")</f>
        <v>BB MEM(Z)-15</v>
      </c>
      <c r="D44" s="244" t="s">
        <v>135</v>
      </c>
      <c r="E44" s="260">
        <v>409</v>
      </c>
      <c r="F44" s="105" t="s">
        <v>45</v>
      </c>
      <c r="G44" s="263">
        <v>418</v>
      </c>
      <c r="H44" s="115">
        <f t="shared" si="29"/>
        <v>10</v>
      </c>
      <c r="I44" s="265">
        <v>49</v>
      </c>
      <c r="J44" s="105" t="s">
        <v>45</v>
      </c>
      <c r="K44" s="268">
        <v>58</v>
      </c>
      <c r="L44" s="247" t="s">
        <v>105</v>
      </c>
      <c r="M44" s="115" t="str">
        <f>IFERROR(IF(P44="","",IF((COUNTIF('Cable Info'!$B$11:$C$50,P44)=0),VLOOKUP(P44,'Cable Info (2)'!$B$11:$C$50,2,FALSE),(VLOOKUP(P44,'Cable Info'!$B$11:$C$50,2,FALSE)))),"NO SUCH EXIT")</f>
        <v>BB MEM(Z)-9</v>
      </c>
      <c r="N44" s="134"/>
      <c r="O44" s="180"/>
      <c r="P44" s="135" t="s">
        <v>37</v>
      </c>
      <c r="Q44" s="190"/>
      <c r="R44" s="136" t="s">
        <v>60</v>
      </c>
      <c r="S44" s="136" t="s">
        <v>52</v>
      </c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>
        <f t="shared" si="33"/>
        <v>10</v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e">
        <f>IF('Cable Info'!R43="","",CONCATENATE('Cable Info'!R43," - ",'Cable Info'!S43))</f>
        <v>#N/A</v>
      </c>
      <c r="BB44" s="121" t="e">
        <f t="shared" si="38"/>
        <v>#N/A</v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 t="s">
        <v>13</v>
      </c>
      <c r="C45" s="115" t="str">
        <f>IFERROR(IF(B45="","",IF((COUNTIF('Cable Info'!$B$11:$C$50,B45)=0),VLOOKUP(B45,'Cable Info (2)'!$B$11:$C$50,2,FALSE),(VLOOKUP(B45,'Cable Info'!$B$11:$C$50,2,FALSE)))),"NO SUCH EXIT")</f>
        <v>BB MEM(Z)-15</v>
      </c>
      <c r="D45" s="244" t="s">
        <v>136</v>
      </c>
      <c r="E45" s="260">
        <v>421</v>
      </c>
      <c r="F45" s="105" t="s">
        <v>45</v>
      </c>
      <c r="G45" s="263">
        <v>424</v>
      </c>
      <c r="H45" s="115">
        <f t="shared" si="29"/>
        <v>4</v>
      </c>
      <c r="I45" s="265">
        <v>61</v>
      </c>
      <c r="J45" s="105" t="s">
        <v>45</v>
      </c>
      <c r="K45" s="268">
        <v>64</v>
      </c>
      <c r="L45" s="247" t="s">
        <v>106</v>
      </c>
      <c r="M45" s="115" t="str">
        <f>IFERROR(IF(P45="","",IF((COUNTIF('Cable Info'!$B$11:$C$50,P45)=0),VLOOKUP(P45,'Cable Info (2)'!$B$11:$C$50,2,FALSE),(VLOOKUP(P45,'Cable Info'!$B$11:$C$50,2,FALSE)))),"NO SUCH EXIT")</f>
        <v>BB MEM(Z)-9</v>
      </c>
      <c r="N45" s="134"/>
      <c r="O45" s="180"/>
      <c r="P45" s="135" t="s">
        <v>37</v>
      </c>
      <c r="Q45" s="190"/>
      <c r="R45" s="136" t="s">
        <v>60</v>
      </c>
      <c r="S45" s="136" t="s">
        <v>52</v>
      </c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>
        <f t="shared" si="33"/>
        <v>4</v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e">
        <f>IF('Cable Info'!R44="","",CONCATENATE('Cable Info'!R44," - ",'Cable Info'!S44))</f>
        <v>#N/A</v>
      </c>
      <c r="BB45" s="121" t="e">
        <f t="shared" si="38"/>
        <v>#N/A</v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 t="s">
        <v>12</v>
      </c>
      <c r="C46" s="115" t="str">
        <f>IFERROR(IF(B46="","",IF((COUNTIF('Cable Info'!$B$11:$C$50,B46)=0),VLOOKUP(B46,'Cable Info (2)'!$B$11:$C$50,2,FALSE),(VLOOKUP(B46,'Cable Info'!$B$11:$C$50,2,FALSE)))),"NO SUCH EXIT")</f>
        <v>BB MEM(Z)-15</v>
      </c>
      <c r="D46" s="244" t="s">
        <v>136</v>
      </c>
      <c r="E46" s="260">
        <v>425</v>
      </c>
      <c r="F46" s="105" t="s">
        <v>45</v>
      </c>
      <c r="G46" s="263">
        <v>426</v>
      </c>
      <c r="H46" s="115">
        <f t="shared" si="29"/>
        <v>2</v>
      </c>
      <c r="I46" s="265">
        <v>65</v>
      </c>
      <c r="J46" s="105" t="s">
        <v>45</v>
      </c>
      <c r="K46" s="268">
        <v>66</v>
      </c>
      <c r="L46" s="247" t="s">
        <v>106</v>
      </c>
      <c r="M46" s="115" t="str">
        <f>IFERROR(IF(P46="","",IF((COUNTIF('Cable Info'!$B$11:$C$50,P46)=0),VLOOKUP(P46,'Cable Info (2)'!$B$11:$C$50,2,FALSE),(VLOOKUP(P46,'Cable Info'!$B$11:$C$50,2,FALSE)))),"NO SUCH EXIT")</f>
        <v>BB MEM(Z)-9</v>
      </c>
      <c r="N46" s="134"/>
      <c r="O46" s="180"/>
      <c r="P46" s="135" t="s">
        <v>37</v>
      </c>
      <c r="Q46" s="190"/>
      <c r="R46" s="136" t="s">
        <v>60</v>
      </c>
      <c r="S46" s="136" t="s">
        <v>52</v>
      </c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>
        <f t="shared" si="33"/>
        <v>2</v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e">
        <f>IF('Cable Info'!R45="","",CONCATENATE('Cable Info'!R45," - ",'Cable Info'!S45))</f>
        <v>#N/A</v>
      </c>
      <c r="BB46" s="121" t="e">
        <f t="shared" si="38"/>
        <v>#N/A</v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 t="s">
        <v>13</v>
      </c>
      <c r="C47" s="115" t="str">
        <f>IFERROR(IF(B47="","",IF((COUNTIF('Cable Info'!$B$11:$C$50,B47)=0),VLOOKUP(B47,'Cable Info (2)'!$B$11:$C$50,2,FALSE),(VLOOKUP(B47,'Cable Info'!$B$11:$C$50,2,FALSE)))),"NO SUCH EXIT")</f>
        <v>BB MEM(Z)-15</v>
      </c>
      <c r="D47" s="244" t="s">
        <v>136</v>
      </c>
      <c r="E47" s="260">
        <v>427</v>
      </c>
      <c r="F47" s="105" t="s">
        <v>45</v>
      </c>
      <c r="G47" s="263">
        <v>432</v>
      </c>
      <c r="H47" s="115">
        <f t="shared" si="29"/>
        <v>6</v>
      </c>
      <c r="I47" s="265">
        <v>67</v>
      </c>
      <c r="J47" s="105" t="s">
        <v>45</v>
      </c>
      <c r="K47" s="268">
        <v>72</v>
      </c>
      <c r="L47" s="247" t="s">
        <v>106</v>
      </c>
      <c r="M47" s="115" t="str">
        <f>IFERROR(IF(P47="","",IF((COUNTIF('Cable Info'!$B$11:$C$50,P47)=0),VLOOKUP(P47,'Cable Info (2)'!$B$11:$C$50,2,FALSE),(VLOOKUP(P47,'Cable Info'!$B$11:$C$50,2,FALSE)))),"NO SUCH EXIT")</f>
        <v>BB MEM(Z)-9</v>
      </c>
      <c r="N47" s="134"/>
      <c r="O47" s="180"/>
      <c r="P47" s="135" t="s">
        <v>37</v>
      </c>
      <c r="Q47" s="190"/>
      <c r="R47" s="136" t="s">
        <v>60</v>
      </c>
      <c r="S47" s="136" t="s">
        <v>52</v>
      </c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>
        <f t="shared" si="33"/>
        <v>6</v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e">
        <f>IF('Cable Info'!R46="","",CONCATENATE('Cable Info'!R46," - ",'Cable Info'!S46))</f>
        <v>#N/A</v>
      </c>
      <c r="BB47" s="121" t="e">
        <f t="shared" si="38"/>
        <v>#N/A</v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 t="s">
        <v>37</v>
      </c>
      <c r="C48" s="115" t="str">
        <f>IFERROR(IF(B48="","",IF((COUNTIF('Cable Info'!$B$11:$C$50,B48)=0),VLOOKUP(B48,'Cable Info (2)'!$B$11:$C$50,2,FALSE),(VLOOKUP(B48,'Cable Info'!$B$11:$C$50,2,FALSE)))),"NO SUCH EXIT")</f>
        <v>BB MEM(Z)-9</v>
      </c>
      <c r="D48" s="244" t="s">
        <v>101</v>
      </c>
      <c r="E48" s="260">
        <v>1</v>
      </c>
      <c r="F48" s="105" t="s">
        <v>45</v>
      </c>
      <c r="G48" s="263">
        <v>12</v>
      </c>
      <c r="H48" s="115">
        <f t="shared" si="29"/>
        <v>12</v>
      </c>
      <c r="I48" s="265">
        <v>1</v>
      </c>
      <c r="J48" s="105" t="s">
        <v>45</v>
      </c>
      <c r="K48" s="268">
        <v>12</v>
      </c>
      <c r="L48" s="247" t="s">
        <v>101</v>
      </c>
      <c r="M48" s="115" t="str">
        <f>IFERROR(IF(P48="","",IF((COUNTIF('Cable Info'!$B$11:$C$50,P48)=0),VLOOKUP(P48,'Cable Info (2)'!$B$11:$C$50,2,FALSE),(VLOOKUP(P48,'Cable Info'!$B$11:$C$50,2,FALSE)))),"NO SUCH EXIT")</f>
        <v>BB MEM(Z)-9</v>
      </c>
      <c r="N48" s="134"/>
      <c r="O48" s="180"/>
      <c r="P48" s="135" t="s">
        <v>36</v>
      </c>
      <c r="Q48" s="190"/>
      <c r="R48" s="136" t="s">
        <v>60</v>
      </c>
      <c r="S48" s="136" t="s">
        <v>52</v>
      </c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>
        <f t="shared" si="33"/>
        <v>12</v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e">
        <f>IF('Cable Info'!R47="","",CONCATENATE('Cable Info'!R47," - ",'Cable Info'!S47))</f>
        <v>#N/A</v>
      </c>
      <c r="BB48" s="121" t="e">
        <f t="shared" si="38"/>
        <v>#N/A</v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 t="s">
        <v>37</v>
      </c>
      <c r="C49" s="115" t="str">
        <f>IFERROR(IF(B49="","",IF((COUNTIF('Cable Info'!$B$11:$C$50,B49)=0),VLOOKUP(B49,'Cable Info (2)'!$B$11:$C$50,2,FALSE),(VLOOKUP(B49,'Cable Info'!$B$11:$C$50,2,FALSE)))),"NO SUCH EXIT")</f>
        <v>BB MEM(Z)-9</v>
      </c>
      <c r="D49" s="244" t="s">
        <v>102</v>
      </c>
      <c r="E49" s="260">
        <v>13</v>
      </c>
      <c r="F49" s="105" t="s">
        <v>45</v>
      </c>
      <c r="G49" s="263">
        <v>24</v>
      </c>
      <c r="H49" s="115">
        <f t="shared" si="29"/>
        <v>12</v>
      </c>
      <c r="I49" s="265">
        <v>13</v>
      </c>
      <c r="J49" s="105" t="s">
        <v>45</v>
      </c>
      <c r="K49" s="268">
        <v>24</v>
      </c>
      <c r="L49" s="247" t="s">
        <v>102</v>
      </c>
      <c r="M49" s="115" t="str">
        <f>IFERROR(IF(P49="","",IF((COUNTIF('Cable Info'!$B$11:$C$50,P49)=0),VLOOKUP(P49,'Cable Info (2)'!$B$11:$C$50,2,FALSE),(VLOOKUP(P49,'Cable Info'!$B$11:$C$50,2,FALSE)))),"NO SUCH EXIT")</f>
        <v>BB MEM(Z)-9</v>
      </c>
      <c r="N49" s="134"/>
      <c r="O49" s="180"/>
      <c r="P49" s="135" t="s">
        <v>36</v>
      </c>
      <c r="Q49" s="190"/>
      <c r="R49" s="136" t="s">
        <v>60</v>
      </c>
      <c r="S49" s="136" t="s">
        <v>52</v>
      </c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>
        <f t="shared" si="33"/>
        <v>12</v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e">
        <f>IF('Cable Info'!R48="","",CONCATENATE('Cable Info'!R48," - ",'Cable Info'!S48))</f>
        <v>#N/A</v>
      </c>
      <c r="BB49" s="121" t="e">
        <f t="shared" si="38"/>
        <v>#N/A</v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 t="s">
        <v>37</v>
      </c>
      <c r="C50" s="115" t="str">
        <f>IFERROR(IF(B50="","",IF((COUNTIF('Cable Info'!$B$11:$C$50,B50)=0),VLOOKUP(B50,'Cable Info (2)'!$B$11:$C$50,2,FALSE),(VLOOKUP(B50,'Cable Info'!$B$11:$C$50,2,FALSE)))),"NO SUCH EXIT")</f>
        <v>BB MEM(Z)-9</v>
      </c>
      <c r="D50" s="244" t="s">
        <v>103</v>
      </c>
      <c r="E50" s="260">
        <v>25</v>
      </c>
      <c r="F50" s="105" t="s">
        <v>45</v>
      </c>
      <c r="G50" s="263">
        <v>36</v>
      </c>
      <c r="H50" s="115">
        <f t="shared" si="29"/>
        <v>12</v>
      </c>
      <c r="I50" s="265">
        <v>25</v>
      </c>
      <c r="J50" s="105" t="s">
        <v>45</v>
      </c>
      <c r="K50" s="268">
        <v>36</v>
      </c>
      <c r="L50" s="247" t="s">
        <v>103</v>
      </c>
      <c r="M50" s="115" t="str">
        <f>IFERROR(IF(P50="","",IF((COUNTIF('Cable Info'!$B$11:$C$50,P50)=0),VLOOKUP(P50,'Cable Info (2)'!$B$11:$C$50,2,FALSE),(VLOOKUP(P50,'Cable Info'!$B$11:$C$50,2,FALSE)))),"NO SUCH EXIT")</f>
        <v>BB MEM(Z)-9</v>
      </c>
      <c r="N50" s="134"/>
      <c r="O50" s="180"/>
      <c r="P50" s="135" t="s">
        <v>36</v>
      </c>
      <c r="Q50" s="190"/>
      <c r="R50" s="136" t="s">
        <v>60</v>
      </c>
      <c r="S50" s="136" t="s">
        <v>52</v>
      </c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>
        <f t="shared" si="33"/>
        <v>12</v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e">
        <f>IF('Cable Info'!R49="","",CONCATENATE('Cable Info'!R49," - ",'Cable Info'!S49))</f>
        <v>#N/A</v>
      </c>
      <c r="BB50" s="121" t="e">
        <f t="shared" si="38"/>
        <v>#N/A</v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 t="s">
        <v>37</v>
      </c>
      <c r="C51" s="115" t="str">
        <f>IFERROR(IF(B51="","",IF((COUNTIF('Cable Info'!$B$11:$C$50,B51)=0),VLOOKUP(B51,'Cable Info (2)'!$B$11:$C$50,2,FALSE),(VLOOKUP(B51,'Cable Info'!$B$11:$C$50,2,FALSE)))),"NO SUCH EXIT")</f>
        <v>BB MEM(Z)-9</v>
      </c>
      <c r="D51" s="244" t="s">
        <v>104</v>
      </c>
      <c r="E51" s="260">
        <v>37</v>
      </c>
      <c r="F51" s="105" t="s">
        <v>45</v>
      </c>
      <c r="G51" s="263">
        <v>48</v>
      </c>
      <c r="H51" s="115">
        <f t="shared" si="29"/>
        <v>12</v>
      </c>
      <c r="I51" s="265">
        <v>37</v>
      </c>
      <c r="J51" s="105" t="s">
        <v>45</v>
      </c>
      <c r="K51" s="268">
        <v>48</v>
      </c>
      <c r="L51" s="247" t="s">
        <v>104</v>
      </c>
      <c r="M51" s="115" t="str">
        <f>IFERROR(IF(P51="","",IF((COUNTIF('Cable Info'!$B$11:$C$50,P51)=0),VLOOKUP(P51,'Cable Info (2)'!$B$11:$C$50,2,FALSE),(VLOOKUP(P51,'Cable Info'!$B$11:$C$50,2,FALSE)))),"NO SUCH EXIT")</f>
        <v>BB MEM(Z)-9</v>
      </c>
      <c r="N51" s="134"/>
      <c r="O51" s="180"/>
      <c r="P51" s="135" t="s">
        <v>36</v>
      </c>
      <c r="Q51" s="190"/>
      <c r="R51" s="136" t="s">
        <v>60</v>
      </c>
      <c r="S51" s="136" t="s">
        <v>52</v>
      </c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>
        <f t="shared" si="33"/>
        <v>12</v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e">
        <f>IF('Cable Info'!R50="","",CONCATENATE('Cable Info'!R50," - ",'Cable Info'!S50))</f>
        <v>#N/A</v>
      </c>
      <c r="BB51" s="121" t="e">
        <f t="shared" si="38"/>
        <v>#N/A</v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 t="s">
        <v>37</v>
      </c>
      <c r="C52" s="115" t="str">
        <f>IFERROR(IF(B52="","",IF((COUNTIF('Cable Info'!$B$11:$C$50,B52)=0),VLOOKUP(B52,'Cable Info (2)'!$B$11:$C$50,2,FALSE),(VLOOKUP(B52,'Cable Info'!$B$11:$C$50,2,FALSE)))),"NO SUCH EXIT")</f>
        <v>BB MEM(Z)-9</v>
      </c>
      <c r="D52" s="244" t="s">
        <v>105</v>
      </c>
      <c r="E52" s="260">
        <v>59</v>
      </c>
      <c r="F52" s="105" t="s">
        <v>45</v>
      </c>
      <c r="G52" s="263">
        <v>60</v>
      </c>
      <c r="H52" s="115">
        <f t="shared" si="29"/>
        <v>2</v>
      </c>
      <c r="I52" s="265">
        <v>59</v>
      </c>
      <c r="J52" s="105" t="s">
        <v>45</v>
      </c>
      <c r="K52" s="268">
        <v>60</v>
      </c>
      <c r="L52" s="247" t="s">
        <v>105</v>
      </c>
      <c r="M52" s="115" t="str">
        <f>IFERROR(IF(P52="","",IF((COUNTIF('Cable Info'!$B$11:$C$50,P52)=0),VLOOKUP(P52,'Cable Info (2)'!$B$11:$C$50,2,FALSE),(VLOOKUP(P52,'Cable Info'!$B$11:$C$50,2,FALSE)))),"NO SUCH EXIT")</f>
        <v>BB MEM(Z)-9</v>
      </c>
      <c r="N52" s="134"/>
      <c r="O52" s="180"/>
      <c r="P52" s="135" t="s">
        <v>36</v>
      </c>
      <c r="Q52" s="190"/>
      <c r="R52" s="136" t="s">
        <v>60</v>
      </c>
      <c r="S52" s="136" t="s">
        <v>52</v>
      </c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>
        <f t="shared" si="33"/>
        <v>2</v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e">
        <f>IF('Cable Info'!R51="","",CONCATENATE('Cable Info'!R51," - ",'Cable Info'!S51))</f>
        <v>#N/A</v>
      </c>
      <c r="BB52" s="121" t="e">
        <f t="shared" si="38"/>
        <v>#N/A</v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 t="s">
        <v>37</v>
      </c>
      <c r="C53" s="115" t="str">
        <f>IFERROR(IF(B53="","",IF((COUNTIF('Cable Info'!$B$11:$C$50,B53)=0),VLOOKUP(B53,'Cable Info (2)'!$B$11:$C$50,2,FALSE),(VLOOKUP(B53,'Cable Info'!$B$11:$C$50,2,FALSE)))),"NO SUCH EXIT")</f>
        <v>BB MEM(Z)-9</v>
      </c>
      <c r="D53" s="244" t="s">
        <v>107</v>
      </c>
      <c r="E53" s="260">
        <v>73</v>
      </c>
      <c r="F53" s="105" t="s">
        <v>45</v>
      </c>
      <c r="G53" s="263">
        <v>84</v>
      </c>
      <c r="H53" s="115">
        <f t="shared" si="29"/>
        <v>12</v>
      </c>
      <c r="I53" s="265">
        <v>73</v>
      </c>
      <c r="J53" s="105" t="s">
        <v>45</v>
      </c>
      <c r="K53" s="268">
        <v>84</v>
      </c>
      <c r="L53" s="247" t="s">
        <v>107</v>
      </c>
      <c r="M53" s="115" t="str">
        <f>IFERROR(IF(P53="","",IF((COUNTIF('Cable Info'!$B$11:$C$50,P53)=0),VLOOKUP(P53,'Cable Info (2)'!$B$11:$C$50,2,FALSE),(VLOOKUP(P53,'Cable Info'!$B$11:$C$50,2,FALSE)))),"NO SUCH EXIT")</f>
        <v>BB MEM(Z)-9</v>
      </c>
      <c r="N53" s="134"/>
      <c r="O53" s="180"/>
      <c r="P53" s="135" t="s">
        <v>36</v>
      </c>
      <c r="Q53" s="190"/>
      <c r="R53" s="136" t="s">
        <v>60</v>
      </c>
      <c r="S53" s="136" t="s">
        <v>52</v>
      </c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>
        <f t="shared" si="33"/>
        <v>12</v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e">
        <f>IF('Cable Info'!R52="","",CONCATENATE('Cable Info'!R52," - ",'Cable Info'!S52))</f>
        <v>#N/A</v>
      </c>
      <c r="BB53" s="121" t="e">
        <f t="shared" si="38"/>
        <v>#N/A</v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 t="s">
        <v>37</v>
      </c>
      <c r="C54" s="115" t="str">
        <f>IFERROR(IF(B54="","",IF((COUNTIF('Cable Info'!$B$11:$C$50,B54)=0),VLOOKUP(B54,'Cable Info (2)'!$B$11:$C$50,2,FALSE),(VLOOKUP(B54,'Cable Info'!$B$11:$C$50,2,FALSE)))),"NO SUCH EXIT")</f>
        <v>BB MEM(Z)-9</v>
      </c>
      <c r="D54" s="244" t="s">
        <v>108</v>
      </c>
      <c r="E54" s="260">
        <v>85</v>
      </c>
      <c r="F54" s="105" t="s">
        <v>45</v>
      </c>
      <c r="G54" s="263">
        <v>96</v>
      </c>
      <c r="H54" s="115">
        <f t="shared" si="29"/>
        <v>12</v>
      </c>
      <c r="I54" s="265">
        <v>85</v>
      </c>
      <c r="J54" s="105" t="s">
        <v>45</v>
      </c>
      <c r="K54" s="268">
        <v>96</v>
      </c>
      <c r="L54" s="247" t="s">
        <v>108</v>
      </c>
      <c r="M54" s="115" t="str">
        <f>IFERROR(IF(P54="","",IF((COUNTIF('Cable Info'!$B$11:$C$50,P54)=0),VLOOKUP(P54,'Cable Info (2)'!$B$11:$C$50,2,FALSE),(VLOOKUP(P54,'Cable Info'!$B$11:$C$50,2,FALSE)))),"NO SUCH EXIT")</f>
        <v>BB MEM(Z)-9</v>
      </c>
      <c r="N54" s="134"/>
      <c r="O54" s="180"/>
      <c r="P54" s="135" t="s">
        <v>36</v>
      </c>
      <c r="Q54" s="190"/>
      <c r="R54" s="136" t="s">
        <v>60</v>
      </c>
      <c r="S54" s="136" t="s">
        <v>52</v>
      </c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>
        <f t="shared" si="33"/>
        <v>12</v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e">
        <f>IF('Cable Info'!R53="","",CONCATENATE('Cable Info'!R53," - ",'Cable Info'!S53))</f>
        <v>#N/A</v>
      </c>
      <c r="BB54" s="121" t="e">
        <f t="shared" si="38"/>
        <v>#N/A</v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 t="s">
        <v>37</v>
      </c>
      <c r="C55" s="115" t="str">
        <f>IFERROR(IF(B55="","",IF((COUNTIF('Cable Info'!$B$11:$C$50,B55)=0),VLOOKUP(B55,'Cable Info (2)'!$B$11:$C$50,2,FALSE),(VLOOKUP(B55,'Cable Info'!$B$11:$C$50,2,FALSE)))),"NO SUCH EXIT")</f>
        <v>BB MEM(Z)-9</v>
      </c>
      <c r="D55" s="244" t="s">
        <v>109</v>
      </c>
      <c r="E55" s="260">
        <v>97</v>
      </c>
      <c r="F55" s="105" t="s">
        <v>45</v>
      </c>
      <c r="G55" s="263">
        <v>108</v>
      </c>
      <c r="H55" s="115">
        <f t="shared" si="29"/>
        <v>12</v>
      </c>
      <c r="I55" s="265">
        <v>97</v>
      </c>
      <c r="J55" s="105" t="s">
        <v>45</v>
      </c>
      <c r="K55" s="268">
        <v>108</v>
      </c>
      <c r="L55" s="247" t="s">
        <v>109</v>
      </c>
      <c r="M55" s="115" t="str">
        <f>IFERROR(IF(P55="","",IF((COUNTIF('Cable Info'!$B$11:$C$50,P55)=0),VLOOKUP(P55,'Cable Info (2)'!$B$11:$C$50,2,FALSE),(VLOOKUP(P55,'Cable Info'!$B$11:$C$50,2,FALSE)))),"NO SUCH EXIT")</f>
        <v>BB MEM(Z)-9</v>
      </c>
      <c r="N55" s="134"/>
      <c r="O55" s="180"/>
      <c r="P55" s="135" t="s">
        <v>36</v>
      </c>
      <c r="Q55" s="190"/>
      <c r="R55" s="136" t="s">
        <v>60</v>
      </c>
      <c r="S55" s="136" t="s">
        <v>52</v>
      </c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>
        <f t="shared" si="33"/>
        <v>12</v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e">
        <f>IF('Cable Info'!R54="","",CONCATENATE('Cable Info'!R54," - ",'Cable Info'!S54))</f>
        <v>#N/A</v>
      </c>
      <c r="BB55" s="121" t="e">
        <f t="shared" si="38"/>
        <v>#N/A</v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 t="s">
        <v>37</v>
      </c>
      <c r="C56" s="115" t="str">
        <f>IFERROR(IF(B56="","",IF((COUNTIF('Cable Info'!$B$11:$C$50,B56)=0),VLOOKUP(B56,'Cable Info (2)'!$B$11:$C$50,2,FALSE),(VLOOKUP(B56,'Cable Info'!$B$11:$C$50,2,FALSE)))),"NO SUCH EXIT")</f>
        <v>BB MEM(Z)-9</v>
      </c>
      <c r="D56" s="244" t="s">
        <v>110</v>
      </c>
      <c r="E56" s="260">
        <v>109</v>
      </c>
      <c r="F56" s="105" t="s">
        <v>45</v>
      </c>
      <c r="G56" s="263">
        <v>120</v>
      </c>
      <c r="H56" s="115">
        <f t="shared" si="29"/>
        <v>12</v>
      </c>
      <c r="I56" s="265">
        <v>109</v>
      </c>
      <c r="J56" s="105" t="s">
        <v>45</v>
      </c>
      <c r="K56" s="268">
        <v>120</v>
      </c>
      <c r="L56" s="247" t="s">
        <v>110</v>
      </c>
      <c r="M56" s="115" t="str">
        <f>IFERROR(IF(P56="","",IF((COUNTIF('Cable Info'!$B$11:$C$50,P56)=0),VLOOKUP(P56,'Cable Info (2)'!$B$11:$C$50,2,FALSE),(VLOOKUP(P56,'Cable Info'!$B$11:$C$50,2,FALSE)))),"NO SUCH EXIT")</f>
        <v>BB MEM(Z)-9</v>
      </c>
      <c r="N56" s="134"/>
      <c r="O56" s="180"/>
      <c r="P56" s="135" t="s">
        <v>36</v>
      </c>
      <c r="Q56" s="190"/>
      <c r="R56" s="136" t="s">
        <v>60</v>
      </c>
      <c r="S56" s="136" t="s">
        <v>52</v>
      </c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>
        <f t="shared" si="33"/>
        <v>12</v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e">
        <f>IF('Cable Info'!R55="","",CONCATENATE('Cable Info'!R55," - ",'Cable Info'!S55))</f>
        <v>#N/A</v>
      </c>
      <c r="BB56" s="121" t="e">
        <f t="shared" si="38"/>
        <v>#N/A</v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 t="s">
        <v>37</v>
      </c>
      <c r="C57" s="115" t="str">
        <f>IFERROR(IF(B57="","",IF((COUNTIF('Cable Info'!$B$11:$C$50,B57)=0),VLOOKUP(B57,'Cable Info (2)'!$B$11:$C$50,2,FALSE),(VLOOKUP(B57,'Cable Info'!$B$11:$C$50,2,FALSE)))),"NO SUCH EXIT")</f>
        <v>BB MEM(Z)-9</v>
      </c>
      <c r="D57" s="244" t="s">
        <v>111</v>
      </c>
      <c r="E57" s="260">
        <v>121</v>
      </c>
      <c r="F57" s="105" t="s">
        <v>45</v>
      </c>
      <c r="G57" s="263">
        <v>132</v>
      </c>
      <c r="H57" s="115">
        <f t="shared" si="29"/>
        <v>12</v>
      </c>
      <c r="I57" s="265">
        <v>121</v>
      </c>
      <c r="J57" s="105" t="s">
        <v>45</v>
      </c>
      <c r="K57" s="268">
        <v>132</v>
      </c>
      <c r="L57" s="247" t="s">
        <v>111</v>
      </c>
      <c r="M57" s="115" t="str">
        <f>IFERROR(IF(P57="","",IF((COUNTIF('Cable Info'!$B$11:$C$50,P57)=0),VLOOKUP(P57,'Cable Info (2)'!$B$11:$C$50,2,FALSE),(VLOOKUP(P57,'Cable Info'!$B$11:$C$50,2,FALSE)))),"NO SUCH EXIT")</f>
        <v>BB MEM(Z)-9</v>
      </c>
      <c r="N57" s="134"/>
      <c r="O57" s="180"/>
      <c r="P57" s="135" t="s">
        <v>36</v>
      </c>
      <c r="Q57" s="190"/>
      <c r="R57" s="136" t="s">
        <v>60</v>
      </c>
      <c r="S57" s="136" t="s">
        <v>52</v>
      </c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>
        <f t="shared" si="33"/>
        <v>12</v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e">
        <f>IF('Cable Info'!R56="","",CONCATENATE('Cable Info'!R56," - ",'Cable Info'!S56))</f>
        <v>#N/A</v>
      </c>
      <c r="BB57" s="121" t="e">
        <f t="shared" si="38"/>
        <v>#N/A</v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 t="s">
        <v>37</v>
      </c>
      <c r="C58" s="115" t="str">
        <f>IFERROR(IF(B58="","",IF((COUNTIF('Cable Info'!$B$11:$C$50,B58)=0),VLOOKUP(B58,'Cable Info (2)'!$B$11:$C$50,2,FALSE),(VLOOKUP(B58,'Cable Info'!$B$11:$C$50,2,FALSE)))),"NO SUCH EXIT")</f>
        <v>BB MEM(Z)-9</v>
      </c>
      <c r="D58" s="244" t="s">
        <v>112</v>
      </c>
      <c r="E58" s="260">
        <v>133</v>
      </c>
      <c r="F58" s="105" t="s">
        <v>45</v>
      </c>
      <c r="G58" s="263">
        <v>144</v>
      </c>
      <c r="H58" s="115">
        <f t="shared" si="29"/>
        <v>12</v>
      </c>
      <c r="I58" s="265">
        <v>133</v>
      </c>
      <c r="J58" s="105" t="s">
        <v>45</v>
      </c>
      <c r="K58" s="268">
        <v>144</v>
      </c>
      <c r="L58" s="247" t="s">
        <v>112</v>
      </c>
      <c r="M58" s="115" t="str">
        <f>IFERROR(IF(P58="","",IF((COUNTIF('Cable Info'!$B$11:$C$50,P58)=0),VLOOKUP(P58,'Cable Info (2)'!$B$11:$C$50,2,FALSE),(VLOOKUP(P58,'Cable Info'!$B$11:$C$50,2,FALSE)))),"NO SUCH EXIT")</f>
        <v>BB MEM(Z)-9</v>
      </c>
      <c r="N58" s="134"/>
      <c r="O58" s="180"/>
      <c r="P58" s="135" t="s">
        <v>36</v>
      </c>
      <c r="Q58" s="190"/>
      <c r="R58" s="136" t="s">
        <v>60</v>
      </c>
      <c r="S58" s="136" t="s">
        <v>52</v>
      </c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>
        <f t="shared" si="33"/>
        <v>12</v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e">
        <f>IF('Cable Info'!R57="","",CONCATENATE('Cable Info'!R57," - ",'Cable Info'!S57))</f>
        <v>#N/A</v>
      </c>
      <c r="BB58" s="121" t="e">
        <f t="shared" si="38"/>
        <v>#N/A</v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e">
        <f>IF('Cable Info'!R58="","",CONCATENATE('Cable Info'!R58," - ",'Cable Info'!S58))</f>
        <v>#N/A</v>
      </c>
      <c r="BB59" s="121" t="e">
        <f t="shared" si="38"/>
        <v>#N/A</v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e">
        <f>IF('Cable Info'!R59="","",CONCATENATE('Cable Info'!R59," - ",'Cable Info'!S59))</f>
        <v>#N/A</v>
      </c>
      <c r="BB60" s="121" t="e">
        <f t="shared" si="38"/>
        <v>#N/A</v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e">
        <f>IF('Cable Info'!R60="","",CONCATENATE('Cable Info'!R60," - ",'Cable Info'!S60))</f>
        <v>#N/A</v>
      </c>
      <c r="BB61" s="121" t="e">
        <f t="shared" si="38"/>
        <v>#N/A</v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e">
        <f>IF('Cable Info'!R61="","",CONCATENATE('Cable Info'!R61," - ",'Cable Info'!S61))</f>
        <v>#N/A</v>
      </c>
      <c r="BB62" s="121" t="e">
        <f t="shared" si="38"/>
        <v>#N/A</v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e">
        <f>IF('Cable Info'!R62="","",CONCATENATE('Cable Info'!R62," - ",'Cable Info'!S62))</f>
        <v>#N/A</v>
      </c>
      <c r="BB63" s="121" t="e">
        <f t="shared" si="38"/>
        <v>#N/A</v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e">
        <f>IF('Cable Info'!R63="","",CONCATENATE('Cable Info'!R63," - ",'Cable Info'!S63))</f>
        <v>#N/A</v>
      </c>
      <c r="BB64" s="121" t="e">
        <f t="shared" si="38"/>
        <v>#N/A</v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e">
        <f>IF('Cable Info'!R64="","",CONCATENATE('Cable Info'!R64," - ",'Cable Info'!S64))</f>
        <v>#N/A</v>
      </c>
      <c r="BB65" s="121" t="e">
        <f t="shared" si="38"/>
        <v>#N/A</v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e">
        <f>IF('Cable Info'!R65="","",CONCATENATE('Cable Info'!R65," - ",'Cable Info'!S65))</f>
        <v>#N/A</v>
      </c>
      <c r="BB66" s="121" t="e">
        <f t="shared" si="38"/>
        <v>#N/A</v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e">
        <f>IF('Cable Info'!R66="","",CONCATENATE('Cable Info'!R66," - ",'Cable Info'!S66))</f>
        <v>#N/A</v>
      </c>
      <c r="BB67" s="121" t="e">
        <f t="shared" si="38"/>
        <v>#N/A</v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e">
        <f>IF('Cable Info'!R67="","",CONCATENATE('Cable Info'!R67," - ",'Cable Info'!S67))</f>
        <v>#N/A</v>
      </c>
      <c r="BB68" s="121" t="e">
        <f t="shared" si="38"/>
        <v>#N/A</v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e">
        <f>IF('Cable Info'!R68="","",CONCATENATE('Cable Info'!R68," - ",'Cable Info'!S68))</f>
        <v>#N/A</v>
      </c>
      <c r="BB69" s="121" t="e">
        <f t="shared" si="38"/>
        <v>#N/A</v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e">
        <f>IF('Cable Info'!R69="","",CONCATENATE('Cable Info'!R69," - ",'Cable Info'!S69))</f>
        <v>#N/A</v>
      </c>
      <c r="BB70" s="121" t="e">
        <f t="shared" si="38"/>
        <v>#N/A</v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e">
        <f>IF('Cable Info'!R70="","",CONCATENATE('Cable Info'!R70," - ",'Cable Info'!S70))</f>
        <v>#N/A</v>
      </c>
      <c r="BB71" s="121" t="e">
        <f t="shared" si="38"/>
        <v>#N/A</v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e">
        <f>IF('Cable Info'!R71="","",CONCATENATE('Cable Info'!R71," - ",'Cable Info'!S71))</f>
        <v>#N/A</v>
      </c>
      <c r="BB72" s="121" t="e">
        <f t="shared" si="38"/>
        <v>#N/A</v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e">
        <f>IF('Cable Info'!R72="","",CONCATENATE('Cable Info'!R72," - ",'Cable Info'!S72))</f>
        <v>#N/A</v>
      </c>
      <c r="BB73" s="121" t="e">
        <f t="shared" si="38"/>
        <v>#N/A</v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e">
        <f>IF('Cable Info'!R73="","",CONCATENATE('Cable Info'!R73," - ",'Cable Info'!S73))</f>
        <v>#N/A</v>
      </c>
      <c r="BB74" s="121" t="e">
        <f t="shared" si="38"/>
        <v>#N/A</v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e">
        <f>IF('Cable Info'!R74="","",CONCATENATE('Cable Info'!R74," - ",'Cable Info'!S74))</f>
        <v>#N/A</v>
      </c>
      <c r="BB75" s="121" t="e">
        <f t="shared" si="38"/>
        <v>#N/A</v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e">
        <f>IF('Cable Info'!R75="","",CONCATENATE('Cable Info'!R75," - ",'Cable Info'!S75))</f>
        <v>#N/A</v>
      </c>
      <c r="BB76" s="121" t="e">
        <f t="shared" si="38"/>
        <v>#N/A</v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e">
        <f>IF('Cable Info'!R76="","",CONCATENATE('Cable Info'!R76," - ",'Cable Info'!S76))</f>
        <v>#N/A</v>
      </c>
      <c r="BB77" s="121" t="e">
        <f t="shared" ref="BB77:BB140" si="50">IF(AZ77="",AY77,CONCATENATE(AY77,"  &lt;=&gt; ",AZ77," ",BA77))</f>
        <v>#N/A</v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e">
        <f>IF('Cable Info'!R77="","",CONCATENATE('Cable Info'!R77," - ",'Cable Info'!S77))</f>
        <v>#N/A</v>
      </c>
      <c r="BB78" s="121" t="e">
        <f t="shared" si="50"/>
        <v>#N/A</v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e">
        <f>IF('Cable Info'!R78="","",CONCATENATE('Cable Info'!R78," - ",'Cable Info'!S78))</f>
        <v>#N/A</v>
      </c>
      <c r="BB79" s="121" t="e">
        <f t="shared" si="50"/>
        <v>#N/A</v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e">
        <f>IF('Cable Info'!R79="","",CONCATENATE('Cable Info'!R79," - ",'Cable Info'!S79))</f>
        <v>#N/A</v>
      </c>
      <c r="BB80" s="121" t="e">
        <f t="shared" si="50"/>
        <v>#N/A</v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e">
        <f>IF('Cable Info'!R80="","",CONCATENATE('Cable Info'!R80," - ",'Cable Info'!S80))</f>
        <v>#N/A</v>
      </c>
      <c r="BB81" s="121" t="e">
        <f t="shared" si="50"/>
        <v>#N/A</v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e">
        <f>IF('Cable Info'!R81="","",CONCATENATE('Cable Info'!R81," - ",'Cable Info'!S81))</f>
        <v>#N/A</v>
      </c>
      <c r="BB82" s="121" t="e">
        <f t="shared" si="50"/>
        <v>#N/A</v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e">
        <f>IF('Cable Info'!R82="","",CONCATENATE('Cable Info'!R82," - ",'Cable Info'!S82))</f>
        <v>#N/A</v>
      </c>
      <c r="BB83" s="121" t="e">
        <f t="shared" si="50"/>
        <v>#N/A</v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e">
        <f>IF('Cable Info'!R83="","",CONCATENATE('Cable Info'!R83," - ",'Cable Info'!S83))</f>
        <v>#N/A</v>
      </c>
      <c r="BB84" s="121" t="e">
        <f t="shared" si="50"/>
        <v>#N/A</v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e">
        <f>IF('Cable Info'!R84="","",CONCATENATE('Cable Info'!R84," - ",'Cable Info'!S84))</f>
        <v>#N/A</v>
      </c>
      <c r="BB85" s="121" t="e">
        <f t="shared" si="50"/>
        <v>#N/A</v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e">
        <f>IF('Cable Info'!R85="","",CONCATENATE('Cable Info'!R85," - ",'Cable Info'!S85))</f>
        <v>#N/A</v>
      </c>
      <c r="BB86" s="121" t="e">
        <f t="shared" si="50"/>
        <v>#N/A</v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e">
        <f>IF('Cable Info'!R86="","",CONCATENATE('Cable Info'!R86," - ",'Cable Info'!S86))</f>
        <v>#N/A</v>
      </c>
      <c r="BB87" s="121" t="e">
        <f t="shared" si="50"/>
        <v>#N/A</v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e">
        <f>IF('Cable Info'!R87="","",CONCATENATE('Cable Info'!R87," - ",'Cable Info'!S87))</f>
        <v>#N/A</v>
      </c>
      <c r="BB88" s="121" t="e">
        <f t="shared" si="50"/>
        <v>#N/A</v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e">
        <f>IF('Cable Info'!R88="","",CONCATENATE('Cable Info'!R88," - ",'Cable Info'!S88))</f>
        <v>#N/A</v>
      </c>
      <c r="BB89" s="121" t="e">
        <f t="shared" si="50"/>
        <v>#N/A</v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e">
        <f>IF('Cable Info'!R89="","",CONCATENATE('Cable Info'!R89," - ",'Cable Info'!S89))</f>
        <v>#N/A</v>
      </c>
      <c r="BB90" s="121" t="e">
        <f t="shared" si="50"/>
        <v>#N/A</v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e">
        <f>IF('Cable Info'!R90="","",CONCATENATE('Cable Info'!R90," - ",'Cable Info'!S90))</f>
        <v>#N/A</v>
      </c>
      <c r="BB91" s="121" t="e">
        <f t="shared" si="50"/>
        <v>#N/A</v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e">
        <f>IF('Cable Info'!R91="","",CONCATENATE('Cable Info'!R91," - ",'Cable Info'!S91))</f>
        <v>#N/A</v>
      </c>
      <c r="BB92" s="121" t="e">
        <f t="shared" si="50"/>
        <v>#N/A</v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e">
        <f>IF('Cable Info'!R92="","",CONCATENATE('Cable Info'!R92," - ",'Cable Info'!S92))</f>
        <v>#N/A</v>
      </c>
      <c r="BB93" s="121" t="e">
        <f t="shared" si="50"/>
        <v>#N/A</v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e">
        <f>IF('Cable Info'!R93="","",CONCATENATE('Cable Info'!R93," - ",'Cable Info'!S93))</f>
        <v>#N/A</v>
      </c>
      <c r="BB94" s="121" t="e">
        <f t="shared" si="50"/>
        <v>#N/A</v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e">
        <f>IF('Cable Info'!R94="","",CONCATENATE('Cable Info'!R94," - ",'Cable Info'!S94))</f>
        <v>#N/A</v>
      </c>
      <c r="BB95" s="121" t="e">
        <f t="shared" si="50"/>
        <v>#N/A</v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e">
        <f>IF('Cable Info'!R95="","",CONCATENATE('Cable Info'!R95," - ",'Cable Info'!S95))</f>
        <v>#N/A</v>
      </c>
      <c r="BB96" s="121" t="e">
        <f t="shared" si="50"/>
        <v>#N/A</v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e">
        <f>IF('Cable Info'!R96="","",CONCATENATE('Cable Info'!R96," - ",'Cable Info'!S96))</f>
        <v>#N/A</v>
      </c>
      <c r="BB97" s="121" t="e">
        <f t="shared" si="50"/>
        <v>#N/A</v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e">
        <f>IF('Cable Info'!R97="","",CONCATENATE('Cable Info'!R97," - ",'Cable Info'!S97))</f>
        <v>#N/A</v>
      </c>
      <c r="BB98" s="121" t="e">
        <f t="shared" si="50"/>
        <v>#N/A</v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e">
        <f>IF('Cable Info'!R98="","",CONCATENATE('Cable Info'!R98," - ",'Cable Info'!S98))</f>
        <v>#N/A</v>
      </c>
      <c r="BB99" s="121" t="e">
        <f t="shared" si="50"/>
        <v>#N/A</v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e">
        <f>IF('Cable Info'!R99="","",CONCATENATE('Cable Info'!R99," - ",'Cable Info'!S99))</f>
        <v>#N/A</v>
      </c>
      <c r="BB100" s="121" t="e">
        <f t="shared" si="50"/>
        <v>#N/A</v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e">
        <f>IF('Cable Info'!R100="","",CONCATENATE('Cable Info'!R100," - ",'Cable Info'!S100))</f>
        <v>#N/A</v>
      </c>
      <c r="BB101" s="121" t="e">
        <f t="shared" si="50"/>
        <v>#N/A</v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e">
        <f>IF('Cable Info'!R101="","",CONCATENATE('Cable Info'!R101," - ",'Cable Info'!S101))</f>
        <v>#N/A</v>
      </c>
      <c r="BB102" s="121" t="e">
        <f t="shared" si="50"/>
        <v>#N/A</v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e">
        <f>IF('Cable Info'!R102="","",CONCATENATE('Cable Info'!R102," - ",'Cable Info'!S102))</f>
        <v>#N/A</v>
      </c>
      <c r="BB103" s="121" t="e">
        <f t="shared" si="50"/>
        <v>#N/A</v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e">
        <f>IF('Cable Info'!R103="","",CONCATENATE('Cable Info'!R103," - ",'Cable Info'!S103))</f>
        <v>#N/A</v>
      </c>
      <c r="BB104" s="121" t="e">
        <f t="shared" si="50"/>
        <v>#N/A</v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e">
        <f>IF('Cable Info'!R104="","",CONCATENATE('Cable Info'!R104," - ",'Cable Info'!S104))</f>
        <v>#N/A</v>
      </c>
      <c r="BB105" s="121" t="e">
        <f t="shared" si="50"/>
        <v>#N/A</v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e">
        <f>IF('Cable Info'!R105="","",CONCATENATE('Cable Info'!R105," - ",'Cable Info'!S105))</f>
        <v>#N/A</v>
      </c>
      <c r="BB106" s="121" t="e">
        <f t="shared" si="50"/>
        <v>#N/A</v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e">
        <f>IF('Cable Info'!R106="","",CONCATENATE('Cable Info'!R106," - ",'Cable Info'!S106))</f>
        <v>#N/A</v>
      </c>
      <c r="BB107" s="121" t="e">
        <f t="shared" si="50"/>
        <v>#N/A</v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e">
        <f>IF('Cable Info'!R107="","",CONCATENATE('Cable Info'!R107," - ",'Cable Info'!S107))</f>
        <v>#N/A</v>
      </c>
      <c r="BB108" s="121" t="e">
        <f t="shared" si="50"/>
        <v>#N/A</v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e">
        <f>IF('Cable Info'!R108="","",CONCATENATE('Cable Info'!R108," - ",'Cable Info'!S108))</f>
        <v>#N/A</v>
      </c>
      <c r="BB109" s="121" t="e">
        <f t="shared" si="50"/>
        <v>#N/A</v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e">
        <f>IF('Cable Info'!R109="","",CONCATENATE('Cable Info'!R109," - ",'Cable Info'!S109))</f>
        <v>#N/A</v>
      </c>
      <c r="BB110" s="121" t="e">
        <f t="shared" si="50"/>
        <v>#N/A</v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e">
        <f>IF('Cable Info'!R110="","",CONCATENATE('Cable Info'!R110," - ",'Cable Info'!S110))</f>
        <v>#N/A</v>
      </c>
      <c r="BB111" s="121" t="e">
        <f t="shared" si="50"/>
        <v>#N/A</v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e">
        <f>IF('Cable Info'!R111="","",CONCATENATE('Cable Info'!R111," - ",'Cable Info'!S111))</f>
        <v>#N/A</v>
      </c>
      <c r="BB112" s="121" t="e">
        <f t="shared" si="50"/>
        <v>#N/A</v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e">
        <f>IF('Cable Info'!R112="","",CONCATENATE('Cable Info'!R112," - ",'Cable Info'!S112))</f>
        <v>#N/A</v>
      </c>
      <c r="BB113" s="121" t="e">
        <f t="shared" si="50"/>
        <v>#N/A</v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e">
        <f>IF('Cable Info'!R113="","",CONCATENATE('Cable Info'!R113," - ",'Cable Info'!S113))</f>
        <v>#N/A</v>
      </c>
      <c r="BB114" s="121" t="e">
        <f t="shared" si="50"/>
        <v>#N/A</v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e">
        <f>IF('Cable Info'!R114="","",CONCATENATE('Cable Info'!R114," - ",'Cable Info'!S114))</f>
        <v>#N/A</v>
      </c>
      <c r="BB115" s="121" t="e">
        <f t="shared" si="50"/>
        <v>#N/A</v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e">
        <f>IF('Cable Info'!R115="","",CONCATENATE('Cable Info'!R115," - ",'Cable Info'!S115))</f>
        <v>#N/A</v>
      </c>
      <c r="BB116" s="121" t="e">
        <f t="shared" si="50"/>
        <v>#N/A</v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e">
        <f>IF('Cable Info'!R116="","",CONCATENATE('Cable Info'!R116," - ",'Cable Info'!S116))</f>
        <v>#N/A</v>
      </c>
      <c r="BB117" s="121" t="e">
        <f t="shared" si="50"/>
        <v>#N/A</v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e">
        <f>IF('Cable Info'!R117="","",CONCATENATE('Cable Info'!R117," - ",'Cable Info'!S117))</f>
        <v>#N/A</v>
      </c>
      <c r="BB118" s="121" t="e">
        <f t="shared" si="50"/>
        <v>#N/A</v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e">
        <f>IF('Cable Info'!R118="","",CONCATENATE('Cable Info'!R118," - ",'Cable Info'!S118))</f>
        <v>#N/A</v>
      </c>
      <c r="BB119" s="121" t="e">
        <f t="shared" si="50"/>
        <v>#N/A</v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e">
        <f>IF('Cable Info'!R119="","",CONCATENATE('Cable Info'!R119," - ",'Cable Info'!S119))</f>
        <v>#N/A</v>
      </c>
      <c r="BB120" s="121" t="e">
        <f t="shared" si="50"/>
        <v>#N/A</v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e">
        <f>IF('Cable Info'!R120="","",CONCATENATE('Cable Info'!R120," - ",'Cable Info'!S120))</f>
        <v>#N/A</v>
      </c>
      <c r="BB121" s="121" t="e">
        <f t="shared" si="50"/>
        <v>#N/A</v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e">
        <f>IF('Cable Info'!R121="","",CONCATENATE('Cable Info'!R121," - ",'Cable Info'!S121))</f>
        <v>#N/A</v>
      </c>
      <c r="BB122" s="121" t="e">
        <f t="shared" si="50"/>
        <v>#N/A</v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e">
        <f>IF('Cable Info'!R122="","",CONCATENATE('Cable Info'!R122," - ",'Cable Info'!S122))</f>
        <v>#N/A</v>
      </c>
      <c r="BB123" s="121" t="e">
        <f t="shared" si="50"/>
        <v>#N/A</v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e">
        <f>IF('Cable Info'!R123="","",CONCATENATE('Cable Info'!R123," - ",'Cable Info'!S123))</f>
        <v>#N/A</v>
      </c>
      <c r="BB124" s="121" t="e">
        <f t="shared" si="50"/>
        <v>#N/A</v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e">
        <f>IF('Cable Info'!R124="","",CONCATENATE('Cable Info'!R124," - ",'Cable Info'!S124))</f>
        <v>#N/A</v>
      </c>
      <c r="BB125" s="121" t="e">
        <f t="shared" si="50"/>
        <v>#N/A</v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e">
        <f>IF('Cable Info'!R125="","",CONCATENATE('Cable Info'!R125," - ",'Cable Info'!S125))</f>
        <v>#N/A</v>
      </c>
      <c r="BB126" s="121" t="e">
        <f t="shared" si="50"/>
        <v>#N/A</v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e">
        <f>IF('Cable Info'!R126="","",CONCATENATE('Cable Info'!R126," - ",'Cable Info'!S126))</f>
        <v>#N/A</v>
      </c>
      <c r="BB127" s="121" t="e">
        <f t="shared" si="50"/>
        <v>#N/A</v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e">
        <f>IF('Cable Info'!R127="","",CONCATENATE('Cable Info'!R127," - ",'Cable Info'!S127))</f>
        <v>#N/A</v>
      </c>
      <c r="BB128" s="121" t="e">
        <f t="shared" si="50"/>
        <v>#N/A</v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e">
        <f>IF('Cable Info'!R128="","",CONCATENATE('Cable Info'!R128," - ",'Cable Info'!S128))</f>
        <v>#N/A</v>
      </c>
      <c r="BB129" s="121" t="e">
        <f t="shared" si="50"/>
        <v>#N/A</v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e">
        <f>IF('Cable Info'!R129="","",CONCATENATE('Cable Info'!R129," - ",'Cable Info'!S129))</f>
        <v>#N/A</v>
      </c>
      <c r="BB130" s="121" t="e">
        <f t="shared" si="50"/>
        <v>#N/A</v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e">
        <f>IF('Cable Info'!R130="","",CONCATENATE('Cable Info'!R130," - ",'Cable Info'!S130))</f>
        <v>#N/A</v>
      </c>
      <c r="BB131" s="121" t="e">
        <f t="shared" si="50"/>
        <v>#N/A</v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e">
        <f>IF('Cable Info'!R131="","",CONCATENATE('Cable Info'!R131," - ",'Cable Info'!S131))</f>
        <v>#N/A</v>
      </c>
      <c r="BB132" s="121" t="e">
        <f t="shared" si="50"/>
        <v>#N/A</v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e">
        <f>IF('Cable Info'!R132="","",CONCATENATE('Cable Info'!R132," - ",'Cable Info'!S132))</f>
        <v>#N/A</v>
      </c>
      <c r="BB133" s="121" t="e">
        <f t="shared" si="50"/>
        <v>#N/A</v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e">
        <f>IF('Cable Info'!R133="","",CONCATENATE('Cable Info'!R133," - ",'Cable Info'!S133))</f>
        <v>#N/A</v>
      </c>
      <c r="BB134" s="121" t="e">
        <f t="shared" si="50"/>
        <v>#N/A</v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e">
        <f>IF('Cable Info'!R134="","",CONCATENATE('Cable Info'!R134," - ",'Cable Info'!S134))</f>
        <v>#N/A</v>
      </c>
      <c r="BB135" s="121" t="e">
        <f t="shared" si="50"/>
        <v>#N/A</v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e">
        <f>IF('Cable Info'!R135="","",CONCATENATE('Cable Info'!R135," - ",'Cable Info'!S135))</f>
        <v>#N/A</v>
      </c>
      <c r="BB136" s="121" t="e">
        <f t="shared" si="50"/>
        <v>#N/A</v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e">
        <f>IF('Cable Info'!R136="","",CONCATENATE('Cable Info'!R136," - ",'Cable Info'!S136))</f>
        <v>#N/A</v>
      </c>
      <c r="BB137" s="121" t="e">
        <f t="shared" si="50"/>
        <v>#N/A</v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e">
        <f>IF('Cable Info'!R137="","",CONCATENATE('Cable Info'!R137," - ",'Cable Info'!S137))</f>
        <v>#N/A</v>
      </c>
      <c r="BB138" s="121" t="e">
        <f t="shared" si="50"/>
        <v>#N/A</v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e">
        <f>IF('Cable Info'!R138="","",CONCATENATE('Cable Info'!R138," - ",'Cable Info'!S138))</f>
        <v>#N/A</v>
      </c>
      <c r="BB139" s="121" t="e">
        <f t="shared" si="50"/>
        <v>#N/A</v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e">
        <f>IF('Cable Info'!R139="","",CONCATENATE('Cable Info'!R139," - ",'Cable Info'!S139))</f>
        <v>#N/A</v>
      </c>
      <c r="BB140" s="121" t="e">
        <f t="shared" si="50"/>
        <v>#N/A</v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e">
        <f>IF('Cable Info'!R140="","",CONCATENATE('Cable Info'!R140," - ",'Cable Info'!S140))</f>
        <v>#N/A</v>
      </c>
      <c r="BB141" s="121" t="e">
        <f t="shared" ref="BB141:BB204" si="62">IF(AZ141="",AY141,CONCATENATE(AY141,"  &lt;=&gt; ",AZ141," ",BA141))</f>
        <v>#N/A</v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e">
        <f>IF('Cable Info'!R141="","",CONCATENATE('Cable Info'!R141," - ",'Cable Info'!S141))</f>
        <v>#N/A</v>
      </c>
      <c r="BB142" s="121" t="e">
        <f t="shared" si="62"/>
        <v>#N/A</v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e">
        <f>IF('Cable Info'!R142="","",CONCATENATE('Cable Info'!R142," - ",'Cable Info'!S142))</f>
        <v>#N/A</v>
      </c>
      <c r="BB143" s="121" t="e">
        <f t="shared" si="62"/>
        <v>#N/A</v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e">
        <f>IF('Cable Info'!R143="","",CONCATENATE('Cable Info'!R143," - ",'Cable Info'!S143))</f>
        <v>#N/A</v>
      </c>
      <c r="BB144" s="121" t="e">
        <f t="shared" si="62"/>
        <v>#N/A</v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e">
        <f>IF('Cable Info'!R144="","",CONCATENATE('Cable Info'!R144," - ",'Cable Info'!S144))</f>
        <v>#N/A</v>
      </c>
      <c r="BB145" s="121" t="e">
        <f t="shared" si="62"/>
        <v>#N/A</v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e">
        <f>IF('Cable Info'!R145="","",CONCATENATE('Cable Info'!R145," - ",'Cable Info'!S145))</f>
        <v>#N/A</v>
      </c>
      <c r="BB146" s="121" t="e">
        <f t="shared" si="62"/>
        <v>#N/A</v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e">
        <f>IF('Cable Info'!R146="","",CONCATENATE('Cable Info'!R146," - ",'Cable Info'!S146))</f>
        <v>#N/A</v>
      </c>
      <c r="BB147" s="121" t="e">
        <f t="shared" si="62"/>
        <v>#N/A</v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e">
        <f>IF('Cable Info'!R147="","",CONCATENATE('Cable Info'!R147," - ",'Cable Info'!S147))</f>
        <v>#N/A</v>
      </c>
      <c r="BB148" s="121" t="e">
        <f t="shared" si="62"/>
        <v>#N/A</v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e">
        <f>IF('Cable Info'!R148="","",CONCATENATE('Cable Info'!R148," - ",'Cable Info'!S148))</f>
        <v>#N/A</v>
      </c>
      <c r="BB149" s="121" t="e">
        <f t="shared" si="62"/>
        <v>#N/A</v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e">
        <f>IF('Cable Info'!R149="","",CONCATENATE('Cable Info'!R149," - ",'Cable Info'!S149))</f>
        <v>#N/A</v>
      </c>
      <c r="BB150" s="121" t="e">
        <f t="shared" si="62"/>
        <v>#N/A</v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e">
        <f>IF('Cable Info'!R150="","",CONCATENATE('Cable Info'!R150," - ",'Cable Info'!S150))</f>
        <v>#N/A</v>
      </c>
      <c r="BB151" s="121" t="e">
        <f t="shared" si="62"/>
        <v>#N/A</v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e">
        <f>IF('Cable Info'!R151="","",CONCATENATE('Cable Info'!R151," - ",'Cable Info'!S151))</f>
        <v>#N/A</v>
      </c>
      <c r="BB152" s="121" t="e">
        <f t="shared" si="62"/>
        <v>#N/A</v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e">
        <f>IF('Cable Info'!R152="","",CONCATENATE('Cable Info'!R152," - ",'Cable Info'!S152))</f>
        <v>#N/A</v>
      </c>
      <c r="BB153" s="121" t="e">
        <f t="shared" si="62"/>
        <v>#N/A</v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e">
        <f>IF('Cable Info'!R153="","",CONCATENATE('Cable Info'!R153," - ",'Cable Info'!S153))</f>
        <v>#N/A</v>
      </c>
      <c r="BB154" s="121" t="e">
        <f t="shared" si="62"/>
        <v>#N/A</v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e">
        <f>IF('Cable Info'!R154="","",CONCATENATE('Cable Info'!R154," - ",'Cable Info'!S154))</f>
        <v>#N/A</v>
      </c>
      <c r="BB155" s="121" t="e">
        <f t="shared" si="62"/>
        <v>#N/A</v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e">
        <f>IF('Cable Info'!R155="","",CONCATENATE('Cable Info'!R155," - ",'Cable Info'!S155))</f>
        <v>#N/A</v>
      </c>
      <c r="BB156" s="121" t="e">
        <f t="shared" si="62"/>
        <v>#N/A</v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e">
        <f>IF('Cable Info'!R156="","",CONCATENATE('Cable Info'!R156," - ",'Cable Info'!S156))</f>
        <v>#N/A</v>
      </c>
      <c r="BB157" s="121" t="e">
        <f t="shared" si="62"/>
        <v>#N/A</v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e">
        <f>IF('Cable Info'!R157="","",CONCATENATE('Cable Info'!R157," - ",'Cable Info'!S157))</f>
        <v>#N/A</v>
      </c>
      <c r="BB158" s="121" t="e">
        <f t="shared" si="62"/>
        <v>#N/A</v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e">
        <f>IF('Cable Info'!R158="","",CONCATENATE('Cable Info'!R158," - ",'Cable Info'!S158))</f>
        <v>#N/A</v>
      </c>
      <c r="BB159" s="121" t="e">
        <f t="shared" si="62"/>
        <v>#N/A</v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e">
        <f>IF('Cable Info'!R159="","",CONCATENATE('Cable Info'!R159," - ",'Cable Info'!S159))</f>
        <v>#N/A</v>
      </c>
      <c r="BB160" s="121" t="e">
        <f t="shared" si="62"/>
        <v>#N/A</v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e">
        <f>IF('Cable Info'!R160="","",CONCATENATE('Cable Info'!R160," - ",'Cable Info'!S160))</f>
        <v>#N/A</v>
      </c>
      <c r="BB161" s="121" t="e">
        <f t="shared" si="62"/>
        <v>#N/A</v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e">
        <f>IF('Cable Info'!R161="","",CONCATENATE('Cable Info'!R161," - ",'Cable Info'!S161))</f>
        <v>#N/A</v>
      </c>
      <c r="BB162" s="121" t="e">
        <f t="shared" si="62"/>
        <v>#N/A</v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e">
        <f>IF('Cable Info'!R162="","",CONCATENATE('Cable Info'!R162," - ",'Cable Info'!S162))</f>
        <v>#N/A</v>
      </c>
      <c r="BB163" s="121" t="e">
        <f t="shared" si="62"/>
        <v>#N/A</v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e">
        <f>IF('Cable Info'!R163="","",CONCATENATE('Cable Info'!R163," - ",'Cable Info'!S163))</f>
        <v>#N/A</v>
      </c>
      <c r="BB164" s="121" t="e">
        <f t="shared" si="62"/>
        <v>#N/A</v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e">
        <f>IF('Cable Info'!R164="","",CONCATENATE('Cable Info'!R164," - ",'Cable Info'!S164))</f>
        <v>#N/A</v>
      </c>
      <c r="BB165" s="121" t="e">
        <f t="shared" si="62"/>
        <v>#N/A</v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e">
        <f>IF('Cable Info'!R165="","",CONCATENATE('Cable Info'!R165," - ",'Cable Info'!S165))</f>
        <v>#N/A</v>
      </c>
      <c r="BB166" s="121" t="e">
        <f t="shared" si="62"/>
        <v>#N/A</v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e">
        <f>IF('Cable Info'!R166="","",CONCATENATE('Cable Info'!R166," - ",'Cable Info'!S166))</f>
        <v>#N/A</v>
      </c>
      <c r="BB167" s="121" t="e">
        <f t="shared" si="62"/>
        <v>#N/A</v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e">
        <f>IF('Cable Info'!R167="","",CONCATENATE('Cable Info'!R167," - ",'Cable Info'!S167))</f>
        <v>#N/A</v>
      </c>
      <c r="BB168" s="121" t="e">
        <f t="shared" si="62"/>
        <v>#N/A</v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e">
        <f>IF('Cable Info'!R168="","",CONCATENATE('Cable Info'!R168," - ",'Cable Info'!S168))</f>
        <v>#N/A</v>
      </c>
      <c r="BB169" s="121" t="e">
        <f t="shared" si="62"/>
        <v>#N/A</v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e">
        <f>IF('Cable Info'!R169="","",CONCATENATE('Cable Info'!R169," - ",'Cable Info'!S169))</f>
        <v>#N/A</v>
      </c>
      <c r="BB170" s="121" t="e">
        <f t="shared" si="62"/>
        <v>#N/A</v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e">
        <f>IF('Cable Info'!R170="","",CONCATENATE('Cable Info'!R170," - ",'Cable Info'!S170))</f>
        <v>#N/A</v>
      </c>
      <c r="BB171" s="121" t="e">
        <f t="shared" si="62"/>
        <v>#N/A</v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e">
        <f>IF('Cable Info'!R171="","",CONCATENATE('Cable Info'!R171," - ",'Cable Info'!S171))</f>
        <v>#N/A</v>
      </c>
      <c r="BB172" s="121" t="e">
        <f t="shared" si="62"/>
        <v>#N/A</v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e">
        <f>IF('Cable Info'!R172="","",CONCATENATE('Cable Info'!R172," - ",'Cable Info'!S172))</f>
        <v>#N/A</v>
      </c>
      <c r="BB173" s="121" t="e">
        <f t="shared" si="62"/>
        <v>#N/A</v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e">
        <f>IF('Cable Info'!R173="","",CONCATENATE('Cable Info'!R173," - ",'Cable Info'!S173))</f>
        <v>#N/A</v>
      </c>
      <c r="BB174" s="121" t="e">
        <f t="shared" si="62"/>
        <v>#N/A</v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e">
        <f>IF('Cable Info'!R174="","",CONCATENATE('Cable Info'!R174," - ",'Cable Info'!S174))</f>
        <v>#N/A</v>
      </c>
      <c r="BB175" s="121" t="e">
        <f t="shared" si="62"/>
        <v>#N/A</v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e">
        <f>IF('Cable Info'!R175="","",CONCATENATE('Cable Info'!R175," - ",'Cable Info'!S175))</f>
        <v>#N/A</v>
      </c>
      <c r="BB176" s="121" t="e">
        <f t="shared" si="62"/>
        <v>#N/A</v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e">
        <f>IF('Cable Info'!R176="","",CONCATENATE('Cable Info'!R176," - ",'Cable Info'!S176))</f>
        <v>#N/A</v>
      </c>
      <c r="BB177" s="121" t="e">
        <f t="shared" si="62"/>
        <v>#N/A</v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e">
        <f>IF('Cable Info'!R177="","",CONCATENATE('Cable Info'!R177," - ",'Cable Info'!S177))</f>
        <v>#N/A</v>
      </c>
      <c r="BB178" s="121" t="e">
        <f t="shared" si="62"/>
        <v>#N/A</v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e">
        <f>IF('Cable Info'!R178="","",CONCATENATE('Cable Info'!R178," - ",'Cable Info'!S178))</f>
        <v>#N/A</v>
      </c>
      <c r="BB179" s="121" t="e">
        <f t="shared" si="62"/>
        <v>#N/A</v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e">
        <f>IF('Cable Info'!R179="","",CONCATENATE('Cable Info'!R179," - ",'Cable Info'!S179))</f>
        <v>#N/A</v>
      </c>
      <c r="BB180" s="121" t="e">
        <f t="shared" si="62"/>
        <v>#N/A</v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e">
        <f>IF('Cable Info'!R180="","",CONCATENATE('Cable Info'!R180," - ",'Cable Info'!S180))</f>
        <v>#N/A</v>
      </c>
      <c r="BB181" s="121" t="e">
        <f t="shared" si="62"/>
        <v>#N/A</v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e">
        <f>IF('Cable Info'!R181="","",CONCATENATE('Cable Info'!R181," - ",'Cable Info'!S181))</f>
        <v>#N/A</v>
      </c>
      <c r="BB182" s="121" t="e">
        <f t="shared" si="62"/>
        <v>#N/A</v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e">
        <f>IF('Cable Info'!R182="","",CONCATENATE('Cable Info'!R182," - ",'Cable Info'!S182))</f>
        <v>#N/A</v>
      </c>
      <c r="BB183" s="121" t="e">
        <f t="shared" si="62"/>
        <v>#N/A</v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e">
        <f>IF('Cable Info'!R183="","",CONCATENATE('Cable Info'!R183," - ",'Cable Info'!S183))</f>
        <v>#N/A</v>
      </c>
      <c r="BB184" s="121" t="e">
        <f t="shared" si="62"/>
        <v>#N/A</v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e">
        <f>IF('Cable Info'!R184="","",CONCATENATE('Cable Info'!R184," - ",'Cable Info'!S184))</f>
        <v>#N/A</v>
      </c>
      <c r="BB185" s="121" t="e">
        <f t="shared" si="62"/>
        <v>#N/A</v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e">
        <f>IF('Cable Info'!R185="","",CONCATENATE('Cable Info'!R185," - ",'Cable Info'!S185))</f>
        <v>#N/A</v>
      </c>
      <c r="BB186" s="121" t="e">
        <f t="shared" si="62"/>
        <v>#N/A</v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e">
        <f>IF('Cable Info'!R186="","",CONCATENATE('Cable Info'!R186," - ",'Cable Info'!S186))</f>
        <v>#N/A</v>
      </c>
      <c r="BB187" s="121" t="e">
        <f t="shared" si="62"/>
        <v>#N/A</v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e">
        <f>IF('Cable Info'!R187="","",CONCATENATE('Cable Info'!R187," - ",'Cable Info'!S187))</f>
        <v>#N/A</v>
      </c>
      <c r="BB188" s="121" t="e">
        <f t="shared" si="62"/>
        <v>#N/A</v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e">
        <f>IF('Cable Info'!R188="","",CONCATENATE('Cable Info'!R188," - ",'Cable Info'!S188))</f>
        <v>#N/A</v>
      </c>
      <c r="BB189" s="121" t="e">
        <f t="shared" si="62"/>
        <v>#N/A</v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e">
        <f>IF('Cable Info'!R189="","",CONCATENATE('Cable Info'!R189," - ",'Cable Info'!S189))</f>
        <v>#N/A</v>
      </c>
      <c r="BB190" s="121" t="e">
        <f t="shared" si="62"/>
        <v>#N/A</v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e">
        <f>IF('Cable Info'!R190="","",CONCATENATE('Cable Info'!R190," - ",'Cable Info'!S190))</f>
        <v>#N/A</v>
      </c>
      <c r="BB191" s="121" t="e">
        <f t="shared" si="62"/>
        <v>#N/A</v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e">
        <f>IF('Cable Info'!R191="","",CONCATENATE('Cable Info'!R191," - ",'Cable Info'!S191))</f>
        <v>#N/A</v>
      </c>
      <c r="BB192" s="121" t="e">
        <f t="shared" si="62"/>
        <v>#N/A</v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e">
        <f>IF('Cable Info'!R192="","",CONCATENATE('Cable Info'!R192," - ",'Cable Info'!S192))</f>
        <v>#N/A</v>
      </c>
      <c r="BB193" s="121" t="e">
        <f t="shared" si="62"/>
        <v>#N/A</v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e">
        <f>IF('Cable Info'!R193="","",CONCATENATE('Cable Info'!R193," - ",'Cable Info'!S193))</f>
        <v>#N/A</v>
      </c>
      <c r="BB194" s="121" t="e">
        <f t="shared" si="62"/>
        <v>#N/A</v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e">
        <f>IF('Cable Info'!R194="","",CONCATENATE('Cable Info'!R194," - ",'Cable Info'!S194))</f>
        <v>#N/A</v>
      </c>
      <c r="BB195" s="121" t="e">
        <f t="shared" si="62"/>
        <v>#N/A</v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e">
        <f>IF('Cable Info'!R195="","",CONCATENATE('Cable Info'!R195," - ",'Cable Info'!S195))</f>
        <v>#N/A</v>
      </c>
      <c r="BB196" s="121" t="e">
        <f t="shared" si="62"/>
        <v>#N/A</v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e">
        <f>IF('Cable Info'!R196="","",CONCATENATE('Cable Info'!R196," - ",'Cable Info'!S196))</f>
        <v>#N/A</v>
      </c>
      <c r="BB197" s="121" t="e">
        <f t="shared" si="62"/>
        <v>#N/A</v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e">
        <f>IF('Cable Info'!R197="","",CONCATENATE('Cable Info'!R197," - ",'Cable Info'!S197))</f>
        <v>#N/A</v>
      </c>
      <c r="BB198" s="121" t="e">
        <f t="shared" si="62"/>
        <v>#N/A</v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e">
        <f>IF('Cable Info'!R198="","",CONCATENATE('Cable Info'!R198," - ",'Cable Info'!S198))</f>
        <v>#N/A</v>
      </c>
      <c r="BB199" s="121" t="e">
        <f t="shared" si="62"/>
        <v>#N/A</v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e">
        <f>IF('Cable Info'!R199="","",CONCATENATE('Cable Info'!R199," - ",'Cable Info'!S199))</f>
        <v>#N/A</v>
      </c>
      <c r="BB200" s="121" t="e">
        <f t="shared" si="62"/>
        <v>#N/A</v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e">
        <f>IF('Cable Info'!R200="","",CONCATENATE('Cable Info'!R200," - ",'Cable Info'!S200))</f>
        <v>#N/A</v>
      </c>
      <c r="BB201" s="121" t="e">
        <f t="shared" si="62"/>
        <v>#N/A</v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e">
        <f>IF('Cable Info'!R201="","",CONCATENATE('Cable Info'!R201," - ",'Cable Info'!S201))</f>
        <v>#N/A</v>
      </c>
      <c r="BB202" s="121" t="e">
        <f t="shared" si="62"/>
        <v>#N/A</v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e">
        <f>IF('Cable Info'!R202="","",CONCATENATE('Cable Info'!R202," - ",'Cable Info'!S202))</f>
        <v>#N/A</v>
      </c>
      <c r="BB203" s="121" t="e">
        <f t="shared" si="62"/>
        <v>#N/A</v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e">
        <f>IF('Cable Info'!R203="","",CONCATENATE('Cable Info'!R203," - ",'Cable Info'!S203))</f>
        <v>#N/A</v>
      </c>
      <c r="BB204" s="121" t="e">
        <f t="shared" si="62"/>
        <v>#N/A</v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e">
        <f>IF('Cable Info'!R204="","",CONCATENATE('Cable Info'!R204," - ",'Cable Info'!S204))</f>
        <v>#N/A</v>
      </c>
      <c r="BB205" s="121" t="e">
        <f t="shared" ref="BB205:BB268" si="74">IF(AZ205="",AY205,CONCATENATE(AY205,"  &lt;=&gt; ",AZ205," ",BA205))</f>
        <v>#N/A</v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e">
        <f>IF('Cable Info'!R205="","",CONCATENATE('Cable Info'!R205," - ",'Cable Info'!S205))</f>
        <v>#N/A</v>
      </c>
      <c r="BB206" s="121" t="e">
        <f t="shared" si="74"/>
        <v>#N/A</v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e">
        <f>IF('Cable Info'!R206="","",CONCATENATE('Cable Info'!R206," - ",'Cable Info'!S206))</f>
        <v>#N/A</v>
      </c>
      <c r="BB207" s="121" t="e">
        <f t="shared" si="74"/>
        <v>#N/A</v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e">
        <f>IF('Cable Info'!R207="","",CONCATENATE('Cable Info'!R207," - ",'Cable Info'!S207))</f>
        <v>#N/A</v>
      </c>
      <c r="BB208" s="121" t="e">
        <f t="shared" si="74"/>
        <v>#N/A</v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e">
        <f>IF('Cable Info'!R208="","",CONCATENATE('Cable Info'!R208," - ",'Cable Info'!S208))</f>
        <v>#N/A</v>
      </c>
      <c r="BB209" s="121" t="e">
        <f t="shared" si="74"/>
        <v>#N/A</v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e">
        <f>IF('Cable Info'!R209="","",CONCATENATE('Cable Info'!R209," - ",'Cable Info'!S209))</f>
        <v>#N/A</v>
      </c>
      <c r="BB210" s="121" t="e">
        <f t="shared" si="74"/>
        <v>#N/A</v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e">
        <f>IF('Cable Info'!R210="","",CONCATENATE('Cable Info'!R210," - ",'Cable Info'!S210))</f>
        <v>#N/A</v>
      </c>
      <c r="BB211" s="121" t="e">
        <f t="shared" si="74"/>
        <v>#N/A</v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e">
        <f>IF('Cable Info'!R211="","",CONCATENATE('Cable Info'!R211," - ",'Cable Info'!S211))</f>
        <v>#N/A</v>
      </c>
      <c r="BB212" s="121" t="e">
        <f t="shared" si="74"/>
        <v>#N/A</v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e">
        <f>IF('Cable Info'!R212="","",CONCATENATE('Cable Info'!R212," - ",'Cable Info'!S212))</f>
        <v>#N/A</v>
      </c>
      <c r="BB213" s="121" t="e">
        <f t="shared" si="74"/>
        <v>#N/A</v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e">
        <f>IF('Cable Info'!R213="","",CONCATENATE('Cable Info'!R213," - ",'Cable Info'!S213))</f>
        <v>#N/A</v>
      </c>
      <c r="BB214" s="121" t="e">
        <f t="shared" si="74"/>
        <v>#N/A</v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e">
        <f>IF('Cable Info'!R214="","",CONCATENATE('Cable Info'!R214," - ",'Cable Info'!S214))</f>
        <v>#N/A</v>
      </c>
      <c r="BB215" s="121" t="e">
        <f t="shared" si="74"/>
        <v>#N/A</v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e">
        <f>IF('Cable Info'!R215="","",CONCATENATE('Cable Info'!R215," - ",'Cable Info'!S215))</f>
        <v>#N/A</v>
      </c>
      <c r="BB216" s="121" t="e">
        <f t="shared" si="74"/>
        <v>#N/A</v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e">
        <f>IF('Cable Info'!R216="","",CONCATENATE('Cable Info'!R216," - ",'Cable Info'!S216))</f>
        <v>#N/A</v>
      </c>
      <c r="BB217" s="121" t="e">
        <f t="shared" si="74"/>
        <v>#N/A</v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e">
        <f>IF('Cable Info'!R217="","",CONCATENATE('Cable Info'!R217," - ",'Cable Info'!S217))</f>
        <v>#N/A</v>
      </c>
      <c r="BB218" s="121" t="e">
        <f t="shared" si="74"/>
        <v>#N/A</v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e">
        <f>IF('Cable Info'!R218="","",CONCATENATE('Cable Info'!R218," - ",'Cable Info'!S218))</f>
        <v>#N/A</v>
      </c>
      <c r="BB219" s="121" t="e">
        <f t="shared" si="74"/>
        <v>#N/A</v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e">
        <f>IF('Cable Info'!R219="","",CONCATENATE('Cable Info'!R219," - ",'Cable Info'!S219))</f>
        <v>#N/A</v>
      </c>
      <c r="BB220" s="121" t="e">
        <f t="shared" si="74"/>
        <v>#N/A</v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e">
        <f>IF('Cable Info'!R220="","",CONCATENATE('Cable Info'!R220," - ",'Cable Info'!S220))</f>
        <v>#N/A</v>
      </c>
      <c r="BB221" s="121" t="e">
        <f t="shared" si="74"/>
        <v>#N/A</v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e">
        <f>IF('Cable Info'!R221="","",CONCATENATE('Cable Info'!R221," - ",'Cable Info'!S221))</f>
        <v>#N/A</v>
      </c>
      <c r="BB222" s="121" t="e">
        <f t="shared" si="74"/>
        <v>#N/A</v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e">
        <f>IF('Cable Info'!R222="","",CONCATENATE('Cable Info'!R222," - ",'Cable Info'!S222))</f>
        <v>#N/A</v>
      </c>
      <c r="BB223" s="121" t="e">
        <f t="shared" si="74"/>
        <v>#N/A</v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e">
        <f>IF('Cable Info'!R223="","",CONCATENATE('Cable Info'!R223," - ",'Cable Info'!S223))</f>
        <v>#N/A</v>
      </c>
      <c r="BB224" s="121" t="e">
        <f t="shared" si="74"/>
        <v>#N/A</v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e">
        <f>IF('Cable Info'!R224="","",CONCATENATE('Cable Info'!R224," - ",'Cable Info'!S224))</f>
        <v>#N/A</v>
      </c>
      <c r="BB225" s="121" t="e">
        <f t="shared" si="74"/>
        <v>#N/A</v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e">
        <f>IF('Cable Info'!R225="","",CONCATENATE('Cable Info'!R225," - ",'Cable Info'!S225))</f>
        <v>#N/A</v>
      </c>
      <c r="BB226" s="121" t="e">
        <f t="shared" si="74"/>
        <v>#N/A</v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e">
        <f>IF('Cable Info'!R226="","",CONCATENATE('Cable Info'!R226," - ",'Cable Info'!S226))</f>
        <v>#N/A</v>
      </c>
      <c r="BB227" s="121" t="e">
        <f t="shared" si="74"/>
        <v>#N/A</v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e">
        <f>IF('Cable Info'!R227="","",CONCATENATE('Cable Info'!R227," - ",'Cable Info'!S227))</f>
        <v>#N/A</v>
      </c>
      <c r="BB228" s="121" t="e">
        <f t="shared" si="74"/>
        <v>#N/A</v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e">
        <f>IF('Cable Info'!R228="","",CONCATENATE('Cable Info'!R228," - ",'Cable Info'!S228))</f>
        <v>#N/A</v>
      </c>
      <c r="BB229" s="121" t="e">
        <f t="shared" si="74"/>
        <v>#N/A</v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e">
        <f>IF('Cable Info'!R229="","",CONCATENATE('Cable Info'!R229," - ",'Cable Info'!S229))</f>
        <v>#N/A</v>
      </c>
      <c r="BB230" s="121" t="e">
        <f t="shared" si="74"/>
        <v>#N/A</v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e">
        <f>IF('Cable Info'!R230="","",CONCATENATE('Cable Info'!R230," - ",'Cable Info'!S230))</f>
        <v>#N/A</v>
      </c>
      <c r="BB231" s="121" t="e">
        <f t="shared" si="74"/>
        <v>#N/A</v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e">
        <f>IF('Cable Info'!R231="","",CONCATENATE('Cable Info'!R231," - ",'Cable Info'!S231))</f>
        <v>#N/A</v>
      </c>
      <c r="BB232" s="121" t="e">
        <f t="shared" si="74"/>
        <v>#N/A</v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e">
        <f>IF('Cable Info'!R232="","",CONCATENATE('Cable Info'!R232," - ",'Cable Info'!S232))</f>
        <v>#N/A</v>
      </c>
      <c r="BB233" s="121" t="e">
        <f t="shared" si="74"/>
        <v>#N/A</v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e">
        <f>IF('Cable Info'!R233="","",CONCATENATE('Cable Info'!R233," - ",'Cable Info'!S233))</f>
        <v>#N/A</v>
      </c>
      <c r="BB234" s="121" t="e">
        <f t="shared" si="74"/>
        <v>#N/A</v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e">
        <f>IF('Cable Info'!R234="","",CONCATENATE('Cable Info'!R234," - ",'Cable Info'!S234))</f>
        <v>#N/A</v>
      </c>
      <c r="BB235" s="121" t="e">
        <f t="shared" si="74"/>
        <v>#N/A</v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e">
        <f>IF('Cable Info'!R235="","",CONCATENATE('Cable Info'!R235," - ",'Cable Info'!S235))</f>
        <v>#N/A</v>
      </c>
      <c r="BB236" s="121" t="e">
        <f t="shared" si="74"/>
        <v>#N/A</v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e">
        <f>IF('Cable Info'!R236="","",CONCATENATE('Cable Info'!R236," - ",'Cable Info'!S236))</f>
        <v>#N/A</v>
      </c>
      <c r="BB237" s="121" t="e">
        <f t="shared" si="74"/>
        <v>#N/A</v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e">
        <f>IF('Cable Info'!R237="","",CONCATENATE('Cable Info'!R237," - ",'Cable Info'!S237))</f>
        <v>#N/A</v>
      </c>
      <c r="BB238" s="121" t="e">
        <f t="shared" si="74"/>
        <v>#N/A</v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e">
        <f>IF('Cable Info'!R238="","",CONCATENATE('Cable Info'!R238," - ",'Cable Info'!S238))</f>
        <v>#N/A</v>
      </c>
      <c r="BB239" s="121" t="e">
        <f t="shared" si="74"/>
        <v>#N/A</v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e">
        <f>IF('Cable Info'!R239="","",CONCATENATE('Cable Info'!R239," - ",'Cable Info'!S239))</f>
        <v>#N/A</v>
      </c>
      <c r="BB240" s="121" t="e">
        <f t="shared" si="74"/>
        <v>#N/A</v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e">
        <f>IF('Cable Info'!R240="","",CONCATENATE('Cable Info'!R240," - ",'Cable Info'!S240))</f>
        <v>#N/A</v>
      </c>
      <c r="BB241" s="121" t="e">
        <f t="shared" si="74"/>
        <v>#N/A</v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e">
        <f>IF('Cable Info'!R241="","",CONCATENATE('Cable Info'!R241," - ",'Cable Info'!S241))</f>
        <v>#N/A</v>
      </c>
      <c r="BB242" s="121" t="e">
        <f t="shared" si="74"/>
        <v>#N/A</v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e">
        <f>IF('Cable Info'!R242="","",CONCATENATE('Cable Info'!R242," - ",'Cable Info'!S242))</f>
        <v>#N/A</v>
      </c>
      <c r="BB243" s="121" t="e">
        <f t="shared" si="74"/>
        <v>#N/A</v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e">
        <f>IF('Cable Info'!R243="","",CONCATENATE('Cable Info'!R243," - ",'Cable Info'!S243))</f>
        <v>#N/A</v>
      </c>
      <c r="BB244" s="121" t="e">
        <f t="shared" si="74"/>
        <v>#N/A</v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e">
        <f>IF('Cable Info'!R244="","",CONCATENATE('Cable Info'!R244," - ",'Cable Info'!S244))</f>
        <v>#N/A</v>
      </c>
      <c r="BB245" s="121" t="e">
        <f t="shared" si="74"/>
        <v>#N/A</v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e">
        <f>IF('Cable Info'!R245="","",CONCATENATE('Cable Info'!R245," - ",'Cable Info'!S245))</f>
        <v>#N/A</v>
      </c>
      <c r="BB246" s="121" t="e">
        <f t="shared" si="74"/>
        <v>#N/A</v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e">
        <f>IF('Cable Info'!R246="","",CONCATENATE('Cable Info'!R246," - ",'Cable Info'!S246))</f>
        <v>#N/A</v>
      </c>
      <c r="BB247" s="121" t="e">
        <f t="shared" si="74"/>
        <v>#N/A</v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e">
        <f>IF('Cable Info'!R247="","",CONCATENATE('Cable Info'!R247," - ",'Cable Info'!S247))</f>
        <v>#N/A</v>
      </c>
      <c r="BB248" s="121" t="e">
        <f t="shared" si="74"/>
        <v>#N/A</v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e">
        <f>IF('Cable Info'!R248="","",CONCATENATE('Cable Info'!R248," - ",'Cable Info'!S248))</f>
        <v>#N/A</v>
      </c>
      <c r="BB249" s="121" t="e">
        <f t="shared" si="74"/>
        <v>#N/A</v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e">
        <f>IF('Cable Info'!R249="","",CONCATENATE('Cable Info'!R249," - ",'Cable Info'!S249))</f>
        <v>#N/A</v>
      </c>
      <c r="BB250" s="121" t="e">
        <f t="shared" si="74"/>
        <v>#N/A</v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e">
        <f>IF('Cable Info'!R250="","",CONCATENATE('Cable Info'!R250," - ",'Cable Info'!S250))</f>
        <v>#N/A</v>
      </c>
      <c r="BB251" s="121" t="e">
        <f t="shared" si="74"/>
        <v>#N/A</v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e">
        <f>IF('Cable Info'!R251="","",CONCATENATE('Cable Info'!R251," - ",'Cable Info'!S251))</f>
        <v>#N/A</v>
      </c>
      <c r="BB252" s="121" t="e">
        <f t="shared" si="74"/>
        <v>#N/A</v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e">
        <f>IF('Cable Info'!R252="","",CONCATENATE('Cable Info'!R252," - ",'Cable Info'!S252))</f>
        <v>#N/A</v>
      </c>
      <c r="BB253" s="121" t="e">
        <f t="shared" si="74"/>
        <v>#N/A</v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e">
        <f>IF('Cable Info'!R253="","",CONCATENATE('Cable Info'!R253," - ",'Cable Info'!S253))</f>
        <v>#N/A</v>
      </c>
      <c r="BB254" s="121" t="e">
        <f t="shared" si="74"/>
        <v>#N/A</v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e">
        <f>IF('Cable Info'!R254="","",CONCATENATE('Cable Info'!R254," - ",'Cable Info'!S254))</f>
        <v>#N/A</v>
      </c>
      <c r="BB255" s="121" t="e">
        <f t="shared" si="74"/>
        <v>#N/A</v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e">
        <f>IF('Cable Info'!R255="","",CONCATENATE('Cable Info'!R255," - ",'Cable Info'!S255))</f>
        <v>#N/A</v>
      </c>
      <c r="BB256" s="121" t="e">
        <f t="shared" si="74"/>
        <v>#N/A</v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e">
        <f>IF('Cable Info'!R256="","",CONCATENATE('Cable Info'!R256," - ",'Cable Info'!S256))</f>
        <v>#N/A</v>
      </c>
      <c r="BB257" s="121" t="e">
        <f t="shared" si="74"/>
        <v>#N/A</v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e">
        <f>IF('Cable Info'!R257="","",CONCATENATE('Cable Info'!R257," - ",'Cable Info'!S257))</f>
        <v>#N/A</v>
      </c>
      <c r="BB258" s="121" t="e">
        <f t="shared" si="74"/>
        <v>#N/A</v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e">
        <f>IF('Cable Info'!R258="","",CONCATENATE('Cable Info'!R258," - ",'Cable Info'!S258))</f>
        <v>#N/A</v>
      </c>
      <c r="BB259" s="121" t="e">
        <f t="shared" si="74"/>
        <v>#N/A</v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e">
        <f>IF('Cable Info'!R259="","",CONCATENATE('Cable Info'!R259," - ",'Cable Info'!S259))</f>
        <v>#N/A</v>
      </c>
      <c r="BB260" s="121" t="e">
        <f t="shared" si="74"/>
        <v>#N/A</v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e">
        <f>IF('Cable Info'!R260="","",CONCATENATE('Cable Info'!R260," - ",'Cable Info'!S260))</f>
        <v>#N/A</v>
      </c>
      <c r="BB261" s="121" t="e">
        <f t="shared" si="74"/>
        <v>#N/A</v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e">
        <f>IF('Cable Info'!R261="","",CONCATENATE('Cable Info'!R261," - ",'Cable Info'!S261))</f>
        <v>#N/A</v>
      </c>
      <c r="BB262" s="121" t="e">
        <f t="shared" si="74"/>
        <v>#N/A</v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e">
        <f>IF('Cable Info'!R262="","",CONCATENATE('Cable Info'!R262," - ",'Cable Info'!S262))</f>
        <v>#N/A</v>
      </c>
      <c r="BB263" s="121" t="e">
        <f t="shared" si="74"/>
        <v>#N/A</v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e">
        <f>IF('Cable Info'!R263="","",CONCATENATE('Cable Info'!R263," - ",'Cable Info'!S263))</f>
        <v>#N/A</v>
      </c>
      <c r="BB264" s="121" t="e">
        <f t="shared" si="74"/>
        <v>#N/A</v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e">
        <f>IF('Cable Info'!R264="","",CONCATENATE('Cable Info'!R264," - ",'Cable Info'!S264))</f>
        <v>#N/A</v>
      </c>
      <c r="BB265" s="121" t="e">
        <f t="shared" si="74"/>
        <v>#N/A</v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e">
        <f>IF('Cable Info'!R265="","",CONCATENATE('Cable Info'!R265," - ",'Cable Info'!S265))</f>
        <v>#N/A</v>
      </c>
      <c r="BB266" s="121" t="e">
        <f t="shared" si="74"/>
        <v>#N/A</v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e">
        <f>IF('Cable Info'!R266="","",CONCATENATE('Cable Info'!R266," - ",'Cable Info'!S266))</f>
        <v>#N/A</v>
      </c>
      <c r="BB267" s="121" t="e">
        <f t="shared" si="74"/>
        <v>#N/A</v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e">
        <f>IF('Cable Info'!R267="","",CONCATENATE('Cable Info'!R267," - ",'Cable Info'!S267))</f>
        <v>#N/A</v>
      </c>
      <c r="BB268" s="121" t="e">
        <f t="shared" si="74"/>
        <v>#N/A</v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e">
        <f>IF('Cable Info'!R268="","",CONCATENATE('Cable Info'!R268," - ",'Cable Info'!S268))</f>
        <v>#N/A</v>
      </c>
      <c r="BB269" s="121" t="e">
        <f t="shared" ref="BB269:BB332" si="86">IF(AZ269="",AY269,CONCATENATE(AY269,"  &lt;=&gt; ",AZ269," ",BA269))</f>
        <v>#N/A</v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e">
        <f>IF('Cable Info'!R269="","",CONCATENATE('Cable Info'!R269," - ",'Cable Info'!S269))</f>
        <v>#N/A</v>
      </c>
      <c r="BB270" s="121" t="e">
        <f t="shared" si="86"/>
        <v>#N/A</v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e">
        <f>IF('Cable Info'!R270="","",CONCATENATE('Cable Info'!R270," - ",'Cable Info'!S270))</f>
        <v>#N/A</v>
      </c>
      <c r="BB271" s="121" t="e">
        <f t="shared" si="86"/>
        <v>#N/A</v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e">
        <f>IF('Cable Info'!R271="","",CONCATENATE('Cable Info'!R271," - ",'Cable Info'!S271))</f>
        <v>#N/A</v>
      </c>
      <c r="BB272" s="121" t="e">
        <f t="shared" si="86"/>
        <v>#N/A</v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e">
        <f>IF('Cable Info'!R272="","",CONCATENATE('Cable Info'!R272," - ",'Cable Info'!S272))</f>
        <v>#N/A</v>
      </c>
      <c r="BB273" s="121" t="e">
        <f t="shared" si="86"/>
        <v>#N/A</v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e">
        <f>IF('Cable Info'!R273="","",CONCATENATE('Cable Info'!R273," - ",'Cable Info'!S273))</f>
        <v>#N/A</v>
      </c>
      <c r="BB274" s="121" t="e">
        <f t="shared" si="86"/>
        <v>#N/A</v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e">
        <f>IF('Cable Info'!R274="","",CONCATENATE('Cable Info'!R274," - ",'Cable Info'!S274))</f>
        <v>#N/A</v>
      </c>
      <c r="BB275" s="121" t="e">
        <f t="shared" si="86"/>
        <v>#N/A</v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e">
        <f>IF('Cable Info'!R275="","",CONCATENATE('Cable Info'!R275," - ",'Cable Info'!S275))</f>
        <v>#N/A</v>
      </c>
      <c r="BB276" s="121" t="e">
        <f t="shared" si="86"/>
        <v>#N/A</v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e">
        <f>IF('Cable Info'!R276="","",CONCATENATE('Cable Info'!R276," - ",'Cable Info'!S276))</f>
        <v>#N/A</v>
      </c>
      <c r="BB277" s="121" t="e">
        <f t="shared" si="86"/>
        <v>#N/A</v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e">
        <f>IF('Cable Info'!R277="","",CONCATENATE('Cable Info'!R277," - ",'Cable Info'!S277))</f>
        <v>#N/A</v>
      </c>
      <c r="BB278" s="121" t="e">
        <f t="shared" si="86"/>
        <v>#N/A</v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e">
        <f>IF('Cable Info'!R278="","",CONCATENATE('Cable Info'!R278," - ",'Cable Info'!S278))</f>
        <v>#N/A</v>
      </c>
      <c r="BB279" s="121" t="e">
        <f t="shared" si="86"/>
        <v>#N/A</v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e">
        <f>IF('Cable Info'!R279="","",CONCATENATE('Cable Info'!R279," - ",'Cable Info'!S279))</f>
        <v>#N/A</v>
      </c>
      <c r="BB280" s="121" t="e">
        <f t="shared" si="86"/>
        <v>#N/A</v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e">
        <f>IF('Cable Info'!R280="","",CONCATENATE('Cable Info'!R280," - ",'Cable Info'!S280))</f>
        <v>#N/A</v>
      </c>
      <c r="BB281" s="121" t="e">
        <f t="shared" si="86"/>
        <v>#N/A</v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e">
        <f>IF('Cable Info'!R281="","",CONCATENATE('Cable Info'!R281," - ",'Cable Info'!S281))</f>
        <v>#N/A</v>
      </c>
      <c r="BB282" s="121" t="e">
        <f t="shared" si="86"/>
        <v>#N/A</v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e">
        <f>IF('Cable Info'!R282="","",CONCATENATE('Cable Info'!R282," - ",'Cable Info'!S282))</f>
        <v>#N/A</v>
      </c>
      <c r="BB283" s="121" t="e">
        <f t="shared" si="86"/>
        <v>#N/A</v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e">
        <f>IF('Cable Info'!R283="","",CONCATENATE('Cable Info'!R283," - ",'Cable Info'!S283))</f>
        <v>#N/A</v>
      </c>
      <c r="BB284" s="121" t="e">
        <f t="shared" si="86"/>
        <v>#N/A</v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e">
        <f>IF('Cable Info'!R284="","",CONCATENATE('Cable Info'!R284," - ",'Cable Info'!S284))</f>
        <v>#N/A</v>
      </c>
      <c r="BB285" s="121" t="e">
        <f t="shared" si="86"/>
        <v>#N/A</v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e">
        <f>IF('Cable Info'!R285="","",CONCATENATE('Cable Info'!R285," - ",'Cable Info'!S285))</f>
        <v>#N/A</v>
      </c>
      <c r="BB286" s="121" t="e">
        <f t="shared" si="86"/>
        <v>#N/A</v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e">
        <f>IF('Cable Info'!R286="","",CONCATENATE('Cable Info'!R286," - ",'Cable Info'!S286))</f>
        <v>#N/A</v>
      </c>
      <c r="BB287" s="121" t="e">
        <f t="shared" si="86"/>
        <v>#N/A</v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e">
        <f>IF('Cable Info'!R287="","",CONCATENATE('Cable Info'!R287," - ",'Cable Info'!S287))</f>
        <v>#N/A</v>
      </c>
      <c r="BB288" s="121" t="e">
        <f t="shared" si="86"/>
        <v>#N/A</v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e">
        <f>IF('Cable Info'!R288="","",CONCATENATE('Cable Info'!R288," - ",'Cable Info'!S288))</f>
        <v>#N/A</v>
      </c>
      <c r="BB289" s="121" t="e">
        <f t="shared" si="86"/>
        <v>#N/A</v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e">
        <f>IF('Cable Info'!R289="","",CONCATENATE('Cable Info'!R289," - ",'Cable Info'!S289))</f>
        <v>#N/A</v>
      </c>
      <c r="BB290" s="121" t="e">
        <f t="shared" si="86"/>
        <v>#N/A</v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e">
        <f>IF('Cable Info'!R290="","",CONCATENATE('Cable Info'!R290," - ",'Cable Info'!S290))</f>
        <v>#N/A</v>
      </c>
      <c r="BB291" s="121" t="e">
        <f t="shared" si="86"/>
        <v>#N/A</v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e">
        <f>IF('Cable Info'!R291="","",CONCATENATE('Cable Info'!R291," - ",'Cable Info'!S291))</f>
        <v>#N/A</v>
      </c>
      <c r="BB292" s="121" t="e">
        <f t="shared" si="86"/>
        <v>#N/A</v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e">
        <f>IF('Cable Info'!R292="","",CONCATENATE('Cable Info'!R292," - ",'Cable Info'!S292))</f>
        <v>#N/A</v>
      </c>
      <c r="BB293" s="121" t="e">
        <f t="shared" si="86"/>
        <v>#N/A</v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e">
        <f>IF('Cable Info'!R293="","",CONCATENATE('Cable Info'!R293," - ",'Cable Info'!S293))</f>
        <v>#N/A</v>
      </c>
      <c r="BB294" s="121" t="e">
        <f t="shared" si="86"/>
        <v>#N/A</v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e">
        <f>IF('Cable Info'!R294="","",CONCATENATE('Cable Info'!R294," - ",'Cable Info'!S294))</f>
        <v>#N/A</v>
      </c>
      <c r="BB295" s="121" t="e">
        <f t="shared" si="86"/>
        <v>#N/A</v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e">
        <f>IF('Cable Info'!R295="","",CONCATENATE('Cable Info'!R295," - ",'Cable Info'!S295))</f>
        <v>#N/A</v>
      </c>
      <c r="BB296" s="121" t="e">
        <f t="shared" si="86"/>
        <v>#N/A</v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e">
        <f>IF('Cable Info'!R296="","",CONCATENATE('Cable Info'!R296," - ",'Cable Info'!S296))</f>
        <v>#N/A</v>
      </c>
      <c r="BB297" s="121" t="e">
        <f t="shared" si="86"/>
        <v>#N/A</v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e">
        <f>IF('Cable Info'!R297="","",CONCATENATE('Cable Info'!R297," - ",'Cable Info'!S297))</f>
        <v>#N/A</v>
      </c>
      <c r="BB298" s="121" t="e">
        <f t="shared" si="86"/>
        <v>#N/A</v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e">
        <f>IF('Cable Info'!R298="","",CONCATENATE('Cable Info'!R298," - ",'Cable Info'!S298))</f>
        <v>#N/A</v>
      </c>
      <c r="BB299" s="121" t="e">
        <f t="shared" si="86"/>
        <v>#N/A</v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e">
        <f>IF('Cable Info'!R299="","",CONCATENATE('Cable Info'!R299," - ",'Cable Info'!S299))</f>
        <v>#N/A</v>
      </c>
      <c r="BB300" s="121" t="e">
        <f t="shared" si="86"/>
        <v>#N/A</v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e">
        <f>IF('Cable Info'!R300="","",CONCATENATE('Cable Info'!R300," - ",'Cable Info'!S300))</f>
        <v>#N/A</v>
      </c>
      <c r="BB301" s="121" t="e">
        <f t="shared" si="86"/>
        <v>#N/A</v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e">
        <f>IF('Cable Info'!R301="","",CONCATENATE('Cable Info'!R301," - ",'Cable Info'!S301))</f>
        <v>#N/A</v>
      </c>
      <c r="BB302" s="121" t="e">
        <f t="shared" si="86"/>
        <v>#N/A</v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e">
        <f>IF('Cable Info'!R302="","",CONCATENATE('Cable Info'!R302," - ",'Cable Info'!S302))</f>
        <v>#N/A</v>
      </c>
      <c r="BB303" s="121" t="e">
        <f t="shared" si="86"/>
        <v>#N/A</v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e">
        <f>IF('Cable Info'!R303="","",CONCATENATE('Cable Info'!R303," - ",'Cable Info'!S303))</f>
        <v>#N/A</v>
      </c>
      <c r="BB304" s="121" t="e">
        <f t="shared" si="86"/>
        <v>#N/A</v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e">
        <f>IF('Cable Info'!R304="","",CONCATENATE('Cable Info'!R304," - ",'Cable Info'!S304))</f>
        <v>#N/A</v>
      </c>
      <c r="BB305" s="121" t="e">
        <f t="shared" si="86"/>
        <v>#N/A</v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e">
        <f>IF('Cable Info'!R305="","",CONCATENATE('Cable Info'!R305," - ",'Cable Info'!S305))</f>
        <v>#N/A</v>
      </c>
      <c r="BB306" s="121" t="e">
        <f t="shared" si="86"/>
        <v>#N/A</v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e">
        <f>IF('Cable Info'!R306="","",CONCATENATE('Cable Info'!R306," - ",'Cable Info'!S306))</f>
        <v>#N/A</v>
      </c>
      <c r="BB307" s="121" t="e">
        <f t="shared" si="86"/>
        <v>#N/A</v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e">
        <f>IF('Cable Info'!R307="","",CONCATENATE('Cable Info'!R307," - ",'Cable Info'!S307))</f>
        <v>#N/A</v>
      </c>
      <c r="BB308" s="121" t="e">
        <f t="shared" si="86"/>
        <v>#N/A</v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e">
        <f>IF('Cable Info'!R308="","",CONCATENATE('Cable Info'!R308," - ",'Cable Info'!S308))</f>
        <v>#N/A</v>
      </c>
      <c r="BB309" s="121" t="e">
        <f t="shared" si="86"/>
        <v>#N/A</v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e">
        <f>IF('Cable Info'!R309="","",CONCATENATE('Cable Info'!R309," - ",'Cable Info'!S309))</f>
        <v>#N/A</v>
      </c>
      <c r="BB310" s="121" t="e">
        <f t="shared" si="86"/>
        <v>#N/A</v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e">
        <f>IF('Cable Info'!R310="","",CONCATENATE('Cable Info'!R310," - ",'Cable Info'!S310))</f>
        <v>#N/A</v>
      </c>
      <c r="BB311" s="121" t="e">
        <f t="shared" si="86"/>
        <v>#N/A</v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e">
        <f>IF('Cable Info'!R311="","",CONCATENATE('Cable Info'!R311," - ",'Cable Info'!S311))</f>
        <v>#N/A</v>
      </c>
      <c r="BB312" s="121" t="e">
        <f t="shared" si="86"/>
        <v>#N/A</v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e">
        <f>IF('Cable Info'!R312="","",CONCATENATE('Cable Info'!R312," - ",'Cable Info'!S312))</f>
        <v>#N/A</v>
      </c>
      <c r="BB313" s="121" t="e">
        <f t="shared" si="86"/>
        <v>#N/A</v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e">
        <f>IF('Cable Info'!R313="","",CONCATENATE('Cable Info'!R313," - ",'Cable Info'!S313))</f>
        <v>#N/A</v>
      </c>
      <c r="BB314" s="121" t="e">
        <f t="shared" si="86"/>
        <v>#N/A</v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e">
        <f>IF('Cable Info'!R314="","",CONCATENATE('Cable Info'!R314," - ",'Cable Info'!S314))</f>
        <v>#N/A</v>
      </c>
      <c r="BB315" s="121" t="e">
        <f t="shared" si="86"/>
        <v>#N/A</v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e">
        <f>IF('Cable Info'!R315="","",CONCATENATE('Cable Info'!R315," - ",'Cable Info'!S315))</f>
        <v>#N/A</v>
      </c>
      <c r="BB316" s="121" t="e">
        <f t="shared" si="86"/>
        <v>#N/A</v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e">
        <f>IF('Cable Info'!R316="","",CONCATENATE('Cable Info'!R316," - ",'Cable Info'!S316))</f>
        <v>#N/A</v>
      </c>
      <c r="BB317" s="121" t="e">
        <f t="shared" si="86"/>
        <v>#N/A</v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e">
        <f>IF('Cable Info'!R317="","",CONCATENATE('Cable Info'!R317," - ",'Cable Info'!S317))</f>
        <v>#N/A</v>
      </c>
      <c r="BB318" s="121" t="e">
        <f t="shared" si="86"/>
        <v>#N/A</v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e">
        <f>IF('Cable Info'!R318="","",CONCATENATE('Cable Info'!R318," - ",'Cable Info'!S318))</f>
        <v>#N/A</v>
      </c>
      <c r="BB319" s="121" t="e">
        <f t="shared" si="86"/>
        <v>#N/A</v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e">
        <f>IF('Cable Info'!R319="","",CONCATENATE('Cable Info'!R319," - ",'Cable Info'!S319))</f>
        <v>#N/A</v>
      </c>
      <c r="BB320" s="121" t="e">
        <f t="shared" si="86"/>
        <v>#N/A</v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e">
        <f>IF('Cable Info'!R320="","",CONCATENATE('Cable Info'!R320," - ",'Cable Info'!S320))</f>
        <v>#N/A</v>
      </c>
      <c r="BB321" s="121" t="e">
        <f t="shared" si="86"/>
        <v>#N/A</v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e">
        <f>IF('Cable Info'!R321="","",CONCATENATE('Cable Info'!R321," - ",'Cable Info'!S321))</f>
        <v>#N/A</v>
      </c>
      <c r="BB322" s="121" t="e">
        <f t="shared" si="86"/>
        <v>#N/A</v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e">
        <f>IF('Cable Info'!R322="","",CONCATENATE('Cable Info'!R322," - ",'Cable Info'!S322))</f>
        <v>#N/A</v>
      </c>
      <c r="BB323" s="121" t="e">
        <f t="shared" si="86"/>
        <v>#N/A</v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e">
        <f>IF('Cable Info'!R323="","",CONCATENATE('Cable Info'!R323," - ",'Cable Info'!S323))</f>
        <v>#N/A</v>
      </c>
      <c r="BB324" s="121" t="e">
        <f t="shared" si="86"/>
        <v>#N/A</v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e">
        <f>IF('Cable Info'!R324="","",CONCATENATE('Cable Info'!R324," - ",'Cable Info'!S324))</f>
        <v>#N/A</v>
      </c>
      <c r="BB325" s="121" t="e">
        <f t="shared" si="86"/>
        <v>#N/A</v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e">
        <f>IF('Cable Info'!R325="","",CONCATENATE('Cable Info'!R325," - ",'Cable Info'!S325))</f>
        <v>#N/A</v>
      </c>
      <c r="BB326" s="121" t="e">
        <f t="shared" si="86"/>
        <v>#N/A</v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e">
        <f>IF('Cable Info'!R326="","",CONCATENATE('Cable Info'!R326," - ",'Cable Info'!S326))</f>
        <v>#N/A</v>
      </c>
      <c r="BB327" s="121" t="e">
        <f t="shared" si="86"/>
        <v>#N/A</v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e">
        <f>IF('Cable Info'!R327="","",CONCATENATE('Cable Info'!R327," - ",'Cable Info'!S327))</f>
        <v>#N/A</v>
      </c>
      <c r="BB328" s="121" t="e">
        <f t="shared" si="86"/>
        <v>#N/A</v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e">
        <f>IF('Cable Info'!R328="","",CONCATENATE('Cable Info'!R328," - ",'Cable Info'!S328))</f>
        <v>#N/A</v>
      </c>
      <c r="BB329" s="121" t="e">
        <f t="shared" si="86"/>
        <v>#N/A</v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e">
        <f>IF('Cable Info'!R329="","",CONCATENATE('Cable Info'!R329," - ",'Cable Info'!S329))</f>
        <v>#N/A</v>
      </c>
      <c r="BB330" s="121" t="e">
        <f t="shared" si="86"/>
        <v>#N/A</v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e">
        <f>IF('Cable Info'!R330="","",CONCATENATE('Cable Info'!R330," - ",'Cable Info'!S330))</f>
        <v>#N/A</v>
      </c>
      <c r="BB331" s="121" t="e">
        <f t="shared" si="86"/>
        <v>#N/A</v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e">
        <f>IF('Cable Info'!R331="","",CONCATENATE('Cable Info'!R331," - ",'Cable Info'!S331))</f>
        <v>#N/A</v>
      </c>
      <c r="BB332" s="121" t="e">
        <f t="shared" si="86"/>
        <v>#N/A</v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e">
        <f>IF('Cable Info'!R332="","",CONCATENATE('Cable Info'!R332," - ",'Cable Info'!S332))</f>
        <v>#N/A</v>
      </c>
      <c r="BB333" s="121" t="e">
        <f t="shared" ref="BB333:BB368" si="98">IF(AZ333="",AY333,CONCATENATE(AY333,"  &lt;=&gt; ",AZ333," ",BA333))</f>
        <v>#N/A</v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e">
        <f>IF('Cable Info'!R333="","",CONCATENATE('Cable Info'!R333," - ",'Cable Info'!S333))</f>
        <v>#N/A</v>
      </c>
      <c r="BB334" s="121" t="e">
        <f t="shared" si="98"/>
        <v>#N/A</v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e">
        <f>IF('Cable Info'!R334="","",CONCATENATE('Cable Info'!R334," - ",'Cable Info'!S334))</f>
        <v>#N/A</v>
      </c>
      <c r="BB335" s="121" t="e">
        <f t="shared" si="98"/>
        <v>#N/A</v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e">
        <f>IF('Cable Info'!R335="","",CONCATENATE('Cable Info'!R335," - ",'Cable Info'!S335))</f>
        <v>#N/A</v>
      </c>
      <c r="BB336" s="121" t="e">
        <f t="shared" si="98"/>
        <v>#N/A</v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e">
        <f>IF('Cable Info'!R336="","",CONCATENATE('Cable Info'!R336," - ",'Cable Info'!S336))</f>
        <v>#N/A</v>
      </c>
      <c r="BB337" s="121" t="e">
        <f t="shared" si="98"/>
        <v>#N/A</v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e">
        <f>IF('Cable Info'!R337="","",CONCATENATE('Cable Info'!R337," - ",'Cable Info'!S337))</f>
        <v>#N/A</v>
      </c>
      <c r="BB338" s="121" t="e">
        <f t="shared" si="98"/>
        <v>#N/A</v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e">
        <f>IF('Cable Info'!R338="","",CONCATENATE('Cable Info'!R338," - ",'Cable Info'!S338))</f>
        <v>#N/A</v>
      </c>
      <c r="BB339" s="121" t="e">
        <f t="shared" si="98"/>
        <v>#N/A</v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e">
        <f>IF('Cable Info'!R339="","",CONCATENATE('Cable Info'!R339," - ",'Cable Info'!S339))</f>
        <v>#N/A</v>
      </c>
      <c r="BB340" s="121" t="e">
        <f t="shared" si="98"/>
        <v>#N/A</v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e">
        <f>IF('Cable Info'!R340="","",CONCATENATE('Cable Info'!R340," - ",'Cable Info'!S340))</f>
        <v>#N/A</v>
      </c>
      <c r="BB341" s="121" t="e">
        <f t="shared" si="98"/>
        <v>#N/A</v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e">
        <f>IF('Cable Info'!R341="","",CONCATENATE('Cable Info'!R341," - ",'Cable Info'!S341))</f>
        <v>#N/A</v>
      </c>
      <c r="BB342" s="121" t="e">
        <f t="shared" si="98"/>
        <v>#N/A</v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e">
        <f>IF('Cable Info'!R342="","",CONCATENATE('Cable Info'!R342," - ",'Cable Info'!S342))</f>
        <v>#N/A</v>
      </c>
      <c r="BB343" s="121" t="e">
        <f t="shared" si="98"/>
        <v>#N/A</v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e">
        <f>IF('Cable Info'!R343="","",CONCATENATE('Cable Info'!R343," - ",'Cable Info'!S343))</f>
        <v>#N/A</v>
      </c>
      <c r="BB344" s="121" t="e">
        <f t="shared" si="98"/>
        <v>#N/A</v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e">
        <f>IF('Cable Info'!R344="","",CONCATENATE('Cable Info'!R344," - ",'Cable Info'!S344))</f>
        <v>#N/A</v>
      </c>
      <c r="BB345" s="121" t="e">
        <f t="shared" si="98"/>
        <v>#N/A</v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e">
        <f>IF('Cable Info'!R345="","",CONCATENATE('Cable Info'!R345," - ",'Cable Info'!S345))</f>
        <v>#N/A</v>
      </c>
      <c r="BB346" s="121" t="e">
        <f t="shared" si="98"/>
        <v>#N/A</v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e">
        <f>IF('Cable Info'!R346="","",CONCATENATE('Cable Info'!R346," - ",'Cable Info'!S346))</f>
        <v>#N/A</v>
      </c>
      <c r="BB347" s="121" t="e">
        <f t="shared" si="98"/>
        <v>#N/A</v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e">
        <f>IF('Cable Info'!R347="","",CONCATENATE('Cable Info'!R347," - ",'Cable Info'!S347))</f>
        <v>#N/A</v>
      </c>
      <c r="BB348" s="121" t="e">
        <f t="shared" si="98"/>
        <v>#N/A</v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e">
        <f>IF('Cable Info'!R348="","",CONCATENATE('Cable Info'!R348," - ",'Cable Info'!S348))</f>
        <v>#N/A</v>
      </c>
      <c r="BB349" s="121" t="e">
        <f t="shared" si="98"/>
        <v>#N/A</v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e">
        <f>IF('Cable Info'!R349="","",CONCATENATE('Cable Info'!R349," - ",'Cable Info'!S349))</f>
        <v>#N/A</v>
      </c>
      <c r="BB350" s="121" t="e">
        <f t="shared" si="98"/>
        <v>#N/A</v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e">
        <f>IF('Cable Info'!R350="","",CONCATENATE('Cable Info'!R350," - ",'Cable Info'!S350))</f>
        <v>#N/A</v>
      </c>
      <c r="BB351" s="121" t="e">
        <f t="shared" si="98"/>
        <v>#N/A</v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e">
        <f>IF('Cable Info'!R351="","",CONCATENATE('Cable Info'!R351," - ",'Cable Info'!S351))</f>
        <v>#N/A</v>
      </c>
      <c r="BB352" s="121" t="e">
        <f t="shared" si="98"/>
        <v>#N/A</v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e">
        <f>IF('Cable Info'!R352="","",CONCATENATE('Cable Info'!R352," - ",'Cable Info'!S352))</f>
        <v>#N/A</v>
      </c>
      <c r="BB353" s="121" t="e">
        <f t="shared" si="98"/>
        <v>#N/A</v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e">
        <f>IF('Cable Info'!R353="","",CONCATENATE('Cable Info'!R353," - ",'Cable Info'!S353))</f>
        <v>#N/A</v>
      </c>
      <c r="BB354" s="121" t="e">
        <f t="shared" si="98"/>
        <v>#N/A</v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e">
        <f>IF('Cable Info'!R354="","",CONCATENATE('Cable Info'!R354," - ",'Cable Info'!S354))</f>
        <v>#N/A</v>
      </c>
      <c r="BB355" s="121" t="e">
        <f t="shared" si="98"/>
        <v>#N/A</v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e">
        <f>IF('Cable Info'!R355="","",CONCATENATE('Cable Info'!R355," - ",'Cable Info'!S355))</f>
        <v>#N/A</v>
      </c>
      <c r="BB356" s="121" t="e">
        <f t="shared" si="98"/>
        <v>#N/A</v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e">
        <f>IF('Cable Info'!R356="","",CONCATENATE('Cable Info'!R356," - ",'Cable Info'!S356))</f>
        <v>#N/A</v>
      </c>
      <c r="BB357" s="121" t="e">
        <f t="shared" si="98"/>
        <v>#N/A</v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e">
        <f>IF('Cable Info'!R357="","",CONCATENATE('Cable Info'!R357," - ",'Cable Info'!S357))</f>
        <v>#N/A</v>
      </c>
      <c r="BB358" s="121" t="e">
        <f t="shared" si="98"/>
        <v>#N/A</v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e">
        <f>IF('Cable Info'!R358="","",CONCATENATE('Cable Info'!R358," - ",'Cable Info'!S358))</f>
        <v>#N/A</v>
      </c>
      <c r="BB359" s="121" t="e">
        <f t="shared" si="98"/>
        <v>#N/A</v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e">
        <f>IF('Cable Info'!R359="","",CONCATENATE('Cable Info'!R359," - ",'Cable Info'!S359))</f>
        <v>#N/A</v>
      </c>
      <c r="BB360" s="121" t="e">
        <f t="shared" si="98"/>
        <v>#N/A</v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e">
        <f>IF('Cable Info'!R360="","",CONCATENATE('Cable Info'!R360," - ",'Cable Info'!S360))</f>
        <v>#N/A</v>
      </c>
      <c r="BB361" s="121" t="e">
        <f t="shared" si="98"/>
        <v>#N/A</v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e">
        <f>IF('Cable Info'!R361="","",CONCATENATE('Cable Info'!R361," - ",'Cable Info'!S361))</f>
        <v>#N/A</v>
      </c>
      <c r="BB362" s="121" t="e">
        <f t="shared" si="98"/>
        <v>#N/A</v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e">
        <f>IF('Cable Info'!R362="","",CONCATENATE('Cable Info'!R362," - ",'Cable Info'!S362))</f>
        <v>#N/A</v>
      </c>
      <c r="BB363" s="121" t="e">
        <f t="shared" si="98"/>
        <v>#N/A</v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e">
        <f>IF('Cable Info'!R363="","",CONCATENATE('Cable Info'!R363," - ",'Cable Info'!S363))</f>
        <v>#N/A</v>
      </c>
      <c r="BB364" s="121" t="e">
        <f t="shared" si="98"/>
        <v>#N/A</v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e">
        <f>IF('Cable Info'!R364="","",CONCATENATE('Cable Info'!R364," - ",'Cable Info'!S364))</f>
        <v>#N/A</v>
      </c>
      <c r="BB365" s="121" t="e">
        <f t="shared" si="98"/>
        <v>#N/A</v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e">
        <f>IF('Cable Info'!R365="","",CONCATENATE('Cable Info'!R365," - ",'Cable Info'!S365))</f>
        <v>#N/A</v>
      </c>
      <c r="BB366" s="121" t="e">
        <f t="shared" si="98"/>
        <v>#N/A</v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e">
        <f>IF('Cable Info'!R366="","",CONCATENATE('Cable Info'!R366," - ",'Cable Info'!S366))</f>
        <v>#N/A</v>
      </c>
      <c r="BB367" s="121" t="e">
        <f t="shared" si="98"/>
        <v>#N/A</v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e">
        <f>IF('Cable Info'!R367="","",CONCATENATE('Cable Info'!R367," - ",'Cable Info'!S367))</f>
        <v>#N/A</v>
      </c>
      <c r="BB368" s="121" t="e">
        <f t="shared" si="98"/>
        <v>#N/A</v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e">
        <f>IF('Cable Info'!R186="","",CONCATENATE('Cable Info'!R186," - ",'Cable Info'!S186))</f>
        <v>#N/A</v>
      </c>
      <c r="BB369" s="121" t="e">
        <f t="shared" ref="BB369:BB379" si="110">IF(AZ369="",AY369,CONCATENATE(AY369,"  &lt;=&gt; ",AZ369," ",BA369))</f>
        <v>#N/A</v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e">
        <f>IF('Cable Info'!R187="","",CONCATENATE('Cable Info'!R187," - ",'Cable Info'!S187))</f>
        <v>#N/A</v>
      </c>
      <c r="BB370" s="121" t="e">
        <f t="shared" si="110"/>
        <v>#N/A</v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e">
        <f>IF('Cable Info'!R188="","",CONCATENATE('Cable Info'!R188," - ",'Cable Info'!S188))</f>
        <v>#N/A</v>
      </c>
      <c r="BB371" s="121" t="e">
        <f t="shared" si="110"/>
        <v>#N/A</v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e">
        <f>IF('Cable Info'!R189="","",CONCATENATE('Cable Info'!R189," - ",'Cable Info'!S189))</f>
        <v>#N/A</v>
      </c>
      <c r="BB372" s="121" t="e">
        <f t="shared" si="110"/>
        <v>#N/A</v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e">
        <f>IF('Cable Info'!R190="","",CONCATENATE('Cable Info'!R190," - ",'Cable Info'!S190))</f>
        <v>#N/A</v>
      </c>
      <c r="BB373" s="121" t="e">
        <f t="shared" si="110"/>
        <v>#N/A</v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e">
        <f>IF('Cable Info'!R191="","",CONCATENATE('Cable Info'!R191," - ",'Cable Info'!S191))</f>
        <v>#N/A</v>
      </c>
      <c r="BB374" s="121" t="e">
        <f t="shared" si="110"/>
        <v>#N/A</v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e">
        <f>IF('Cable Info'!R192="","",CONCATENATE('Cable Info'!R192," - ",'Cable Info'!S192))</f>
        <v>#N/A</v>
      </c>
      <c r="BB375" s="121" t="e">
        <f t="shared" si="110"/>
        <v>#N/A</v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e">
        <f>IF('Cable Info'!R193="","",CONCATENATE('Cable Info'!R193," - ",'Cable Info'!S193))</f>
        <v>#N/A</v>
      </c>
      <c r="BB376" s="121" t="e">
        <f t="shared" si="110"/>
        <v>#N/A</v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e">
        <f>IF('Cable Info'!R194="","",CONCATENATE('Cable Info'!R194," - ",'Cable Info'!S194))</f>
        <v>#N/A</v>
      </c>
      <c r="BB377" s="121" t="e">
        <f t="shared" si="110"/>
        <v>#N/A</v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e">
        <f>IF('Cable Info'!R195="","",CONCATENATE('Cable Info'!R195," - ",'Cable Info'!S195))</f>
        <v>#N/A</v>
      </c>
      <c r="BB378" s="121" t="e">
        <f t="shared" si="110"/>
        <v>#N/A</v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e">
        <f>IF('Cable Info'!R196="","",CONCATENATE('Cable Info'!R196," - ",'Cable Info'!S196))</f>
        <v>#N/A</v>
      </c>
      <c r="BB379" s="121" t="e">
        <f t="shared" si="110"/>
        <v>#N/A</v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e">
        <f>IF('Cable Info'!R84="","",CONCATENATE('Cable Info'!R84," - ",'Cable Info'!S84))</f>
        <v>#N/A</v>
      </c>
      <c r="BB380" s="121" t="e">
        <f t="shared" ref="BB380:BB426" si="122">IF(AZ380="",AY380,CONCATENATE(AY380,"  &lt;=&gt; ",AZ380," ",BA380))</f>
        <v>#N/A</v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e">
        <f>IF('Cable Info'!R85="","",CONCATENATE('Cable Info'!R85," - ",'Cable Info'!S85))</f>
        <v>#N/A</v>
      </c>
      <c r="BB381" s="121" t="e">
        <f t="shared" si="122"/>
        <v>#N/A</v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e">
        <f>IF('Cable Info'!R86="","",CONCATENATE('Cable Info'!R86," - ",'Cable Info'!S86))</f>
        <v>#N/A</v>
      </c>
      <c r="AZ382" s="164"/>
      <c r="BA382" s="164"/>
      <c r="BB382" s="164" t="e">
        <f t="shared" si="122"/>
        <v>#N/A</v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e">
        <f>IF('Cable Info'!R87="","",CONCATENATE('Cable Info'!R87," - ",'Cable Info'!S87))</f>
        <v>#N/A</v>
      </c>
      <c r="AZ383" s="160"/>
      <c r="BA383" s="160"/>
      <c r="BB383" s="160" t="e">
        <f t="shared" si="122"/>
        <v>#N/A</v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e">
        <f>IF('Cable Info'!R88="","",CONCATENATE('Cable Info'!R88," - ",'Cable Info'!S88))</f>
        <v>#N/A</v>
      </c>
      <c r="BB384" s="121" t="e">
        <f t="shared" si="122"/>
        <v>#N/A</v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e">
        <f>IF('Cable Info'!R89="","",CONCATENATE('Cable Info'!R89," - ",'Cable Info'!S89))</f>
        <v>#N/A</v>
      </c>
      <c r="BB385" s="121" t="e">
        <f t="shared" si="122"/>
        <v>#N/A</v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e">
        <f>IF('Cable Info'!R90="","",CONCATENATE('Cable Info'!R90," - ",'Cable Info'!S90))</f>
        <v>#N/A</v>
      </c>
      <c r="BB386" s="121" t="e">
        <f t="shared" si="122"/>
        <v>#N/A</v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e">
        <f>IF('Cable Info'!R91="","",CONCATENATE('Cable Info'!R91," - ",'Cable Info'!S91))</f>
        <v>#N/A</v>
      </c>
      <c r="BB387" s="121" t="e">
        <f t="shared" si="122"/>
        <v>#N/A</v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e">
        <f>IF('Cable Info'!R92="","",CONCATENATE('Cable Info'!R92," - ",'Cable Info'!S92))</f>
        <v>#N/A</v>
      </c>
      <c r="BB388" s="121" t="e">
        <f t="shared" si="122"/>
        <v>#N/A</v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e">
        <f>IF('Cable Info'!R93="","",CONCATENATE('Cable Info'!R93," - ",'Cable Info'!S93))</f>
        <v>#N/A</v>
      </c>
      <c r="BB389" s="121" t="e">
        <f t="shared" si="122"/>
        <v>#N/A</v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e">
        <f>IF('Cable Info'!R94="","",CONCATENATE('Cable Info'!R94," - ",'Cable Info'!S94))</f>
        <v>#N/A</v>
      </c>
      <c r="BB390" s="121" t="e">
        <f t="shared" si="122"/>
        <v>#N/A</v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e">
        <f>IF('Cable Info'!R95="","",CONCATENATE('Cable Info'!R95," - ",'Cable Info'!S95))</f>
        <v>#N/A</v>
      </c>
      <c r="BB391" s="121" t="e">
        <f t="shared" si="122"/>
        <v>#N/A</v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e">
        <f>IF('Cable Info'!R96="","",CONCATENATE('Cable Info'!R96," - ",'Cable Info'!S96))</f>
        <v>#N/A</v>
      </c>
      <c r="BB392" s="121" t="e">
        <f t="shared" si="122"/>
        <v>#N/A</v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e">
        <f>IF('Cable Info'!R97="","",CONCATENATE('Cable Info'!R97," - ",'Cable Info'!S97))</f>
        <v>#N/A</v>
      </c>
      <c r="BB393" s="121" t="e">
        <f t="shared" si="122"/>
        <v>#N/A</v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e">
        <f>IF('Cable Info'!R98="","",CONCATENATE('Cable Info'!R98," - ",'Cable Info'!S98))</f>
        <v>#N/A</v>
      </c>
      <c r="BB394" s="121" t="e">
        <f t="shared" si="122"/>
        <v>#N/A</v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e">
        <f>IF('Cable Info'!R99="","",CONCATENATE('Cable Info'!R99," - ",'Cable Info'!S99))</f>
        <v>#N/A</v>
      </c>
      <c r="BB395" s="121" t="e">
        <f t="shared" si="122"/>
        <v>#N/A</v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e">
        <f>IF('Cable Info'!R100="","",CONCATENATE('Cable Info'!R100," - ",'Cable Info'!S100))</f>
        <v>#N/A</v>
      </c>
      <c r="BB396" s="121" t="e">
        <f t="shared" si="122"/>
        <v>#N/A</v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e">
        <f>IF('Cable Info'!R101="","",CONCATENATE('Cable Info'!R101," - ",'Cable Info'!S101))</f>
        <v>#N/A</v>
      </c>
      <c r="BB397" s="121" t="e">
        <f t="shared" si="122"/>
        <v>#N/A</v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e">
        <f>IF('Cable Info'!R102="","",CONCATENATE('Cable Info'!R102," - ",'Cable Info'!S102))</f>
        <v>#N/A</v>
      </c>
      <c r="BB398" s="121" t="e">
        <f t="shared" si="122"/>
        <v>#N/A</v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e">
        <f>IF('Cable Info'!R103="","",CONCATENATE('Cable Info'!R103," - ",'Cable Info'!S103))</f>
        <v>#N/A</v>
      </c>
      <c r="BB399" s="121" t="e">
        <f t="shared" si="122"/>
        <v>#N/A</v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e">
        <f>IF('Cable Info'!R104="","",CONCATENATE('Cable Info'!R104," - ",'Cable Info'!S104))</f>
        <v>#N/A</v>
      </c>
      <c r="BB400" s="121" t="e">
        <f t="shared" si="122"/>
        <v>#N/A</v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e">
        <f>IF('Cable Info'!R105="","",CONCATENATE('Cable Info'!R105," - ",'Cable Info'!S105))</f>
        <v>#N/A</v>
      </c>
      <c r="BB401" s="121" t="e">
        <f t="shared" si="122"/>
        <v>#N/A</v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e">
        <f>IF('Cable Info'!R106="","",CONCATENATE('Cable Info'!R106," - ",'Cable Info'!S106))</f>
        <v>#N/A</v>
      </c>
      <c r="BB402" s="121" t="e">
        <f t="shared" si="122"/>
        <v>#N/A</v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e">
        <f>IF('Cable Info'!R107="","",CONCATENATE('Cable Info'!R107," - ",'Cable Info'!S107))</f>
        <v>#N/A</v>
      </c>
      <c r="BB403" s="121" t="e">
        <f t="shared" si="122"/>
        <v>#N/A</v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e">
        <f>IF('Cable Info'!R108="","",CONCATENATE('Cable Info'!R108," - ",'Cable Info'!S108))</f>
        <v>#N/A</v>
      </c>
      <c r="BB404" s="121" t="e">
        <f t="shared" si="122"/>
        <v>#N/A</v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e">
        <f>IF('Cable Info'!R109="","",CONCATENATE('Cable Info'!R109," - ",'Cable Info'!S109))</f>
        <v>#N/A</v>
      </c>
      <c r="BB405" s="121" t="e">
        <f t="shared" si="122"/>
        <v>#N/A</v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e">
        <f>IF('Cable Info'!R110="","",CONCATENATE('Cable Info'!R110," - ",'Cable Info'!S110))</f>
        <v>#N/A</v>
      </c>
      <c r="BB406" s="121" t="e">
        <f t="shared" si="122"/>
        <v>#N/A</v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e">
        <f>IF('Cable Info'!R111="","",CONCATENATE('Cable Info'!R111," - ",'Cable Info'!S111))</f>
        <v>#N/A</v>
      </c>
      <c r="BB407" s="121" t="e">
        <f t="shared" si="122"/>
        <v>#N/A</v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e">
        <f>IF('Cable Info'!R112="","",CONCATENATE('Cable Info'!R112," - ",'Cable Info'!S112))</f>
        <v>#N/A</v>
      </c>
      <c r="BB408" s="121" t="e">
        <f t="shared" si="122"/>
        <v>#N/A</v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e">
        <f>IF('Cable Info'!R113="","",CONCATENATE('Cable Info'!R113," - ",'Cable Info'!S113))</f>
        <v>#N/A</v>
      </c>
      <c r="BB409" s="121" t="e">
        <f t="shared" si="122"/>
        <v>#N/A</v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e">
        <f>IF('Cable Info'!R114="","",CONCATENATE('Cable Info'!R114," - ",'Cable Info'!S114))</f>
        <v>#N/A</v>
      </c>
      <c r="BB410" s="121" t="e">
        <f t="shared" si="122"/>
        <v>#N/A</v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e">
        <f>IF('Cable Info'!R115="","",CONCATENATE('Cable Info'!R115," - ",'Cable Info'!S115))</f>
        <v>#N/A</v>
      </c>
      <c r="BB411" s="121" t="e">
        <f t="shared" si="122"/>
        <v>#N/A</v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e">
        <f>IF('Cable Info'!R116="","",CONCATENATE('Cable Info'!R116," - ",'Cable Info'!S116))</f>
        <v>#N/A</v>
      </c>
      <c r="BB412" s="121" t="e">
        <f t="shared" si="122"/>
        <v>#N/A</v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e">
        <f>IF('Cable Info'!R117="","",CONCATENATE('Cable Info'!R117," - ",'Cable Info'!S117))</f>
        <v>#N/A</v>
      </c>
      <c r="BB413" s="121" t="e">
        <f t="shared" si="122"/>
        <v>#N/A</v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e">
        <f>IF('Cable Info'!R118="","",CONCATENATE('Cable Info'!R118," - ",'Cable Info'!S118))</f>
        <v>#N/A</v>
      </c>
      <c r="BB414" s="121" t="e">
        <f t="shared" si="122"/>
        <v>#N/A</v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e">
        <f>IF('Cable Info'!R119="","",CONCATENATE('Cable Info'!R119," - ",'Cable Info'!S119))</f>
        <v>#N/A</v>
      </c>
      <c r="BB415" s="121" t="e">
        <f t="shared" si="122"/>
        <v>#N/A</v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e">
        <f>IF('Cable Info'!R120="","",CONCATENATE('Cable Info'!R120," - ",'Cable Info'!S120))</f>
        <v>#N/A</v>
      </c>
      <c r="BB416" s="121" t="e">
        <f t="shared" si="122"/>
        <v>#N/A</v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e">
        <f>IF('Cable Info'!R121="","",CONCATENATE('Cable Info'!R121," - ",'Cable Info'!S121))</f>
        <v>#N/A</v>
      </c>
      <c r="BB417" s="121" t="e">
        <f t="shared" si="122"/>
        <v>#N/A</v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e">
        <f>IF('Cable Info'!R122="","",CONCATENATE('Cable Info'!R122," - ",'Cable Info'!S122))</f>
        <v>#N/A</v>
      </c>
      <c r="BB418" s="121" t="e">
        <f t="shared" si="122"/>
        <v>#N/A</v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e">
        <f>IF('Cable Info'!R123="","",CONCATENATE('Cable Info'!R123," - ",'Cable Info'!S123))</f>
        <v>#N/A</v>
      </c>
      <c r="BB419" s="121" t="e">
        <f t="shared" si="122"/>
        <v>#N/A</v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e">
        <f>IF('Cable Info'!R124="","",CONCATENATE('Cable Info'!R124," - ",'Cable Info'!S124))</f>
        <v>#N/A</v>
      </c>
      <c r="BB420" s="121" t="e">
        <f t="shared" si="122"/>
        <v>#N/A</v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e">
        <f>IF('Cable Info'!R125="","",CONCATENATE('Cable Info'!R125," - ",'Cable Info'!S125))</f>
        <v>#N/A</v>
      </c>
      <c r="BB421" s="121" t="e">
        <f t="shared" si="122"/>
        <v>#N/A</v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e">
        <f>IF('Cable Info'!R126="","",CONCATENATE('Cable Info'!R126," - ",'Cable Info'!S126))</f>
        <v>#N/A</v>
      </c>
      <c r="BB422" s="121" t="e">
        <f t="shared" si="122"/>
        <v>#N/A</v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e">
        <f>IF('Cable Info'!R127="","",CONCATENATE('Cable Info'!R127," - ",'Cable Info'!S127))</f>
        <v>#N/A</v>
      </c>
      <c r="BB423" s="121" t="e">
        <f t="shared" si="122"/>
        <v>#N/A</v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e">
        <f>IF('Cable Info'!R128="","",CONCATENATE('Cable Info'!R128," - ",'Cable Info'!S128))</f>
        <v>#N/A</v>
      </c>
      <c r="BB424" s="121" t="e">
        <f t="shared" si="122"/>
        <v>#N/A</v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e">
        <f>IF('Cable Info'!R129="","",CONCATENATE('Cable Info'!R129," - ",'Cable Info'!S129))</f>
        <v>#N/A</v>
      </c>
      <c r="BB425" s="121" t="e">
        <f t="shared" si="122"/>
        <v>#N/A</v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e">
        <f>IF('Cable Info'!R130="","",CONCATENATE('Cable Info'!R130," - ",'Cable Info'!S130))</f>
        <v>#N/A</v>
      </c>
      <c r="BB426" s="121" t="e">
        <f t="shared" si="122"/>
        <v>#N/A</v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e">
        <f>IF('Cable Info'!R131="","",CONCATENATE('Cable Info'!R131," - ",'Cable Info'!S131))</f>
        <v>#N/A</v>
      </c>
      <c r="BB427" s="121" t="e">
        <f t="shared" ref="BB427:BB490" si="128">IF(AZ427="",AY427,CONCATENATE(AY427,"  &lt;=&gt; ",AZ427," ",BA427))</f>
        <v>#N/A</v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e">
        <f>IF('Cable Info'!R132="","",CONCATENATE('Cable Info'!R132," - ",'Cable Info'!S132))</f>
        <v>#N/A</v>
      </c>
      <c r="BB428" s="121" t="e">
        <f t="shared" si="128"/>
        <v>#N/A</v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e">
        <f>IF('Cable Info'!R133="","",CONCATENATE('Cable Info'!R133," - ",'Cable Info'!S133))</f>
        <v>#N/A</v>
      </c>
      <c r="BB429" s="121" t="e">
        <f t="shared" si="128"/>
        <v>#N/A</v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e">
        <f>IF('Cable Info'!R134="","",CONCATENATE('Cable Info'!R134," - ",'Cable Info'!S134))</f>
        <v>#N/A</v>
      </c>
      <c r="BB430" s="121" t="e">
        <f t="shared" si="128"/>
        <v>#N/A</v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e">
        <f>IF('Cable Info'!R135="","",CONCATENATE('Cable Info'!R135," - ",'Cable Info'!S135))</f>
        <v>#N/A</v>
      </c>
      <c r="BB431" s="121" t="e">
        <f t="shared" si="128"/>
        <v>#N/A</v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e">
        <f>IF('Cable Info'!R136="","",CONCATENATE('Cable Info'!R136," - ",'Cable Info'!S136))</f>
        <v>#N/A</v>
      </c>
      <c r="BB432" s="121" t="e">
        <f t="shared" si="128"/>
        <v>#N/A</v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e">
        <f>IF('Cable Info'!R137="","",CONCATENATE('Cable Info'!R137," - ",'Cable Info'!S137))</f>
        <v>#N/A</v>
      </c>
      <c r="BB433" s="121" t="e">
        <f t="shared" si="128"/>
        <v>#N/A</v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e">
        <f>IF('Cable Info'!R138="","",CONCATENATE('Cable Info'!R138," - ",'Cable Info'!S138))</f>
        <v>#N/A</v>
      </c>
      <c r="BB434" s="121" t="e">
        <f t="shared" si="128"/>
        <v>#N/A</v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e">
        <f>IF('Cable Info'!R139="","",CONCATENATE('Cable Info'!R139," - ",'Cable Info'!S139))</f>
        <v>#N/A</v>
      </c>
      <c r="BB435" s="121" t="e">
        <f t="shared" si="128"/>
        <v>#N/A</v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e">
        <f>IF('Cable Info'!R140="","",CONCATENATE('Cable Info'!R140," - ",'Cable Info'!S140))</f>
        <v>#N/A</v>
      </c>
      <c r="BB436" s="121" t="e">
        <f t="shared" si="128"/>
        <v>#N/A</v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e">
        <f>IF('Cable Info'!R141="","",CONCATENATE('Cable Info'!R141," - ",'Cable Info'!S141))</f>
        <v>#N/A</v>
      </c>
      <c r="BB437" s="121" t="e">
        <f t="shared" si="128"/>
        <v>#N/A</v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e">
        <f>IF('Cable Info'!R142="","",CONCATENATE('Cable Info'!R142," - ",'Cable Info'!S142))</f>
        <v>#N/A</v>
      </c>
      <c r="BB438" s="121" t="e">
        <f t="shared" si="128"/>
        <v>#N/A</v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e">
        <f>IF('Cable Info'!R143="","",CONCATENATE('Cable Info'!R143," - ",'Cable Info'!S143))</f>
        <v>#N/A</v>
      </c>
      <c r="BB439" s="121" t="e">
        <f t="shared" si="128"/>
        <v>#N/A</v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e">
        <f>IF('Cable Info'!R144="","",CONCATENATE('Cable Info'!R144," - ",'Cable Info'!S144))</f>
        <v>#N/A</v>
      </c>
      <c r="BB440" s="121" t="e">
        <f t="shared" si="128"/>
        <v>#N/A</v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e">
        <f>IF('Cable Info'!R145="","",CONCATENATE('Cable Info'!R145," - ",'Cable Info'!S145))</f>
        <v>#N/A</v>
      </c>
      <c r="BB441" s="121" t="e">
        <f t="shared" si="128"/>
        <v>#N/A</v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e">
        <f>IF('Cable Info'!R146="","",CONCATENATE('Cable Info'!R146," - ",'Cable Info'!S146))</f>
        <v>#N/A</v>
      </c>
      <c r="BB442" s="121" t="e">
        <f t="shared" si="128"/>
        <v>#N/A</v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e">
        <f>IF('Cable Info'!R147="","",CONCATENATE('Cable Info'!R147," - ",'Cable Info'!S147))</f>
        <v>#N/A</v>
      </c>
      <c r="BB443" s="121" t="e">
        <f t="shared" si="128"/>
        <v>#N/A</v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e">
        <f>IF('Cable Info'!R148="","",CONCATENATE('Cable Info'!R148," - ",'Cable Info'!S148))</f>
        <v>#N/A</v>
      </c>
      <c r="BB444" s="121" t="e">
        <f t="shared" si="128"/>
        <v>#N/A</v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e">
        <f>IF('Cable Info'!R149="","",CONCATENATE('Cable Info'!R149," - ",'Cable Info'!S149))</f>
        <v>#N/A</v>
      </c>
      <c r="BB445" s="121" t="e">
        <f t="shared" si="128"/>
        <v>#N/A</v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e">
        <f>IF('Cable Info'!R150="","",CONCATENATE('Cable Info'!R150," - ",'Cable Info'!S150))</f>
        <v>#N/A</v>
      </c>
      <c r="BB446" s="121" t="e">
        <f t="shared" si="128"/>
        <v>#N/A</v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e">
        <f>IF('Cable Info'!R151="","",CONCATENATE('Cable Info'!R151," - ",'Cable Info'!S151))</f>
        <v>#N/A</v>
      </c>
      <c r="BB447" s="121" t="e">
        <f t="shared" si="128"/>
        <v>#N/A</v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e">
        <f>IF('Cable Info'!R152="","",CONCATENATE('Cable Info'!R152," - ",'Cable Info'!S152))</f>
        <v>#N/A</v>
      </c>
      <c r="BB448" s="121" t="e">
        <f t="shared" si="128"/>
        <v>#N/A</v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e">
        <f>IF('Cable Info'!R153="","",CONCATENATE('Cable Info'!R153," - ",'Cable Info'!S153))</f>
        <v>#N/A</v>
      </c>
      <c r="BB449" s="121" t="e">
        <f t="shared" si="128"/>
        <v>#N/A</v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e">
        <f>IF('Cable Info'!R154="","",CONCATENATE('Cable Info'!R154," - ",'Cable Info'!S154))</f>
        <v>#N/A</v>
      </c>
      <c r="BB450" s="121" t="e">
        <f t="shared" si="128"/>
        <v>#N/A</v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e">
        <f>IF('Cable Info'!R155="","",CONCATENATE('Cable Info'!R155," - ",'Cable Info'!S155))</f>
        <v>#N/A</v>
      </c>
      <c r="BB451" s="121" t="e">
        <f t="shared" si="128"/>
        <v>#N/A</v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e">
        <f>IF('Cable Info'!R156="","",CONCATENATE('Cable Info'!R156," - ",'Cable Info'!S156))</f>
        <v>#N/A</v>
      </c>
      <c r="BB452" s="121" t="e">
        <f t="shared" si="128"/>
        <v>#N/A</v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e">
        <f>IF('Cable Info'!R157="","",CONCATENATE('Cable Info'!R157," - ",'Cable Info'!S157))</f>
        <v>#N/A</v>
      </c>
      <c r="BB453" s="121" t="e">
        <f t="shared" si="128"/>
        <v>#N/A</v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e">
        <f>IF('Cable Info'!R158="","",CONCATENATE('Cable Info'!R158," - ",'Cable Info'!S158))</f>
        <v>#N/A</v>
      </c>
      <c r="BB454" s="121" t="e">
        <f t="shared" si="128"/>
        <v>#N/A</v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e">
        <f>IF('Cable Info'!R159="","",CONCATENATE('Cable Info'!R159," - ",'Cable Info'!S159))</f>
        <v>#N/A</v>
      </c>
      <c r="BB455" s="121" t="e">
        <f t="shared" si="128"/>
        <v>#N/A</v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e">
        <f>IF('Cable Info'!R160="","",CONCATENATE('Cable Info'!R160," - ",'Cable Info'!S160))</f>
        <v>#N/A</v>
      </c>
      <c r="BB456" s="121" t="e">
        <f t="shared" si="128"/>
        <v>#N/A</v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e">
        <f>IF('Cable Info'!R161="","",CONCATENATE('Cable Info'!R161," - ",'Cable Info'!S161))</f>
        <v>#N/A</v>
      </c>
      <c r="BB457" s="121" t="e">
        <f t="shared" si="128"/>
        <v>#N/A</v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e">
        <f>IF('Cable Info'!R162="","",CONCATENATE('Cable Info'!R162," - ",'Cable Info'!S162))</f>
        <v>#N/A</v>
      </c>
      <c r="BB458" s="121" t="e">
        <f t="shared" si="128"/>
        <v>#N/A</v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e">
        <f>IF('Cable Info'!R163="","",CONCATENATE('Cable Info'!R163," - ",'Cable Info'!S163))</f>
        <v>#N/A</v>
      </c>
      <c r="BB459" s="121" t="e">
        <f t="shared" si="128"/>
        <v>#N/A</v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e">
        <f>IF('Cable Info'!R164="","",CONCATENATE('Cable Info'!R164," - ",'Cable Info'!S164))</f>
        <v>#N/A</v>
      </c>
      <c r="BB460" s="121" t="e">
        <f t="shared" si="128"/>
        <v>#N/A</v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e">
        <f>IF('Cable Info'!R165="","",CONCATENATE('Cable Info'!R165," - ",'Cable Info'!S165))</f>
        <v>#N/A</v>
      </c>
      <c r="BB461" s="121" t="e">
        <f t="shared" si="128"/>
        <v>#N/A</v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e">
        <f>IF('Cable Info'!R166="","",CONCATENATE('Cable Info'!R166," - ",'Cable Info'!S166))</f>
        <v>#N/A</v>
      </c>
      <c r="BB462" s="121" t="e">
        <f t="shared" si="128"/>
        <v>#N/A</v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e">
        <f>IF('Cable Info'!R167="","",CONCATENATE('Cable Info'!R167," - ",'Cable Info'!S167))</f>
        <v>#N/A</v>
      </c>
      <c r="BB463" s="121" t="e">
        <f t="shared" si="128"/>
        <v>#N/A</v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e">
        <f>IF('Cable Info'!R168="","",CONCATENATE('Cable Info'!R168," - ",'Cable Info'!S168))</f>
        <v>#N/A</v>
      </c>
      <c r="BB464" s="121" t="e">
        <f t="shared" si="128"/>
        <v>#N/A</v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e">
        <f>IF('Cable Info'!R169="","",CONCATENATE('Cable Info'!R169," - ",'Cable Info'!S169))</f>
        <v>#N/A</v>
      </c>
      <c r="BB465" s="121" t="e">
        <f t="shared" si="128"/>
        <v>#N/A</v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e">
        <f>IF('Cable Info'!R170="","",CONCATENATE('Cable Info'!R170," - ",'Cable Info'!S170))</f>
        <v>#N/A</v>
      </c>
      <c r="BB466" s="121" t="e">
        <f t="shared" si="128"/>
        <v>#N/A</v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e">
        <f>IF('Cable Info'!R171="","",CONCATENATE('Cable Info'!R171," - ",'Cable Info'!S171))</f>
        <v>#N/A</v>
      </c>
      <c r="BB467" s="121" t="e">
        <f t="shared" si="128"/>
        <v>#N/A</v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e">
        <f>IF('Cable Info'!R172="","",CONCATENATE('Cable Info'!R172," - ",'Cable Info'!S172))</f>
        <v>#N/A</v>
      </c>
      <c r="BB468" s="121" t="e">
        <f t="shared" si="128"/>
        <v>#N/A</v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e">
        <f>IF('Cable Info'!R173="","",CONCATENATE('Cable Info'!R173," - ",'Cable Info'!S173))</f>
        <v>#N/A</v>
      </c>
      <c r="BB469" s="121" t="e">
        <f t="shared" si="128"/>
        <v>#N/A</v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e">
        <f>IF('Cable Info'!R174="","",CONCATENATE('Cable Info'!R174," - ",'Cable Info'!S174))</f>
        <v>#N/A</v>
      </c>
      <c r="BB470" s="121" t="e">
        <f t="shared" si="128"/>
        <v>#N/A</v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e">
        <f>IF('Cable Info'!R175="","",CONCATENATE('Cable Info'!R175," - ",'Cable Info'!S175))</f>
        <v>#N/A</v>
      </c>
      <c r="BB471" s="121" t="e">
        <f t="shared" si="128"/>
        <v>#N/A</v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e">
        <f>IF('Cable Info'!R176="","",CONCATENATE('Cable Info'!R176," - ",'Cable Info'!S176))</f>
        <v>#N/A</v>
      </c>
      <c r="BB472" s="121" t="e">
        <f t="shared" si="128"/>
        <v>#N/A</v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e">
        <f>IF('Cable Info'!R177="","",CONCATENATE('Cable Info'!R177," - ",'Cable Info'!S177))</f>
        <v>#N/A</v>
      </c>
      <c r="BB473" s="121" t="e">
        <f t="shared" si="128"/>
        <v>#N/A</v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e">
        <f>IF('Cable Info'!R178="","",CONCATENATE('Cable Info'!R178," - ",'Cable Info'!S178))</f>
        <v>#N/A</v>
      </c>
      <c r="BB474" s="121" t="e">
        <f t="shared" si="128"/>
        <v>#N/A</v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e">
        <f>IF('Cable Info'!R179="","",CONCATENATE('Cable Info'!R179," - ",'Cable Info'!S179))</f>
        <v>#N/A</v>
      </c>
      <c r="BB475" s="121" t="e">
        <f t="shared" si="128"/>
        <v>#N/A</v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e">
        <f>IF('Cable Info'!R180="","",CONCATENATE('Cable Info'!R180," - ",'Cable Info'!S180))</f>
        <v>#N/A</v>
      </c>
      <c r="BB476" s="121" t="e">
        <f t="shared" si="128"/>
        <v>#N/A</v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e">
        <f>IF('Cable Info'!R181="","",CONCATENATE('Cable Info'!R181," - ",'Cable Info'!S181))</f>
        <v>#N/A</v>
      </c>
      <c r="BB477" s="121" t="e">
        <f t="shared" si="128"/>
        <v>#N/A</v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e">
        <f>IF('Cable Info'!R182="","",CONCATENATE('Cable Info'!R182," - ",'Cable Info'!S182))</f>
        <v>#N/A</v>
      </c>
      <c r="BB478" s="121" t="e">
        <f t="shared" si="128"/>
        <v>#N/A</v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e">
        <f>IF('Cable Info'!R183="","",CONCATENATE('Cable Info'!R183," - ",'Cable Info'!S183))</f>
        <v>#N/A</v>
      </c>
      <c r="BB479" s="121" t="e">
        <f t="shared" si="128"/>
        <v>#N/A</v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e">
        <f>IF('Cable Info'!R184="","",CONCATENATE('Cable Info'!R184," - ",'Cable Info'!S184))</f>
        <v>#N/A</v>
      </c>
      <c r="BB480" s="121" t="e">
        <f t="shared" si="128"/>
        <v>#N/A</v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e">
        <f>IF('Cable Info'!R185="","",CONCATENATE('Cable Info'!R185," - ",'Cable Info'!S185))</f>
        <v>#N/A</v>
      </c>
      <c r="BB481" s="121" t="e">
        <f t="shared" si="128"/>
        <v>#N/A</v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e">
        <f>IF('Cable Info'!R186="","",CONCATENATE('Cable Info'!R186," - ",'Cable Info'!S186))</f>
        <v>#N/A</v>
      </c>
      <c r="BB482" s="121" t="e">
        <f t="shared" si="128"/>
        <v>#N/A</v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e">
        <f>IF('Cable Info'!R187="","",CONCATENATE('Cable Info'!R187," - ",'Cable Info'!S187))</f>
        <v>#N/A</v>
      </c>
      <c r="BB483" s="121" t="e">
        <f t="shared" si="128"/>
        <v>#N/A</v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e">
        <f>IF('Cable Info'!R188="","",CONCATENATE('Cable Info'!R188," - ",'Cable Info'!S188))</f>
        <v>#N/A</v>
      </c>
      <c r="BB484" s="121" t="e">
        <f t="shared" si="128"/>
        <v>#N/A</v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e">
        <f>IF('Cable Info'!R189="","",CONCATENATE('Cable Info'!R189," - ",'Cable Info'!S189))</f>
        <v>#N/A</v>
      </c>
      <c r="BB485" s="121" t="e">
        <f t="shared" si="128"/>
        <v>#N/A</v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e">
        <f>IF('Cable Info'!R190="","",CONCATENATE('Cable Info'!R190," - ",'Cable Info'!S190))</f>
        <v>#N/A</v>
      </c>
      <c r="BB486" s="121" t="e">
        <f t="shared" si="128"/>
        <v>#N/A</v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e">
        <f>IF('Cable Info'!R191="","",CONCATENATE('Cable Info'!R191," - ",'Cable Info'!S191))</f>
        <v>#N/A</v>
      </c>
      <c r="BB487" s="121" t="e">
        <f t="shared" si="128"/>
        <v>#N/A</v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e">
        <f>IF('Cable Info'!R192="","",CONCATENATE('Cable Info'!R192," - ",'Cable Info'!S192))</f>
        <v>#N/A</v>
      </c>
      <c r="BB488" s="121" t="e">
        <f t="shared" si="128"/>
        <v>#N/A</v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e">
        <f>IF('Cable Info'!R193="","",CONCATENATE('Cable Info'!R193," - ",'Cable Info'!S193))</f>
        <v>#N/A</v>
      </c>
      <c r="BB489" s="121" t="e">
        <f t="shared" si="128"/>
        <v>#N/A</v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e">
        <f>IF('Cable Info'!R194="","",CONCATENATE('Cable Info'!R194," - ",'Cable Info'!S194))</f>
        <v>#N/A</v>
      </c>
      <c r="BB490" s="121" t="e">
        <f t="shared" si="128"/>
        <v>#N/A</v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e">
        <f>IF('Cable Info'!R195="","",CONCATENATE('Cable Info'!R195," - ",'Cable Info'!S195))</f>
        <v>#N/A</v>
      </c>
      <c r="BB491" s="121" t="e">
        <f t="shared" ref="BB491:BB554" si="134">IF(AZ491="",AY491,CONCATENATE(AY491,"  &lt;=&gt; ",AZ491," ",BA491))</f>
        <v>#N/A</v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e">
        <f>IF('Cable Info'!R196="","",CONCATENATE('Cable Info'!R196," - ",'Cable Info'!S196))</f>
        <v>#N/A</v>
      </c>
      <c r="BB492" s="121" t="e">
        <f t="shared" si="134"/>
        <v>#N/A</v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e">
        <f>IF('Cable Info'!R197="","",CONCATENATE('Cable Info'!R197," - ",'Cable Info'!S197))</f>
        <v>#N/A</v>
      </c>
      <c r="BB493" s="121" t="e">
        <f t="shared" si="134"/>
        <v>#N/A</v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e">
        <f>IF('Cable Info'!R198="","",CONCATENATE('Cable Info'!R198," - ",'Cable Info'!S198))</f>
        <v>#N/A</v>
      </c>
      <c r="BB494" s="121" t="e">
        <f t="shared" si="134"/>
        <v>#N/A</v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e">
        <f>IF('Cable Info'!R199="","",CONCATENATE('Cable Info'!R199," - ",'Cable Info'!S199))</f>
        <v>#N/A</v>
      </c>
      <c r="BB495" s="121" t="e">
        <f t="shared" si="134"/>
        <v>#N/A</v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e">
        <f>IF('Cable Info'!R200="","",CONCATENATE('Cable Info'!R200," - ",'Cable Info'!S200))</f>
        <v>#N/A</v>
      </c>
      <c r="BB496" s="121" t="e">
        <f t="shared" si="134"/>
        <v>#N/A</v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e">
        <f>IF('Cable Info'!R201="","",CONCATENATE('Cable Info'!R201," - ",'Cable Info'!S201))</f>
        <v>#N/A</v>
      </c>
      <c r="BB497" s="121" t="e">
        <f t="shared" si="134"/>
        <v>#N/A</v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e">
        <f>IF('Cable Info'!R202="","",CONCATENATE('Cable Info'!R202," - ",'Cable Info'!S202))</f>
        <v>#N/A</v>
      </c>
      <c r="BB498" s="121" t="e">
        <f t="shared" si="134"/>
        <v>#N/A</v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e">
        <f>IF('Cable Info'!R203="","",CONCATENATE('Cable Info'!R203," - ",'Cable Info'!S203))</f>
        <v>#N/A</v>
      </c>
      <c r="BB499" s="121" t="e">
        <f t="shared" si="134"/>
        <v>#N/A</v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e">
        <f>IF('Cable Info'!R204="","",CONCATENATE('Cable Info'!R204," - ",'Cable Info'!S204))</f>
        <v>#N/A</v>
      </c>
      <c r="BB500" s="121" t="e">
        <f t="shared" si="134"/>
        <v>#N/A</v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e">
        <f>IF('Cable Info'!R205="","",CONCATENATE('Cable Info'!R205," - ",'Cable Info'!S205))</f>
        <v>#N/A</v>
      </c>
      <c r="BB501" s="121" t="e">
        <f t="shared" si="134"/>
        <v>#N/A</v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e">
        <f>IF('Cable Info'!R206="","",CONCATENATE('Cable Info'!R206," - ",'Cable Info'!S206))</f>
        <v>#N/A</v>
      </c>
      <c r="BB502" s="121" t="e">
        <f t="shared" si="134"/>
        <v>#N/A</v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e">
        <f>IF('Cable Info'!R207="","",CONCATENATE('Cable Info'!R207," - ",'Cable Info'!S207))</f>
        <v>#N/A</v>
      </c>
      <c r="BB503" s="121" t="e">
        <f t="shared" si="134"/>
        <v>#N/A</v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e">
        <f>IF('Cable Info'!R208="","",CONCATENATE('Cable Info'!R208," - ",'Cable Info'!S208))</f>
        <v>#N/A</v>
      </c>
      <c r="BB504" s="121" t="e">
        <f t="shared" si="134"/>
        <v>#N/A</v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e">
        <f>IF('Cable Info'!R209="","",CONCATENATE('Cable Info'!R209," - ",'Cable Info'!S209))</f>
        <v>#N/A</v>
      </c>
      <c r="BB505" s="121" t="e">
        <f t="shared" si="134"/>
        <v>#N/A</v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e">
        <f>IF('Cable Info'!R210="","",CONCATENATE('Cable Info'!R210," - ",'Cable Info'!S210))</f>
        <v>#N/A</v>
      </c>
      <c r="BB506" s="121" t="e">
        <f t="shared" si="134"/>
        <v>#N/A</v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e">
        <f>IF('Cable Info'!R211="","",CONCATENATE('Cable Info'!R211," - ",'Cable Info'!S211))</f>
        <v>#N/A</v>
      </c>
      <c r="BB507" s="121" t="e">
        <f t="shared" si="134"/>
        <v>#N/A</v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e">
        <f>IF('Cable Info'!R212="","",CONCATENATE('Cable Info'!R212," - ",'Cable Info'!S212))</f>
        <v>#N/A</v>
      </c>
      <c r="BB508" s="121" t="e">
        <f t="shared" si="134"/>
        <v>#N/A</v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e">
        <f>IF('Cable Info'!R213="","",CONCATENATE('Cable Info'!R213," - ",'Cable Info'!S213))</f>
        <v>#N/A</v>
      </c>
      <c r="BB509" s="121" t="e">
        <f t="shared" si="134"/>
        <v>#N/A</v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e">
        <f>IF('Cable Info'!R214="","",CONCATENATE('Cable Info'!R214," - ",'Cable Info'!S214))</f>
        <v>#N/A</v>
      </c>
      <c r="BB510" s="121" t="e">
        <f t="shared" si="134"/>
        <v>#N/A</v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e">
        <f>IF('Cable Info'!R215="","",CONCATENATE('Cable Info'!R215," - ",'Cable Info'!S215))</f>
        <v>#N/A</v>
      </c>
      <c r="BB511" s="121" t="e">
        <f t="shared" si="134"/>
        <v>#N/A</v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e">
        <f>IF('Cable Info'!R216="","",CONCATENATE('Cable Info'!R216," - ",'Cable Info'!S216))</f>
        <v>#N/A</v>
      </c>
      <c r="BB512" s="121" t="e">
        <f t="shared" si="134"/>
        <v>#N/A</v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e">
        <f>IF('Cable Info'!R217="","",CONCATENATE('Cable Info'!R217," - ",'Cable Info'!S217))</f>
        <v>#N/A</v>
      </c>
      <c r="BB513" s="121" t="e">
        <f t="shared" si="134"/>
        <v>#N/A</v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e">
        <f>IF('Cable Info'!R218="","",CONCATENATE('Cable Info'!R218," - ",'Cable Info'!S218))</f>
        <v>#N/A</v>
      </c>
      <c r="BB514" s="121" t="e">
        <f t="shared" si="134"/>
        <v>#N/A</v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e">
        <f>IF('Cable Info'!R219="","",CONCATENATE('Cable Info'!R219," - ",'Cable Info'!S219))</f>
        <v>#N/A</v>
      </c>
      <c r="BB515" s="121" t="e">
        <f t="shared" si="134"/>
        <v>#N/A</v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e">
        <f>IF('Cable Info'!R220="","",CONCATENATE('Cable Info'!R220," - ",'Cable Info'!S220))</f>
        <v>#N/A</v>
      </c>
      <c r="BB516" s="121" t="e">
        <f t="shared" si="134"/>
        <v>#N/A</v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e">
        <f>IF('Cable Info'!R221="","",CONCATENATE('Cable Info'!R221," - ",'Cable Info'!S221))</f>
        <v>#N/A</v>
      </c>
      <c r="BB517" s="121" t="e">
        <f t="shared" si="134"/>
        <v>#N/A</v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e">
        <f>IF('Cable Info'!R222="","",CONCATENATE('Cable Info'!R222," - ",'Cable Info'!S222))</f>
        <v>#N/A</v>
      </c>
      <c r="BB518" s="121" t="e">
        <f t="shared" si="134"/>
        <v>#N/A</v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e">
        <f>IF('Cable Info'!R223="","",CONCATENATE('Cable Info'!R223," - ",'Cable Info'!S223))</f>
        <v>#N/A</v>
      </c>
      <c r="BB519" s="121" t="e">
        <f t="shared" si="134"/>
        <v>#N/A</v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e">
        <f>IF('Cable Info'!R224="","",CONCATENATE('Cable Info'!R224," - ",'Cable Info'!S224))</f>
        <v>#N/A</v>
      </c>
      <c r="BB520" s="121" t="e">
        <f t="shared" si="134"/>
        <v>#N/A</v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e">
        <f>IF('Cable Info'!R225="","",CONCATENATE('Cable Info'!R225," - ",'Cable Info'!S225))</f>
        <v>#N/A</v>
      </c>
      <c r="BB521" s="121" t="e">
        <f t="shared" si="134"/>
        <v>#N/A</v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e">
        <f>IF('Cable Info'!R226="","",CONCATENATE('Cable Info'!R226," - ",'Cable Info'!S226))</f>
        <v>#N/A</v>
      </c>
      <c r="BB522" s="121" t="e">
        <f t="shared" si="134"/>
        <v>#N/A</v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e">
        <f>IF('Cable Info'!R227="","",CONCATENATE('Cable Info'!R227," - ",'Cable Info'!S227))</f>
        <v>#N/A</v>
      </c>
      <c r="BB523" s="121" t="e">
        <f t="shared" si="134"/>
        <v>#N/A</v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e">
        <f>IF('Cable Info'!R228="","",CONCATENATE('Cable Info'!R228," - ",'Cable Info'!S228))</f>
        <v>#N/A</v>
      </c>
      <c r="BB524" s="121" t="e">
        <f t="shared" si="134"/>
        <v>#N/A</v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e">
        <f>IF('Cable Info'!R229="","",CONCATENATE('Cable Info'!R229," - ",'Cable Info'!S229))</f>
        <v>#N/A</v>
      </c>
      <c r="BB525" s="121" t="e">
        <f t="shared" si="134"/>
        <v>#N/A</v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e">
        <f>IF('Cable Info'!R230="","",CONCATENATE('Cable Info'!R230," - ",'Cable Info'!S230))</f>
        <v>#N/A</v>
      </c>
      <c r="BB526" s="121" t="e">
        <f t="shared" si="134"/>
        <v>#N/A</v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e">
        <f>IF('Cable Info'!R231="","",CONCATENATE('Cable Info'!R231," - ",'Cable Info'!S231))</f>
        <v>#N/A</v>
      </c>
      <c r="BB527" s="121" t="e">
        <f t="shared" si="134"/>
        <v>#N/A</v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e">
        <f>IF('Cable Info'!R232="","",CONCATENATE('Cable Info'!R232," - ",'Cable Info'!S232))</f>
        <v>#N/A</v>
      </c>
      <c r="BB528" s="121" t="e">
        <f t="shared" si="134"/>
        <v>#N/A</v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e">
        <f>IF('Cable Info'!R233="","",CONCATENATE('Cable Info'!R233," - ",'Cable Info'!S233))</f>
        <v>#N/A</v>
      </c>
      <c r="BB529" s="121" t="e">
        <f t="shared" si="134"/>
        <v>#N/A</v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e">
        <f>IF('Cable Info'!R234="","",CONCATENATE('Cable Info'!R234," - ",'Cable Info'!S234))</f>
        <v>#N/A</v>
      </c>
      <c r="BB530" s="121" t="e">
        <f t="shared" si="134"/>
        <v>#N/A</v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e">
        <f>IF('Cable Info'!R235="","",CONCATENATE('Cable Info'!R235," - ",'Cable Info'!S235))</f>
        <v>#N/A</v>
      </c>
      <c r="BB531" s="121" t="e">
        <f t="shared" si="134"/>
        <v>#N/A</v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e">
        <f>IF('Cable Info'!R236="","",CONCATENATE('Cable Info'!R236," - ",'Cable Info'!S236))</f>
        <v>#N/A</v>
      </c>
      <c r="BB532" s="121" t="e">
        <f t="shared" si="134"/>
        <v>#N/A</v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e">
        <f>IF('Cable Info'!R237="","",CONCATENATE('Cable Info'!R237," - ",'Cable Info'!S237))</f>
        <v>#N/A</v>
      </c>
      <c r="BB533" s="121" t="e">
        <f t="shared" si="134"/>
        <v>#N/A</v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e">
        <f>IF('Cable Info'!R238="","",CONCATENATE('Cable Info'!R238," - ",'Cable Info'!S238))</f>
        <v>#N/A</v>
      </c>
      <c r="BB534" s="121" t="e">
        <f t="shared" si="134"/>
        <v>#N/A</v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e">
        <f>IF('Cable Info'!R239="","",CONCATENATE('Cable Info'!R239," - ",'Cable Info'!S239))</f>
        <v>#N/A</v>
      </c>
      <c r="BB535" s="121" t="e">
        <f t="shared" si="134"/>
        <v>#N/A</v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e">
        <f>IF('Cable Info'!R240="","",CONCATENATE('Cable Info'!R240," - ",'Cable Info'!S240))</f>
        <v>#N/A</v>
      </c>
      <c r="BB536" s="121" t="e">
        <f t="shared" si="134"/>
        <v>#N/A</v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e">
        <f>IF('Cable Info'!R241="","",CONCATENATE('Cable Info'!R241," - ",'Cable Info'!S241))</f>
        <v>#N/A</v>
      </c>
      <c r="BB537" s="121" t="e">
        <f t="shared" si="134"/>
        <v>#N/A</v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e">
        <f>IF('Cable Info'!R242="","",CONCATENATE('Cable Info'!R242," - ",'Cable Info'!S242))</f>
        <v>#N/A</v>
      </c>
      <c r="BB538" s="121" t="e">
        <f t="shared" si="134"/>
        <v>#N/A</v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e">
        <f>IF('Cable Info'!R243="","",CONCATENATE('Cable Info'!R243," - ",'Cable Info'!S243))</f>
        <v>#N/A</v>
      </c>
      <c r="BB539" s="121" t="e">
        <f t="shared" si="134"/>
        <v>#N/A</v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e">
        <f>IF('Cable Info'!R244="","",CONCATENATE('Cable Info'!R244," - ",'Cable Info'!S244))</f>
        <v>#N/A</v>
      </c>
      <c r="BB540" s="121" t="e">
        <f t="shared" si="134"/>
        <v>#N/A</v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e">
        <f>IF('Cable Info'!R245="","",CONCATENATE('Cable Info'!R245," - ",'Cable Info'!S245))</f>
        <v>#N/A</v>
      </c>
      <c r="BB541" s="121" t="e">
        <f t="shared" si="134"/>
        <v>#N/A</v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e">
        <f>IF('Cable Info'!R246="","",CONCATENATE('Cable Info'!R246," - ",'Cable Info'!S246))</f>
        <v>#N/A</v>
      </c>
      <c r="BB542" s="121" t="e">
        <f t="shared" si="134"/>
        <v>#N/A</v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e">
        <f>IF('Cable Info'!R247="","",CONCATENATE('Cable Info'!R247," - ",'Cable Info'!S247))</f>
        <v>#N/A</v>
      </c>
      <c r="BB543" s="121" t="e">
        <f t="shared" si="134"/>
        <v>#N/A</v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e">
        <f>IF('Cable Info'!R248="","",CONCATENATE('Cable Info'!R248," - ",'Cable Info'!S248))</f>
        <v>#N/A</v>
      </c>
      <c r="BB544" s="121" t="e">
        <f t="shared" si="134"/>
        <v>#N/A</v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e">
        <f>IF('Cable Info'!R249="","",CONCATENATE('Cable Info'!R249," - ",'Cable Info'!S249))</f>
        <v>#N/A</v>
      </c>
      <c r="BB545" s="121" t="e">
        <f t="shared" si="134"/>
        <v>#N/A</v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e">
        <f>IF('Cable Info'!R250="","",CONCATENATE('Cable Info'!R250," - ",'Cable Info'!S250))</f>
        <v>#N/A</v>
      </c>
      <c r="BB546" s="121" t="e">
        <f t="shared" si="134"/>
        <v>#N/A</v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e">
        <f>IF('Cable Info'!R251="","",CONCATENATE('Cable Info'!R251," - ",'Cable Info'!S251))</f>
        <v>#N/A</v>
      </c>
      <c r="BB547" s="121" t="e">
        <f t="shared" si="134"/>
        <v>#N/A</v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e">
        <f>IF('Cable Info'!R252="","",CONCATENATE('Cable Info'!R252," - ",'Cable Info'!S252))</f>
        <v>#N/A</v>
      </c>
      <c r="BB548" s="121" t="e">
        <f t="shared" si="134"/>
        <v>#N/A</v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e">
        <f>IF('Cable Info'!R253="","",CONCATENATE('Cable Info'!R253," - ",'Cable Info'!S253))</f>
        <v>#N/A</v>
      </c>
      <c r="BB549" s="121" t="e">
        <f t="shared" si="134"/>
        <v>#N/A</v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e">
        <f>IF('Cable Info'!R254="","",CONCATENATE('Cable Info'!R254," - ",'Cable Info'!S254))</f>
        <v>#N/A</v>
      </c>
      <c r="BB550" s="121" t="e">
        <f t="shared" si="134"/>
        <v>#N/A</v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e">
        <f>IF('Cable Info'!R255="","",CONCATENATE('Cable Info'!R255," - ",'Cable Info'!S255))</f>
        <v>#N/A</v>
      </c>
      <c r="BB551" s="121" t="e">
        <f t="shared" si="134"/>
        <v>#N/A</v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e">
        <f>IF('Cable Info'!R256="","",CONCATENATE('Cable Info'!R256," - ",'Cable Info'!S256))</f>
        <v>#N/A</v>
      </c>
      <c r="BB552" s="121" t="e">
        <f t="shared" si="134"/>
        <v>#N/A</v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e">
        <f>IF('Cable Info'!R257="","",CONCATENATE('Cable Info'!R257," - ",'Cable Info'!S257))</f>
        <v>#N/A</v>
      </c>
      <c r="BB553" s="121" t="e">
        <f t="shared" si="134"/>
        <v>#N/A</v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e">
        <f>IF('Cable Info'!R258="","",CONCATENATE('Cable Info'!R258," - ",'Cable Info'!S258))</f>
        <v>#N/A</v>
      </c>
      <c r="BB554" s="121" t="e">
        <f t="shared" si="134"/>
        <v>#N/A</v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e">
        <f>IF('Cable Info'!R259="","",CONCATENATE('Cable Info'!R259," - ",'Cable Info'!S259))</f>
        <v>#N/A</v>
      </c>
      <c r="BB555" s="121" t="e">
        <f t="shared" ref="BB555:BB618" si="140">IF(AZ555="",AY555,CONCATENATE(AY555,"  &lt;=&gt; ",AZ555," ",BA555))</f>
        <v>#N/A</v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e">
        <f>IF('Cable Info'!R260="","",CONCATENATE('Cable Info'!R260," - ",'Cable Info'!S260))</f>
        <v>#N/A</v>
      </c>
      <c r="BB556" s="121" t="e">
        <f t="shared" si="140"/>
        <v>#N/A</v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e">
        <f>IF('Cable Info'!R261="","",CONCATENATE('Cable Info'!R261," - ",'Cable Info'!S261))</f>
        <v>#N/A</v>
      </c>
      <c r="BB557" s="121" t="e">
        <f t="shared" si="140"/>
        <v>#N/A</v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e">
        <f>IF('Cable Info'!R262="","",CONCATENATE('Cable Info'!R262," - ",'Cable Info'!S262))</f>
        <v>#N/A</v>
      </c>
      <c r="BB558" s="121" t="e">
        <f t="shared" si="140"/>
        <v>#N/A</v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e">
        <f>IF('Cable Info'!R263="","",CONCATENATE('Cable Info'!R263," - ",'Cable Info'!S263))</f>
        <v>#N/A</v>
      </c>
      <c r="BB559" s="121" t="e">
        <f t="shared" si="140"/>
        <v>#N/A</v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e">
        <f>IF('Cable Info'!R264="","",CONCATENATE('Cable Info'!R264," - ",'Cable Info'!S264))</f>
        <v>#N/A</v>
      </c>
      <c r="BB560" s="121" t="e">
        <f t="shared" si="140"/>
        <v>#N/A</v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e">
        <f>IF('Cable Info'!R265="","",CONCATENATE('Cable Info'!R265," - ",'Cable Info'!S265))</f>
        <v>#N/A</v>
      </c>
      <c r="BB561" s="121" t="e">
        <f t="shared" si="140"/>
        <v>#N/A</v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e">
        <f>IF('Cable Info'!R266="","",CONCATENATE('Cable Info'!R266," - ",'Cable Info'!S266))</f>
        <v>#N/A</v>
      </c>
      <c r="BB562" s="121" t="e">
        <f t="shared" si="140"/>
        <v>#N/A</v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e">
        <f>IF('Cable Info'!R267="","",CONCATENATE('Cable Info'!R267," - ",'Cable Info'!S267))</f>
        <v>#N/A</v>
      </c>
      <c r="BB563" s="121" t="e">
        <f t="shared" si="140"/>
        <v>#N/A</v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e">
        <f>IF('Cable Info'!R268="","",CONCATENATE('Cable Info'!R268," - ",'Cable Info'!S268))</f>
        <v>#N/A</v>
      </c>
      <c r="BB564" s="121" t="e">
        <f t="shared" si="140"/>
        <v>#N/A</v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e">
        <f>IF('Cable Info'!R269="","",CONCATENATE('Cable Info'!R269," - ",'Cable Info'!S269))</f>
        <v>#N/A</v>
      </c>
      <c r="BB565" s="121" t="e">
        <f t="shared" si="140"/>
        <v>#N/A</v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e">
        <f>IF('Cable Info'!R270="","",CONCATENATE('Cable Info'!R270," - ",'Cable Info'!S270))</f>
        <v>#N/A</v>
      </c>
      <c r="BB566" s="121" t="e">
        <f t="shared" si="140"/>
        <v>#N/A</v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e">
        <f>IF('Cable Info'!R271="","",CONCATENATE('Cable Info'!R271," - ",'Cable Info'!S271))</f>
        <v>#N/A</v>
      </c>
      <c r="BB567" s="121" t="e">
        <f t="shared" si="140"/>
        <v>#N/A</v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e">
        <f>IF('Cable Info'!R272="","",CONCATENATE('Cable Info'!R272," - ",'Cable Info'!S272))</f>
        <v>#N/A</v>
      </c>
      <c r="BB568" s="121" t="e">
        <f t="shared" si="140"/>
        <v>#N/A</v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e">
        <f>IF('Cable Info'!R273="","",CONCATENATE('Cable Info'!R273," - ",'Cable Info'!S273))</f>
        <v>#N/A</v>
      </c>
      <c r="BB569" s="121" t="e">
        <f t="shared" si="140"/>
        <v>#N/A</v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e">
        <f>IF('Cable Info'!R274="","",CONCATENATE('Cable Info'!R274," - ",'Cable Info'!S274))</f>
        <v>#N/A</v>
      </c>
      <c r="BB570" s="121" t="e">
        <f t="shared" si="140"/>
        <v>#N/A</v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e">
        <f>IF('Cable Info'!R275="","",CONCATENATE('Cable Info'!R275," - ",'Cable Info'!S275))</f>
        <v>#N/A</v>
      </c>
      <c r="BB571" s="121" t="e">
        <f t="shared" si="140"/>
        <v>#N/A</v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e">
        <f>IF('Cable Info'!R276="","",CONCATENATE('Cable Info'!R276," - ",'Cable Info'!S276))</f>
        <v>#N/A</v>
      </c>
      <c r="BB572" s="121" t="e">
        <f t="shared" si="140"/>
        <v>#N/A</v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e">
        <f>IF('Cable Info'!R277="","",CONCATENATE('Cable Info'!R277," - ",'Cable Info'!S277))</f>
        <v>#N/A</v>
      </c>
      <c r="BB573" s="121" t="e">
        <f t="shared" si="140"/>
        <v>#N/A</v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e">
        <f>IF('Cable Info'!R278="","",CONCATENATE('Cable Info'!R278," - ",'Cable Info'!S278))</f>
        <v>#N/A</v>
      </c>
      <c r="BB574" s="121" t="e">
        <f t="shared" si="140"/>
        <v>#N/A</v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e">
        <f>IF('Cable Info'!R279="","",CONCATENATE('Cable Info'!R279," - ",'Cable Info'!S279))</f>
        <v>#N/A</v>
      </c>
      <c r="BB575" s="121" t="e">
        <f t="shared" si="140"/>
        <v>#N/A</v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e">
        <f>IF('Cable Info'!R280="","",CONCATENATE('Cable Info'!R280," - ",'Cable Info'!S280))</f>
        <v>#N/A</v>
      </c>
      <c r="BB576" s="121" t="e">
        <f t="shared" si="140"/>
        <v>#N/A</v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e">
        <f>IF('Cable Info'!R281="","",CONCATENATE('Cable Info'!R281," - ",'Cable Info'!S281))</f>
        <v>#N/A</v>
      </c>
      <c r="BB577" s="121" t="e">
        <f t="shared" si="140"/>
        <v>#N/A</v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e">
        <f>IF('Cable Info'!R282="","",CONCATENATE('Cable Info'!R282," - ",'Cable Info'!S282))</f>
        <v>#N/A</v>
      </c>
      <c r="BB578" s="121" t="e">
        <f t="shared" si="140"/>
        <v>#N/A</v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e">
        <f>IF('Cable Info'!R283="","",CONCATENATE('Cable Info'!R283," - ",'Cable Info'!S283))</f>
        <v>#N/A</v>
      </c>
      <c r="BB579" s="121" t="e">
        <f t="shared" si="140"/>
        <v>#N/A</v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e">
        <f>IF('Cable Info'!R284="","",CONCATENATE('Cable Info'!R284," - ",'Cable Info'!S284))</f>
        <v>#N/A</v>
      </c>
      <c r="BB580" s="121" t="e">
        <f t="shared" si="140"/>
        <v>#N/A</v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e">
        <f>IF('Cable Info'!R285="","",CONCATENATE('Cable Info'!R285," - ",'Cable Info'!S285))</f>
        <v>#N/A</v>
      </c>
      <c r="BB581" s="121" t="e">
        <f t="shared" si="140"/>
        <v>#N/A</v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e">
        <f>IF('Cable Info'!R286="","",CONCATENATE('Cable Info'!R286," - ",'Cable Info'!S286))</f>
        <v>#N/A</v>
      </c>
      <c r="BB582" s="121" t="e">
        <f t="shared" si="140"/>
        <v>#N/A</v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e">
        <f>IF('Cable Info'!R287="","",CONCATENATE('Cable Info'!R287," - ",'Cable Info'!S287))</f>
        <v>#N/A</v>
      </c>
      <c r="BB583" s="121" t="e">
        <f t="shared" si="140"/>
        <v>#N/A</v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e">
        <f>IF('Cable Info'!R288="","",CONCATENATE('Cable Info'!R288," - ",'Cable Info'!S288))</f>
        <v>#N/A</v>
      </c>
      <c r="BB584" s="121" t="e">
        <f t="shared" si="140"/>
        <v>#N/A</v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e">
        <f>IF('Cable Info'!R289="","",CONCATENATE('Cable Info'!R289," - ",'Cable Info'!S289))</f>
        <v>#N/A</v>
      </c>
      <c r="BB585" s="121" t="e">
        <f t="shared" si="140"/>
        <v>#N/A</v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e">
        <f>IF('Cable Info'!R290="","",CONCATENATE('Cable Info'!R290," - ",'Cable Info'!S290))</f>
        <v>#N/A</v>
      </c>
      <c r="BB586" s="121" t="e">
        <f t="shared" si="140"/>
        <v>#N/A</v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e">
        <f>IF('Cable Info'!R291="","",CONCATENATE('Cable Info'!R291," - ",'Cable Info'!S291))</f>
        <v>#N/A</v>
      </c>
      <c r="BB587" s="121" t="e">
        <f t="shared" si="140"/>
        <v>#N/A</v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e">
        <f>IF('Cable Info'!R292="","",CONCATENATE('Cable Info'!R292," - ",'Cable Info'!S292))</f>
        <v>#N/A</v>
      </c>
      <c r="BB588" s="121" t="e">
        <f t="shared" si="140"/>
        <v>#N/A</v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e">
        <f>IF('Cable Info'!R293="","",CONCATENATE('Cable Info'!R293," - ",'Cable Info'!S293))</f>
        <v>#N/A</v>
      </c>
      <c r="BB589" s="121" t="e">
        <f t="shared" si="140"/>
        <v>#N/A</v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e">
        <f>IF('Cable Info'!R294="","",CONCATENATE('Cable Info'!R294," - ",'Cable Info'!S294))</f>
        <v>#N/A</v>
      </c>
      <c r="BB590" s="121" t="e">
        <f t="shared" si="140"/>
        <v>#N/A</v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e">
        <f>IF('Cable Info'!R295="","",CONCATENATE('Cable Info'!R295," - ",'Cable Info'!S295))</f>
        <v>#N/A</v>
      </c>
      <c r="BB591" s="121" t="e">
        <f t="shared" si="140"/>
        <v>#N/A</v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e">
        <f>IF('Cable Info'!R296="","",CONCATENATE('Cable Info'!R296," - ",'Cable Info'!S296))</f>
        <v>#N/A</v>
      </c>
      <c r="BB592" s="121" t="e">
        <f t="shared" si="140"/>
        <v>#N/A</v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e">
        <f>IF('Cable Info'!R297="","",CONCATENATE('Cable Info'!R297," - ",'Cable Info'!S297))</f>
        <v>#N/A</v>
      </c>
      <c r="BB593" s="121" t="e">
        <f t="shared" si="140"/>
        <v>#N/A</v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e">
        <f>IF('Cable Info'!R298="","",CONCATENATE('Cable Info'!R298," - ",'Cable Info'!S298))</f>
        <v>#N/A</v>
      </c>
      <c r="BB594" s="121" t="e">
        <f t="shared" si="140"/>
        <v>#N/A</v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e">
        <f>IF('Cable Info'!R299="","",CONCATENATE('Cable Info'!R299," - ",'Cable Info'!S299))</f>
        <v>#N/A</v>
      </c>
      <c r="BB595" s="121" t="e">
        <f t="shared" si="140"/>
        <v>#N/A</v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e">
        <f>IF('Cable Info'!R300="","",CONCATENATE('Cable Info'!R300," - ",'Cable Info'!S300))</f>
        <v>#N/A</v>
      </c>
      <c r="BB596" s="121" t="e">
        <f t="shared" si="140"/>
        <v>#N/A</v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e">
        <f>IF('Cable Info'!R301="","",CONCATENATE('Cable Info'!R301," - ",'Cable Info'!S301))</f>
        <v>#N/A</v>
      </c>
      <c r="BB597" s="121" t="e">
        <f t="shared" si="140"/>
        <v>#N/A</v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e">
        <f>IF('Cable Info'!R302="","",CONCATENATE('Cable Info'!R302," - ",'Cable Info'!S302))</f>
        <v>#N/A</v>
      </c>
      <c r="BB598" s="121" t="e">
        <f t="shared" si="140"/>
        <v>#N/A</v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e">
        <f>IF('Cable Info'!R303="","",CONCATENATE('Cable Info'!R303," - ",'Cable Info'!S303))</f>
        <v>#N/A</v>
      </c>
      <c r="BB599" s="121" t="e">
        <f t="shared" si="140"/>
        <v>#N/A</v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e">
        <f>IF('Cable Info'!R304="","",CONCATENATE('Cable Info'!R304," - ",'Cable Info'!S304))</f>
        <v>#N/A</v>
      </c>
      <c r="BB600" s="121" t="e">
        <f t="shared" si="140"/>
        <v>#N/A</v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e">
        <f>IF('Cable Info'!R305="","",CONCATENATE('Cable Info'!R305," - ",'Cable Info'!S305))</f>
        <v>#N/A</v>
      </c>
      <c r="BB601" s="121" t="e">
        <f t="shared" si="140"/>
        <v>#N/A</v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e">
        <f>IF('Cable Info'!R306="","",CONCATENATE('Cable Info'!R306," - ",'Cable Info'!S306))</f>
        <v>#N/A</v>
      </c>
      <c r="BB602" s="121" t="e">
        <f t="shared" si="140"/>
        <v>#N/A</v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e">
        <f>IF('Cable Info'!R307="","",CONCATENATE('Cable Info'!R307," - ",'Cable Info'!S307))</f>
        <v>#N/A</v>
      </c>
      <c r="BB603" s="121" t="e">
        <f t="shared" si="140"/>
        <v>#N/A</v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e">
        <f>IF('Cable Info'!R308="","",CONCATENATE('Cable Info'!R308," - ",'Cable Info'!S308))</f>
        <v>#N/A</v>
      </c>
      <c r="BB604" s="121" t="e">
        <f t="shared" si="140"/>
        <v>#N/A</v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e">
        <f>IF('Cable Info'!R309="","",CONCATENATE('Cable Info'!R309," - ",'Cable Info'!S309))</f>
        <v>#N/A</v>
      </c>
      <c r="BB605" s="121" t="e">
        <f t="shared" si="140"/>
        <v>#N/A</v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e">
        <f>IF('Cable Info'!R310="","",CONCATENATE('Cable Info'!R310," - ",'Cable Info'!S310))</f>
        <v>#N/A</v>
      </c>
      <c r="BB606" s="121" t="e">
        <f t="shared" si="140"/>
        <v>#N/A</v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e">
        <f>IF('Cable Info'!R311="","",CONCATENATE('Cable Info'!R311," - ",'Cable Info'!S311))</f>
        <v>#N/A</v>
      </c>
      <c r="BB607" s="121" t="e">
        <f t="shared" si="140"/>
        <v>#N/A</v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e">
        <f>IF('Cable Info'!R312="","",CONCATENATE('Cable Info'!R312," - ",'Cable Info'!S312))</f>
        <v>#N/A</v>
      </c>
      <c r="BB608" s="121" t="e">
        <f t="shared" si="140"/>
        <v>#N/A</v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e">
        <f>IF('Cable Info'!R313="","",CONCATENATE('Cable Info'!R313," - ",'Cable Info'!S313))</f>
        <v>#N/A</v>
      </c>
      <c r="BB609" s="121" t="e">
        <f t="shared" si="140"/>
        <v>#N/A</v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e">
        <f>IF('Cable Info'!R314="","",CONCATENATE('Cable Info'!R314," - ",'Cable Info'!S314))</f>
        <v>#N/A</v>
      </c>
      <c r="BB610" s="121" t="e">
        <f t="shared" si="140"/>
        <v>#N/A</v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e">
        <f>IF('Cable Info'!R315="","",CONCATENATE('Cable Info'!R315," - ",'Cable Info'!S315))</f>
        <v>#N/A</v>
      </c>
      <c r="BB611" s="121" t="e">
        <f t="shared" si="140"/>
        <v>#N/A</v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e">
        <f>IF('Cable Info'!R316="","",CONCATENATE('Cable Info'!R316," - ",'Cable Info'!S316))</f>
        <v>#N/A</v>
      </c>
      <c r="BB612" s="121" t="e">
        <f t="shared" si="140"/>
        <v>#N/A</v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e">
        <f>IF('Cable Info'!R317="","",CONCATENATE('Cable Info'!R317," - ",'Cable Info'!S317))</f>
        <v>#N/A</v>
      </c>
      <c r="BB613" s="121" t="e">
        <f t="shared" si="140"/>
        <v>#N/A</v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e">
        <f>IF('Cable Info'!R318="","",CONCATENATE('Cable Info'!R318," - ",'Cable Info'!S318))</f>
        <v>#N/A</v>
      </c>
      <c r="BB614" s="121" t="e">
        <f t="shared" si="140"/>
        <v>#N/A</v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e">
        <f>IF('Cable Info'!R319="","",CONCATENATE('Cable Info'!R319," - ",'Cable Info'!S319))</f>
        <v>#N/A</v>
      </c>
      <c r="BB615" s="121" t="e">
        <f t="shared" si="140"/>
        <v>#N/A</v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e">
        <f>IF('Cable Info'!R320="","",CONCATENATE('Cable Info'!R320," - ",'Cable Info'!S320))</f>
        <v>#N/A</v>
      </c>
      <c r="BB616" s="121" t="e">
        <f t="shared" si="140"/>
        <v>#N/A</v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e">
        <f>IF('Cable Info'!R321="","",CONCATENATE('Cable Info'!R321," - ",'Cable Info'!S321))</f>
        <v>#N/A</v>
      </c>
      <c r="BB617" s="121" t="e">
        <f t="shared" si="140"/>
        <v>#N/A</v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e">
        <f>IF('Cable Info'!R322="","",CONCATENATE('Cable Info'!R322," - ",'Cable Info'!S322))</f>
        <v>#N/A</v>
      </c>
      <c r="BB618" s="121" t="e">
        <f t="shared" si="140"/>
        <v>#N/A</v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e">
        <f>IF('Cable Info'!R323="","",CONCATENATE('Cable Info'!R323," - ",'Cable Info'!S323))</f>
        <v>#N/A</v>
      </c>
      <c r="BB619" s="121" t="e">
        <f t="shared" ref="BB619:BB682" si="146">IF(AZ619="",AY619,CONCATENATE(AY619,"  &lt;=&gt; ",AZ619," ",BA619))</f>
        <v>#N/A</v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e">
        <f>IF('Cable Info'!R324="","",CONCATENATE('Cable Info'!R324," - ",'Cable Info'!S324))</f>
        <v>#N/A</v>
      </c>
      <c r="BB620" s="121" t="e">
        <f t="shared" si="146"/>
        <v>#N/A</v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e">
        <f>IF('Cable Info'!R325="","",CONCATENATE('Cable Info'!R325," - ",'Cable Info'!S325))</f>
        <v>#N/A</v>
      </c>
      <c r="BB621" s="121" t="e">
        <f t="shared" si="146"/>
        <v>#N/A</v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e">
        <f>IF('Cable Info'!R326="","",CONCATENATE('Cable Info'!R326," - ",'Cable Info'!S326))</f>
        <v>#N/A</v>
      </c>
      <c r="BB622" s="121" t="e">
        <f t="shared" si="146"/>
        <v>#N/A</v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e">
        <f>IF('Cable Info'!R327="","",CONCATENATE('Cable Info'!R327," - ",'Cable Info'!S327))</f>
        <v>#N/A</v>
      </c>
      <c r="BB623" s="121" t="e">
        <f t="shared" si="146"/>
        <v>#N/A</v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e">
        <f>IF('Cable Info'!R328="","",CONCATENATE('Cable Info'!R328," - ",'Cable Info'!S328))</f>
        <v>#N/A</v>
      </c>
      <c r="BB624" s="121" t="e">
        <f t="shared" si="146"/>
        <v>#N/A</v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e">
        <f>IF('Cable Info'!R329="","",CONCATENATE('Cable Info'!R329," - ",'Cable Info'!S329))</f>
        <v>#N/A</v>
      </c>
      <c r="BB625" s="121" t="e">
        <f t="shared" si="146"/>
        <v>#N/A</v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e">
        <f>IF('Cable Info'!R330="","",CONCATENATE('Cable Info'!R330," - ",'Cable Info'!S330))</f>
        <v>#N/A</v>
      </c>
      <c r="BB626" s="121" t="e">
        <f t="shared" si="146"/>
        <v>#N/A</v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e">
        <f>IF('Cable Info'!R331="","",CONCATENATE('Cable Info'!R331," - ",'Cable Info'!S331))</f>
        <v>#N/A</v>
      </c>
      <c r="BB627" s="121" t="e">
        <f t="shared" si="146"/>
        <v>#N/A</v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e">
        <f>IF('Cable Info'!R332="","",CONCATENATE('Cable Info'!R332," - ",'Cable Info'!S332))</f>
        <v>#N/A</v>
      </c>
      <c r="BB628" s="121" t="e">
        <f t="shared" si="146"/>
        <v>#N/A</v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e">
        <f>IF('Cable Info'!R333="","",CONCATENATE('Cable Info'!R333," - ",'Cable Info'!S333))</f>
        <v>#N/A</v>
      </c>
      <c r="BB629" s="121" t="e">
        <f t="shared" si="146"/>
        <v>#N/A</v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e">
        <f>IF('Cable Info'!R334="","",CONCATENATE('Cable Info'!R334," - ",'Cable Info'!S334))</f>
        <v>#N/A</v>
      </c>
      <c r="BB630" s="121" t="e">
        <f t="shared" si="146"/>
        <v>#N/A</v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e">
        <f>IF('Cable Info'!R335="","",CONCATENATE('Cable Info'!R335," - ",'Cable Info'!S335))</f>
        <v>#N/A</v>
      </c>
      <c r="BB631" s="121" t="e">
        <f t="shared" si="146"/>
        <v>#N/A</v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e">
        <f>IF('Cable Info'!R336="","",CONCATENATE('Cable Info'!R336," - ",'Cable Info'!S336))</f>
        <v>#N/A</v>
      </c>
      <c r="BB632" s="121" t="e">
        <f t="shared" si="146"/>
        <v>#N/A</v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e">
        <f>IF('Cable Info'!R337="","",CONCATENATE('Cable Info'!R337," - ",'Cable Info'!S337))</f>
        <v>#N/A</v>
      </c>
      <c r="BB633" s="121" t="e">
        <f t="shared" si="146"/>
        <v>#N/A</v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e">
        <f>IF('Cable Info'!R338="","",CONCATENATE('Cable Info'!R338," - ",'Cable Info'!S338))</f>
        <v>#N/A</v>
      </c>
      <c r="BB634" s="121" t="e">
        <f t="shared" si="146"/>
        <v>#N/A</v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e">
        <f>IF('Cable Info'!R339="","",CONCATENATE('Cable Info'!R339," - ",'Cable Info'!S339))</f>
        <v>#N/A</v>
      </c>
      <c r="BB635" s="121" t="e">
        <f t="shared" si="146"/>
        <v>#N/A</v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e">
        <f>IF('Cable Info'!R340="","",CONCATENATE('Cable Info'!R340," - ",'Cable Info'!S340))</f>
        <v>#N/A</v>
      </c>
      <c r="BB636" s="121" t="e">
        <f t="shared" si="146"/>
        <v>#N/A</v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e">
        <f>IF('Cable Info'!R341="","",CONCATENATE('Cable Info'!R341," - ",'Cable Info'!S341))</f>
        <v>#N/A</v>
      </c>
      <c r="BB637" s="121" t="e">
        <f t="shared" si="146"/>
        <v>#N/A</v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e">
        <f>IF('Cable Info'!R342="","",CONCATENATE('Cable Info'!R342," - ",'Cable Info'!S342))</f>
        <v>#N/A</v>
      </c>
      <c r="BB638" s="121" t="e">
        <f t="shared" si="146"/>
        <v>#N/A</v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e">
        <f>IF('Cable Info'!R343="","",CONCATENATE('Cable Info'!R343," - ",'Cable Info'!S343))</f>
        <v>#N/A</v>
      </c>
      <c r="BB639" s="121" t="e">
        <f t="shared" si="146"/>
        <v>#N/A</v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e">
        <f>IF('Cable Info'!R344="","",CONCATENATE('Cable Info'!R344," - ",'Cable Info'!S344))</f>
        <v>#N/A</v>
      </c>
      <c r="BB640" s="121" t="e">
        <f t="shared" si="146"/>
        <v>#N/A</v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e">
        <f>IF('Cable Info'!R345="","",CONCATENATE('Cable Info'!R345," - ",'Cable Info'!S345))</f>
        <v>#N/A</v>
      </c>
      <c r="BB641" s="121" t="e">
        <f t="shared" si="146"/>
        <v>#N/A</v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e">
        <f>IF('Cable Info'!R346="","",CONCATENATE('Cable Info'!R346," - ",'Cable Info'!S346))</f>
        <v>#N/A</v>
      </c>
      <c r="BB642" s="121" t="e">
        <f t="shared" si="146"/>
        <v>#N/A</v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e">
        <f>IF('Cable Info'!R347="","",CONCATENATE('Cable Info'!R347," - ",'Cable Info'!S347))</f>
        <v>#N/A</v>
      </c>
      <c r="BB643" s="121" t="e">
        <f t="shared" si="146"/>
        <v>#N/A</v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e">
        <f>IF('Cable Info'!R348="","",CONCATENATE('Cable Info'!R348," - ",'Cable Info'!S348))</f>
        <v>#N/A</v>
      </c>
      <c r="BB644" s="121" t="e">
        <f t="shared" si="146"/>
        <v>#N/A</v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e">
        <f>IF('Cable Info'!R349="","",CONCATENATE('Cable Info'!R349," - ",'Cable Info'!S349))</f>
        <v>#N/A</v>
      </c>
      <c r="BB645" s="121" t="e">
        <f t="shared" si="146"/>
        <v>#N/A</v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e">
        <f>IF('Cable Info'!R350="","",CONCATENATE('Cable Info'!R350," - ",'Cable Info'!S350))</f>
        <v>#N/A</v>
      </c>
      <c r="BB646" s="121" t="e">
        <f t="shared" si="146"/>
        <v>#N/A</v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e">
        <f>IF('Cable Info'!R351="","",CONCATENATE('Cable Info'!R351," - ",'Cable Info'!S351))</f>
        <v>#N/A</v>
      </c>
      <c r="BB647" s="121" t="e">
        <f t="shared" si="146"/>
        <v>#N/A</v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e">
        <f>IF('Cable Info'!R352="","",CONCATENATE('Cable Info'!R352," - ",'Cable Info'!S352))</f>
        <v>#N/A</v>
      </c>
      <c r="BB648" s="121" t="e">
        <f t="shared" si="146"/>
        <v>#N/A</v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e">
        <f>IF('Cable Info'!R353="","",CONCATENATE('Cable Info'!R353," - ",'Cable Info'!S353))</f>
        <v>#N/A</v>
      </c>
      <c r="BB649" s="121" t="e">
        <f t="shared" si="146"/>
        <v>#N/A</v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e">
        <f>IF('Cable Info'!R354="","",CONCATENATE('Cable Info'!R354," - ",'Cable Info'!S354))</f>
        <v>#N/A</v>
      </c>
      <c r="BB650" s="121" t="e">
        <f t="shared" si="146"/>
        <v>#N/A</v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e">
        <f>IF('Cable Info'!R355="","",CONCATENATE('Cable Info'!R355," - ",'Cable Info'!S355))</f>
        <v>#N/A</v>
      </c>
      <c r="BB651" s="121" t="e">
        <f t="shared" si="146"/>
        <v>#N/A</v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e">
        <f>IF('Cable Info'!R356="","",CONCATENATE('Cable Info'!R356," - ",'Cable Info'!S356))</f>
        <v>#N/A</v>
      </c>
      <c r="BB652" s="121" t="e">
        <f t="shared" si="146"/>
        <v>#N/A</v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e">
        <f>IF('Cable Info'!R357="","",CONCATENATE('Cable Info'!R357," - ",'Cable Info'!S357))</f>
        <v>#N/A</v>
      </c>
      <c r="BB653" s="121" t="e">
        <f t="shared" si="146"/>
        <v>#N/A</v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e">
        <f>IF('Cable Info'!R358="","",CONCATENATE('Cable Info'!R358," - ",'Cable Info'!S358))</f>
        <v>#N/A</v>
      </c>
      <c r="BB654" s="121" t="e">
        <f t="shared" si="146"/>
        <v>#N/A</v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e">
        <f>IF('Cable Info'!R359="","",CONCATENATE('Cable Info'!R359," - ",'Cable Info'!S359))</f>
        <v>#N/A</v>
      </c>
      <c r="BB655" s="121" t="e">
        <f t="shared" si="146"/>
        <v>#N/A</v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e">
        <f>IF('Cable Info'!R360="","",CONCATENATE('Cable Info'!R360," - ",'Cable Info'!S360))</f>
        <v>#N/A</v>
      </c>
      <c r="BB656" s="121" t="e">
        <f t="shared" si="146"/>
        <v>#N/A</v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e">
        <f>IF('Cable Info'!R361="","",CONCATENATE('Cable Info'!R361," - ",'Cable Info'!S361))</f>
        <v>#N/A</v>
      </c>
      <c r="BB657" s="121" t="e">
        <f t="shared" si="146"/>
        <v>#N/A</v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e">
        <f>IF('Cable Info'!R362="","",CONCATENATE('Cable Info'!R362," - ",'Cable Info'!S362))</f>
        <v>#N/A</v>
      </c>
      <c r="BB658" s="121" t="e">
        <f t="shared" si="146"/>
        <v>#N/A</v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e">
        <f>IF('Cable Info'!R363="","",CONCATENATE('Cable Info'!R363," - ",'Cable Info'!S363))</f>
        <v>#N/A</v>
      </c>
      <c r="BB659" s="121" t="e">
        <f t="shared" si="146"/>
        <v>#N/A</v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e">
        <f>IF('Cable Info'!R364="","",CONCATENATE('Cable Info'!R364," - ",'Cable Info'!S364))</f>
        <v>#N/A</v>
      </c>
      <c r="BB660" s="121" t="e">
        <f t="shared" si="146"/>
        <v>#N/A</v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e">
        <f>IF('Cable Info'!R365="","",CONCATENATE('Cable Info'!R365," - ",'Cable Info'!S365))</f>
        <v>#N/A</v>
      </c>
      <c r="BB661" s="121" t="e">
        <f t="shared" si="146"/>
        <v>#N/A</v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e">
        <f>IF('Cable Info'!R366="","",CONCATENATE('Cable Info'!R366," - ",'Cable Info'!S366))</f>
        <v>#N/A</v>
      </c>
      <c r="BB662" s="121" t="e">
        <f t="shared" si="146"/>
        <v>#N/A</v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e">
        <f>IF('Cable Info'!R367="","",CONCATENATE('Cable Info'!R367," - ",'Cable Info'!S367))</f>
        <v>#N/A</v>
      </c>
      <c r="BB663" s="121" t="e">
        <f t="shared" si="146"/>
        <v>#N/A</v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e">
        <f>IF('Cable Info'!R368="","",CONCATENATE('Cable Info'!R368," - ",'Cable Info'!S368))</f>
        <v>#N/A</v>
      </c>
      <c r="BB664" s="121" t="e">
        <f t="shared" si="146"/>
        <v>#N/A</v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e">
        <f>IF('Cable Info'!R369="","",CONCATENATE('Cable Info'!R369," - ",'Cable Info'!S369))</f>
        <v>#N/A</v>
      </c>
      <c r="BB665" s="121" t="e">
        <f t="shared" si="146"/>
        <v>#N/A</v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e">
        <f>IF('Cable Info'!R370="","",CONCATENATE('Cable Info'!R370," - ",'Cable Info'!S370))</f>
        <v>#N/A</v>
      </c>
      <c r="BB666" s="121" t="e">
        <f t="shared" si="146"/>
        <v>#N/A</v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e">
        <f>IF('Cable Info'!R371="","",CONCATENATE('Cable Info'!R371," - ",'Cable Info'!S371))</f>
        <v>#N/A</v>
      </c>
      <c r="BB667" s="121" t="e">
        <f t="shared" si="146"/>
        <v>#N/A</v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e">
        <f>IF('Cable Info'!R372="","",CONCATENATE('Cable Info'!R372," - ",'Cable Info'!S372))</f>
        <v>#N/A</v>
      </c>
      <c r="BB668" s="121" t="e">
        <f t="shared" si="146"/>
        <v>#N/A</v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e">
        <f>IF('Cable Info'!R373="","",CONCATENATE('Cable Info'!R373," - ",'Cable Info'!S373))</f>
        <v>#N/A</v>
      </c>
      <c r="BB669" s="121" t="e">
        <f t="shared" si="146"/>
        <v>#N/A</v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e">
        <f>IF('Cable Info'!R374="","",CONCATENATE('Cable Info'!R374," - ",'Cable Info'!S374))</f>
        <v>#N/A</v>
      </c>
      <c r="BB670" s="121" t="e">
        <f t="shared" si="146"/>
        <v>#N/A</v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e">
        <f>IF('Cable Info'!R375="","",CONCATENATE('Cable Info'!R375," - ",'Cable Info'!S375))</f>
        <v>#N/A</v>
      </c>
      <c r="BB671" s="121" t="e">
        <f t="shared" si="146"/>
        <v>#N/A</v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e">
        <f>IF('Cable Info'!R376="","",CONCATENATE('Cable Info'!R376," - ",'Cable Info'!S376))</f>
        <v>#N/A</v>
      </c>
      <c r="BB672" s="121" t="e">
        <f t="shared" si="146"/>
        <v>#N/A</v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e">
        <f>IF('Cable Info'!R377="","",CONCATENATE('Cable Info'!R377," - ",'Cable Info'!S377))</f>
        <v>#N/A</v>
      </c>
      <c r="BB673" s="121" t="e">
        <f t="shared" si="146"/>
        <v>#N/A</v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e">
        <f>IF('Cable Info'!R378="","",CONCATENATE('Cable Info'!R378," - ",'Cable Info'!S378))</f>
        <v>#N/A</v>
      </c>
      <c r="BB674" s="121" t="e">
        <f t="shared" si="146"/>
        <v>#N/A</v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e">
        <f>IF('Cable Info'!R379="","",CONCATENATE('Cable Info'!R379," - ",'Cable Info'!S379))</f>
        <v>#N/A</v>
      </c>
      <c r="BB675" s="121" t="e">
        <f t="shared" si="146"/>
        <v>#N/A</v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e">
        <f>IF('Cable Info'!R380="","",CONCATENATE('Cable Info'!R380," - ",'Cable Info'!S380))</f>
        <v>#N/A</v>
      </c>
      <c r="BB676" s="121" t="e">
        <f t="shared" si="146"/>
        <v>#N/A</v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e">
        <f>IF('Cable Info'!R381="","",CONCATENATE('Cable Info'!R381," - ",'Cable Info'!S381))</f>
        <v>#N/A</v>
      </c>
      <c r="BB677" s="121" t="e">
        <f t="shared" si="146"/>
        <v>#N/A</v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e">
        <f>IF('Cable Info'!R382="","",CONCATENATE('Cable Info'!R382," - ",'Cable Info'!S382))</f>
        <v>#N/A</v>
      </c>
      <c r="BB678" s="121" t="e">
        <f t="shared" si="146"/>
        <v>#N/A</v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e">
        <f>IF('Cable Info'!R383="","",CONCATENATE('Cable Info'!R383," - ",'Cable Info'!S383))</f>
        <v>#N/A</v>
      </c>
      <c r="BB679" s="121" t="e">
        <f t="shared" si="146"/>
        <v>#N/A</v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e">
        <f>IF('Cable Info'!R384="","",CONCATENATE('Cable Info'!R384," - ",'Cable Info'!S384))</f>
        <v>#N/A</v>
      </c>
      <c r="BB680" s="121" t="e">
        <f t="shared" si="146"/>
        <v>#N/A</v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e">
        <f>IF('Cable Info'!R385="","",CONCATENATE('Cable Info'!R385," - ",'Cable Info'!S385))</f>
        <v>#N/A</v>
      </c>
      <c r="BB681" s="121" t="e">
        <f t="shared" si="146"/>
        <v>#N/A</v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e">
        <f>IF('Cable Info'!R386="","",CONCATENATE('Cable Info'!R386," - ",'Cable Info'!S386))</f>
        <v>#N/A</v>
      </c>
      <c r="BB682" s="121" t="e">
        <f t="shared" si="146"/>
        <v>#N/A</v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e">
        <f>IF('Cable Info'!R387="","",CONCATENATE('Cable Info'!R387," - ",'Cable Info'!S387))</f>
        <v>#N/A</v>
      </c>
      <c r="BB683" s="121" t="e">
        <f t="shared" ref="BB683:BB746" si="152">IF(AZ683="",AY683,CONCATENATE(AY683,"  &lt;=&gt; ",AZ683," ",BA683))</f>
        <v>#N/A</v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e">
        <f>IF('Cable Info'!R388="","",CONCATENATE('Cable Info'!R388," - ",'Cable Info'!S388))</f>
        <v>#N/A</v>
      </c>
      <c r="BB684" s="121" t="e">
        <f t="shared" si="152"/>
        <v>#N/A</v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e">
        <f>IF('Cable Info'!R389="","",CONCATENATE('Cable Info'!R389," - ",'Cable Info'!S389))</f>
        <v>#N/A</v>
      </c>
      <c r="BB685" s="121" t="e">
        <f t="shared" si="152"/>
        <v>#N/A</v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e">
        <f>IF('Cable Info'!R390="","",CONCATENATE('Cable Info'!R390," - ",'Cable Info'!S390))</f>
        <v>#N/A</v>
      </c>
      <c r="BB686" s="121" t="e">
        <f t="shared" si="152"/>
        <v>#N/A</v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e">
        <f>IF('Cable Info'!R391="","",CONCATENATE('Cable Info'!R391," - ",'Cable Info'!S391))</f>
        <v>#N/A</v>
      </c>
      <c r="BB687" s="121" t="e">
        <f t="shared" si="152"/>
        <v>#N/A</v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e">
        <f>IF('Cable Info'!R392="","",CONCATENATE('Cable Info'!R392," - ",'Cable Info'!S392))</f>
        <v>#N/A</v>
      </c>
      <c r="BB688" s="121" t="e">
        <f t="shared" si="152"/>
        <v>#N/A</v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e">
        <f>IF('Cable Info'!R393="","",CONCATENATE('Cable Info'!R393," - ",'Cable Info'!S393))</f>
        <v>#N/A</v>
      </c>
      <c r="BB689" s="121" t="e">
        <f t="shared" si="152"/>
        <v>#N/A</v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e">
        <f>IF('Cable Info'!R394="","",CONCATENATE('Cable Info'!R394," - ",'Cable Info'!S394))</f>
        <v>#N/A</v>
      </c>
      <c r="BB690" s="121" t="e">
        <f t="shared" si="152"/>
        <v>#N/A</v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e">
        <f>IF('Cable Info'!R395="","",CONCATENATE('Cable Info'!R395," - ",'Cable Info'!S395))</f>
        <v>#N/A</v>
      </c>
      <c r="BB691" s="121" t="e">
        <f t="shared" si="152"/>
        <v>#N/A</v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e">
        <f>IF('Cable Info'!R396="","",CONCATENATE('Cable Info'!R396," - ",'Cable Info'!S396))</f>
        <v>#N/A</v>
      </c>
      <c r="BB692" s="121" t="e">
        <f t="shared" si="152"/>
        <v>#N/A</v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e">
        <f>IF('Cable Info'!R397="","",CONCATENATE('Cable Info'!R397," - ",'Cable Info'!S397))</f>
        <v>#N/A</v>
      </c>
      <c r="BB693" s="121" t="e">
        <f t="shared" si="152"/>
        <v>#N/A</v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e">
        <f>IF('Cable Info'!R398="","",CONCATENATE('Cable Info'!R398," - ",'Cable Info'!S398))</f>
        <v>#N/A</v>
      </c>
      <c r="BB694" s="121" t="e">
        <f t="shared" si="152"/>
        <v>#N/A</v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e">
        <f>IF('Cable Info'!R399="","",CONCATENATE('Cable Info'!R399," - ",'Cable Info'!S399))</f>
        <v>#N/A</v>
      </c>
      <c r="BB695" s="121" t="e">
        <f t="shared" si="152"/>
        <v>#N/A</v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e">
        <f>IF('Cable Info'!R400="","",CONCATENATE('Cable Info'!R400," - ",'Cable Info'!S400))</f>
        <v>#N/A</v>
      </c>
      <c r="BB696" s="121" t="e">
        <f t="shared" si="152"/>
        <v>#N/A</v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e">
        <f>IF('Cable Info'!R401="","",CONCATENATE('Cable Info'!R401," - ",'Cable Info'!S401))</f>
        <v>#N/A</v>
      </c>
      <c r="BB697" s="121" t="e">
        <f t="shared" si="152"/>
        <v>#N/A</v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e">
        <f>IF('Cable Info'!R402="","",CONCATENATE('Cable Info'!R402," - ",'Cable Info'!S402))</f>
        <v>#N/A</v>
      </c>
      <c r="BB698" s="121" t="e">
        <f t="shared" si="152"/>
        <v>#N/A</v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e">
        <f>IF('Cable Info'!R403="","",CONCATENATE('Cable Info'!R403," - ",'Cable Info'!S403))</f>
        <v>#N/A</v>
      </c>
      <c r="BB699" s="121" t="e">
        <f t="shared" si="152"/>
        <v>#N/A</v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e">
        <f>IF('Cable Info'!R404="","",CONCATENATE('Cable Info'!R404," - ",'Cable Info'!S404))</f>
        <v>#N/A</v>
      </c>
      <c r="BB700" s="121" t="e">
        <f t="shared" si="152"/>
        <v>#N/A</v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e">
        <f>IF('Cable Info'!R405="","",CONCATENATE('Cable Info'!R405," - ",'Cable Info'!S405))</f>
        <v>#N/A</v>
      </c>
      <c r="BB701" s="121" t="e">
        <f t="shared" si="152"/>
        <v>#N/A</v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e">
        <f>IF('Cable Info'!R406="","",CONCATENATE('Cable Info'!R406," - ",'Cable Info'!S406))</f>
        <v>#N/A</v>
      </c>
      <c r="BB702" s="121" t="e">
        <f t="shared" si="152"/>
        <v>#N/A</v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e">
        <f>IF('Cable Info'!R407="","",CONCATENATE('Cable Info'!R407," - ",'Cable Info'!S407))</f>
        <v>#N/A</v>
      </c>
      <c r="BB703" s="121" t="e">
        <f t="shared" si="152"/>
        <v>#N/A</v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e">
        <f>IF('Cable Info'!R408="","",CONCATENATE('Cable Info'!R408," - ",'Cable Info'!S408))</f>
        <v>#N/A</v>
      </c>
      <c r="BB704" s="121" t="e">
        <f t="shared" si="152"/>
        <v>#N/A</v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e">
        <f>IF('Cable Info'!R409="","",CONCATENATE('Cable Info'!R409," - ",'Cable Info'!S409))</f>
        <v>#N/A</v>
      </c>
      <c r="BB705" s="121" t="e">
        <f t="shared" si="152"/>
        <v>#N/A</v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e">
        <f>IF('Cable Info'!R410="","",CONCATENATE('Cable Info'!R410," - ",'Cable Info'!S410))</f>
        <v>#N/A</v>
      </c>
      <c r="BB706" s="121" t="e">
        <f t="shared" si="152"/>
        <v>#N/A</v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e">
        <f>IF('Cable Info'!R411="","",CONCATENATE('Cable Info'!R411," - ",'Cable Info'!S411))</f>
        <v>#N/A</v>
      </c>
      <c r="BB707" s="121" t="e">
        <f t="shared" si="152"/>
        <v>#N/A</v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e">
        <f>IF('Cable Info'!R412="","",CONCATENATE('Cable Info'!R412," - ",'Cable Info'!S412))</f>
        <v>#N/A</v>
      </c>
      <c r="BB708" s="121" t="e">
        <f t="shared" si="152"/>
        <v>#N/A</v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e">
        <f>IF('Cable Info'!R413="","",CONCATENATE('Cable Info'!R413," - ",'Cable Info'!S413))</f>
        <v>#N/A</v>
      </c>
      <c r="BB709" s="121" t="e">
        <f t="shared" si="152"/>
        <v>#N/A</v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e">
        <f>IF('Cable Info'!R414="","",CONCATENATE('Cable Info'!R414," - ",'Cable Info'!S414))</f>
        <v>#N/A</v>
      </c>
      <c r="BB710" s="121" t="e">
        <f t="shared" si="152"/>
        <v>#N/A</v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e">
        <f>IF('Cable Info'!R415="","",CONCATENATE('Cable Info'!R415," - ",'Cable Info'!S415))</f>
        <v>#N/A</v>
      </c>
      <c r="BB711" s="121" t="e">
        <f t="shared" si="152"/>
        <v>#N/A</v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e">
        <f>IF('Cable Info'!R416="","",CONCATENATE('Cable Info'!R416," - ",'Cable Info'!S416))</f>
        <v>#N/A</v>
      </c>
      <c r="BB712" s="121" t="e">
        <f t="shared" si="152"/>
        <v>#N/A</v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e">
        <f>IF('Cable Info'!R417="","",CONCATENATE('Cable Info'!R417," - ",'Cable Info'!S417))</f>
        <v>#N/A</v>
      </c>
      <c r="BB713" s="121" t="e">
        <f t="shared" si="152"/>
        <v>#N/A</v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e">
        <f>IF('Cable Info'!R418="","",CONCATENATE('Cable Info'!R418," - ",'Cable Info'!S418))</f>
        <v>#N/A</v>
      </c>
      <c r="BB714" s="121" t="e">
        <f t="shared" si="152"/>
        <v>#N/A</v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e">
        <f>IF('Cable Info'!R419="","",CONCATENATE('Cable Info'!R419," - ",'Cable Info'!S419))</f>
        <v>#N/A</v>
      </c>
      <c r="BB715" s="121" t="e">
        <f t="shared" si="152"/>
        <v>#N/A</v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e">
        <f>IF('Cable Info'!R420="","",CONCATENATE('Cable Info'!R420," - ",'Cable Info'!S420))</f>
        <v>#N/A</v>
      </c>
      <c r="BB716" s="121" t="e">
        <f t="shared" si="152"/>
        <v>#N/A</v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e">
        <f>IF('Cable Info'!R421="","",CONCATENATE('Cable Info'!R421," - ",'Cable Info'!S421))</f>
        <v>#N/A</v>
      </c>
      <c r="BB717" s="121" t="e">
        <f t="shared" si="152"/>
        <v>#N/A</v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e">
        <f>IF('Cable Info'!R422="","",CONCATENATE('Cable Info'!R422," - ",'Cable Info'!S422))</f>
        <v>#N/A</v>
      </c>
      <c r="BB718" s="121" t="e">
        <f t="shared" si="152"/>
        <v>#N/A</v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e">
        <f>IF('Cable Info'!R423="","",CONCATENATE('Cable Info'!R423," - ",'Cable Info'!S423))</f>
        <v>#N/A</v>
      </c>
      <c r="BB719" s="121" t="e">
        <f t="shared" si="152"/>
        <v>#N/A</v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e">
        <f>IF('Cable Info'!R424="","",CONCATENATE('Cable Info'!R424," - ",'Cable Info'!S424))</f>
        <v>#N/A</v>
      </c>
      <c r="BB720" s="121" t="e">
        <f t="shared" si="152"/>
        <v>#N/A</v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e">
        <f>IF('Cable Info'!R425="","",CONCATENATE('Cable Info'!R425," - ",'Cable Info'!S425))</f>
        <v>#N/A</v>
      </c>
      <c r="BB721" s="121" t="e">
        <f t="shared" si="152"/>
        <v>#N/A</v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e">
        <f>IF('Cable Info'!R426="","",CONCATENATE('Cable Info'!R426," - ",'Cable Info'!S426))</f>
        <v>#N/A</v>
      </c>
      <c r="BB722" s="121" t="e">
        <f t="shared" si="152"/>
        <v>#N/A</v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e">
        <f>IF('Cable Info'!R427="","",CONCATENATE('Cable Info'!R427," - ",'Cable Info'!S427))</f>
        <v>#N/A</v>
      </c>
      <c r="BB723" s="121" t="e">
        <f t="shared" si="152"/>
        <v>#N/A</v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e">
        <f>IF('Cable Info'!R428="","",CONCATENATE('Cable Info'!R428," - ",'Cable Info'!S428))</f>
        <v>#N/A</v>
      </c>
      <c r="BB724" s="121" t="e">
        <f t="shared" si="152"/>
        <v>#N/A</v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e">
        <f>IF('Cable Info'!R429="","",CONCATENATE('Cable Info'!R429," - ",'Cable Info'!S429))</f>
        <v>#N/A</v>
      </c>
      <c r="BB725" s="121" t="e">
        <f t="shared" si="152"/>
        <v>#N/A</v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e">
        <f>IF('Cable Info'!R430="","",CONCATENATE('Cable Info'!R430," - ",'Cable Info'!S430))</f>
        <v>#N/A</v>
      </c>
      <c r="BB726" s="121" t="e">
        <f t="shared" si="152"/>
        <v>#N/A</v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e">
        <f>IF('Cable Info'!R431="","",CONCATENATE('Cable Info'!R431," - ",'Cable Info'!S431))</f>
        <v>#N/A</v>
      </c>
      <c r="BB727" s="121" t="e">
        <f t="shared" si="152"/>
        <v>#N/A</v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e">
        <f>IF('Cable Info'!R432="","",CONCATENATE('Cable Info'!R432," - ",'Cable Info'!S432))</f>
        <v>#N/A</v>
      </c>
      <c r="BB728" s="121" t="e">
        <f t="shared" si="152"/>
        <v>#N/A</v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e">
        <f>IF('Cable Info'!R433="","",CONCATENATE('Cable Info'!R433," - ",'Cable Info'!S433))</f>
        <v>#N/A</v>
      </c>
      <c r="BB729" s="121" t="e">
        <f t="shared" si="152"/>
        <v>#N/A</v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e">
        <f>IF('Cable Info'!R434="","",CONCATENATE('Cable Info'!R434," - ",'Cable Info'!S434))</f>
        <v>#N/A</v>
      </c>
      <c r="BB730" s="121" t="e">
        <f t="shared" si="152"/>
        <v>#N/A</v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e">
        <f>IF('Cable Info'!R435="","",CONCATENATE('Cable Info'!R435," - ",'Cable Info'!S435))</f>
        <v>#N/A</v>
      </c>
      <c r="BB731" s="121" t="e">
        <f t="shared" si="152"/>
        <v>#N/A</v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e">
        <f>IF('Cable Info'!R436="","",CONCATENATE('Cable Info'!R436," - ",'Cable Info'!S436))</f>
        <v>#N/A</v>
      </c>
      <c r="BB732" s="121" t="e">
        <f t="shared" si="152"/>
        <v>#N/A</v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e">
        <f>IF('Cable Info'!R437="","",CONCATENATE('Cable Info'!R437," - ",'Cable Info'!S437))</f>
        <v>#N/A</v>
      </c>
      <c r="BB733" s="121" t="e">
        <f t="shared" si="152"/>
        <v>#N/A</v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e">
        <f>IF('Cable Info'!R438="","",CONCATENATE('Cable Info'!R438," - ",'Cable Info'!S438))</f>
        <v>#N/A</v>
      </c>
      <c r="BB734" s="121" t="e">
        <f t="shared" si="152"/>
        <v>#N/A</v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e">
        <f>IF('Cable Info'!R439="","",CONCATENATE('Cable Info'!R439," - ",'Cable Info'!S439))</f>
        <v>#N/A</v>
      </c>
      <c r="BB735" s="121" t="e">
        <f t="shared" si="152"/>
        <v>#N/A</v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e">
        <f>IF('Cable Info'!R440="","",CONCATENATE('Cable Info'!R440," - ",'Cable Info'!S440))</f>
        <v>#N/A</v>
      </c>
      <c r="BB736" s="121" t="e">
        <f t="shared" si="152"/>
        <v>#N/A</v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e">
        <f>IF('Cable Info'!R441="","",CONCATENATE('Cable Info'!R441," - ",'Cable Info'!S441))</f>
        <v>#N/A</v>
      </c>
      <c r="BB737" s="121" t="e">
        <f t="shared" si="152"/>
        <v>#N/A</v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e">
        <f>IF('Cable Info'!R442="","",CONCATENATE('Cable Info'!R442," - ",'Cable Info'!S442))</f>
        <v>#N/A</v>
      </c>
      <c r="BB738" s="121" t="e">
        <f t="shared" si="152"/>
        <v>#N/A</v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e">
        <f>IF('Cable Info'!R443="","",CONCATENATE('Cable Info'!R443," - ",'Cable Info'!S443))</f>
        <v>#N/A</v>
      </c>
      <c r="BB739" s="121" t="e">
        <f t="shared" si="152"/>
        <v>#N/A</v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e">
        <f>IF('Cable Info'!R444="","",CONCATENATE('Cable Info'!R444," - ",'Cable Info'!S444))</f>
        <v>#N/A</v>
      </c>
      <c r="BB740" s="121" t="e">
        <f t="shared" si="152"/>
        <v>#N/A</v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e">
        <f>IF('Cable Info'!R445="","",CONCATENATE('Cable Info'!R445," - ",'Cable Info'!S445))</f>
        <v>#N/A</v>
      </c>
      <c r="BB741" s="121" t="e">
        <f t="shared" si="152"/>
        <v>#N/A</v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e">
        <f>IF('Cable Info'!R446="","",CONCATENATE('Cable Info'!R446," - ",'Cable Info'!S446))</f>
        <v>#N/A</v>
      </c>
      <c r="BB742" s="121" t="e">
        <f t="shared" si="152"/>
        <v>#N/A</v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e">
        <f>IF('Cable Info'!R447="","",CONCATENATE('Cable Info'!R447," - ",'Cable Info'!S447))</f>
        <v>#N/A</v>
      </c>
      <c r="BB743" s="121" t="e">
        <f t="shared" si="152"/>
        <v>#N/A</v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e">
        <f>IF('Cable Info'!R448="","",CONCATENATE('Cable Info'!R448," - ",'Cable Info'!S448))</f>
        <v>#N/A</v>
      </c>
      <c r="BB744" s="121" t="e">
        <f t="shared" si="152"/>
        <v>#N/A</v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e">
        <f>IF('Cable Info'!R449="","",CONCATENATE('Cable Info'!R449," - ",'Cable Info'!S449))</f>
        <v>#N/A</v>
      </c>
      <c r="BB745" s="121" t="e">
        <f t="shared" si="152"/>
        <v>#N/A</v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e">
        <f>IF('Cable Info'!R450="","",CONCATENATE('Cable Info'!R450," - ",'Cable Info'!S450))</f>
        <v>#N/A</v>
      </c>
      <c r="BB746" s="121" t="e">
        <f t="shared" si="152"/>
        <v>#N/A</v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e">
        <f>IF('Cable Info'!R451="","",CONCATENATE('Cable Info'!R451," - ",'Cable Info'!S451))</f>
        <v>#N/A</v>
      </c>
      <c r="BB747" s="121" t="e">
        <f t="shared" ref="BB747:BB810" si="158">IF(AZ747="",AY747,CONCATENATE(AY747,"  &lt;=&gt; ",AZ747," ",BA747))</f>
        <v>#N/A</v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e">
        <f>IF('Cable Info'!R452="","",CONCATENATE('Cable Info'!R452," - ",'Cable Info'!S452))</f>
        <v>#N/A</v>
      </c>
      <c r="BB748" s="121" t="e">
        <f t="shared" si="158"/>
        <v>#N/A</v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e">
        <f>IF('Cable Info'!R453="","",CONCATENATE('Cable Info'!R453," - ",'Cable Info'!S453))</f>
        <v>#N/A</v>
      </c>
      <c r="BB749" s="121" t="e">
        <f t="shared" si="158"/>
        <v>#N/A</v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e">
        <f>IF('Cable Info'!R454="","",CONCATENATE('Cable Info'!R454," - ",'Cable Info'!S454))</f>
        <v>#N/A</v>
      </c>
      <c r="BB750" s="121" t="e">
        <f t="shared" si="158"/>
        <v>#N/A</v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e">
        <f>IF('Cable Info'!R455="","",CONCATENATE('Cable Info'!R455," - ",'Cable Info'!S455))</f>
        <v>#N/A</v>
      </c>
      <c r="BB751" s="121" t="e">
        <f t="shared" si="158"/>
        <v>#N/A</v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e">
        <f>IF('Cable Info'!R456="","",CONCATENATE('Cable Info'!R456," - ",'Cable Info'!S456))</f>
        <v>#N/A</v>
      </c>
      <c r="BB752" s="121" t="e">
        <f t="shared" si="158"/>
        <v>#N/A</v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e">
        <f>IF('Cable Info'!R457="","",CONCATENATE('Cable Info'!R457," - ",'Cable Info'!S457))</f>
        <v>#N/A</v>
      </c>
      <c r="BB753" s="121" t="e">
        <f t="shared" si="158"/>
        <v>#N/A</v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e">
        <f>IF('Cable Info'!R458="","",CONCATENATE('Cable Info'!R458," - ",'Cable Info'!S458))</f>
        <v>#N/A</v>
      </c>
      <c r="BB754" s="121" t="e">
        <f t="shared" si="158"/>
        <v>#N/A</v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e">
        <f>IF('Cable Info'!R459="","",CONCATENATE('Cable Info'!R459," - ",'Cable Info'!S459))</f>
        <v>#N/A</v>
      </c>
      <c r="BB755" s="121" t="e">
        <f t="shared" si="158"/>
        <v>#N/A</v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e">
        <f>IF('Cable Info'!R460="","",CONCATENATE('Cable Info'!R460," - ",'Cable Info'!S460))</f>
        <v>#N/A</v>
      </c>
      <c r="BB756" s="121" t="e">
        <f t="shared" si="158"/>
        <v>#N/A</v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e">
        <f>IF('Cable Info'!R461="","",CONCATENATE('Cable Info'!R461," - ",'Cable Info'!S461))</f>
        <v>#N/A</v>
      </c>
      <c r="BB757" s="121" t="e">
        <f t="shared" si="158"/>
        <v>#N/A</v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e">
        <f>IF('Cable Info'!R462="","",CONCATENATE('Cable Info'!R462," - ",'Cable Info'!S462))</f>
        <v>#N/A</v>
      </c>
      <c r="BB758" s="121" t="e">
        <f t="shared" si="158"/>
        <v>#N/A</v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e">
        <f>IF('Cable Info'!R463="","",CONCATENATE('Cable Info'!R463," - ",'Cable Info'!S463))</f>
        <v>#N/A</v>
      </c>
      <c r="BB759" s="121" t="e">
        <f t="shared" si="158"/>
        <v>#N/A</v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e">
        <f>IF('Cable Info'!R464="","",CONCATENATE('Cable Info'!R464," - ",'Cable Info'!S464))</f>
        <v>#N/A</v>
      </c>
      <c r="BB760" s="121" t="e">
        <f t="shared" si="158"/>
        <v>#N/A</v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e">
        <f>IF('Cable Info'!R465="","",CONCATENATE('Cable Info'!R465," - ",'Cable Info'!S465))</f>
        <v>#N/A</v>
      </c>
      <c r="BB761" s="121" t="e">
        <f t="shared" si="158"/>
        <v>#N/A</v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e">
        <f>IF('Cable Info'!R466="","",CONCATENATE('Cable Info'!R466," - ",'Cable Info'!S466))</f>
        <v>#N/A</v>
      </c>
      <c r="BB762" s="121" t="e">
        <f t="shared" si="158"/>
        <v>#N/A</v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e">
        <f>IF('Cable Info'!R467="","",CONCATENATE('Cable Info'!R467," - ",'Cable Info'!S467))</f>
        <v>#N/A</v>
      </c>
      <c r="BB763" s="121" t="e">
        <f t="shared" si="158"/>
        <v>#N/A</v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e">
        <f>IF('Cable Info'!R468="","",CONCATENATE('Cable Info'!R468," - ",'Cable Info'!S468))</f>
        <v>#N/A</v>
      </c>
      <c r="BB764" s="121" t="e">
        <f t="shared" si="158"/>
        <v>#N/A</v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e">
        <f>IF('Cable Info'!R469="","",CONCATENATE('Cable Info'!R469," - ",'Cable Info'!S469))</f>
        <v>#N/A</v>
      </c>
      <c r="BB765" s="121" t="e">
        <f t="shared" si="158"/>
        <v>#N/A</v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e">
        <f>IF('Cable Info'!R470="","",CONCATENATE('Cable Info'!R470," - ",'Cable Info'!S470))</f>
        <v>#N/A</v>
      </c>
      <c r="BB766" s="121" t="e">
        <f t="shared" si="158"/>
        <v>#N/A</v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e">
        <f>IF('Cable Info'!R471="","",CONCATENATE('Cable Info'!R471," - ",'Cable Info'!S471))</f>
        <v>#N/A</v>
      </c>
      <c r="BB767" s="121" t="e">
        <f t="shared" si="158"/>
        <v>#N/A</v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e">
        <f>IF('Cable Info'!R472="","",CONCATENATE('Cable Info'!R472," - ",'Cable Info'!S472))</f>
        <v>#N/A</v>
      </c>
      <c r="BB768" s="121" t="e">
        <f t="shared" si="158"/>
        <v>#N/A</v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e">
        <f>IF('Cable Info'!R473="","",CONCATENATE('Cable Info'!R473," - ",'Cable Info'!S473))</f>
        <v>#N/A</v>
      </c>
      <c r="BB769" s="121" t="e">
        <f t="shared" si="158"/>
        <v>#N/A</v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e">
        <f>IF('Cable Info'!R474="","",CONCATENATE('Cable Info'!R474," - ",'Cable Info'!S474))</f>
        <v>#N/A</v>
      </c>
      <c r="BB770" s="121" t="e">
        <f t="shared" si="158"/>
        <v>#N/A</v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e">
        <f>IF('Cable Info'!R475="","",CONCATENATE('Cable Info'!R475," - ",'Cable Info'!S475))</f>
        <v>#N/A</v>
      </c>
      <c r="BB771" s="121" t="e">
        <f t="shared" si="158"/>
        <v>#N/A</v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e">
        <f>IF('Cable Info'!R476="","",CONCATENATE('Cable Info'!R476," - ",'Cable Info'!S476))</f>
        <v>#N/A</v>
      </c>
      <c r="BB772" s="121" t="e">
        <f t="shared" si="158"/>
        <v>#N/A</v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e">
        <f>IF('Cable Info'!R477="","",CONCATENATE('Cable Info'!R477," - ",'Cable Info'!S477))</f>
        <v>#N/A</v>
      </c>
      <c r="BB773" s="121" t="e">
        <f t="shared" si="158"/>
        <v>#N/A</v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e">
        <f>IF('Cable Info'!R478="","",CONCATENATE('Cable Info'!R478," - ",'Cable Info'!S478))</f>
        <v>#N/A</v>
      </c>
      <c r="BB774" s="121" t="e">
        <f t="shared" si="158"/>
        <v>#N/A</v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e">
        <f>IF('Cable Info'!R479="","",CONCATENATE('Cable Info'!R479," - ",'Cable Info'!S479))</f>
        <v>#N/A</v>
      </c>
      <c r="BB775" s="121" t="e">
        <f t="shared" si="158"/>
        <v>#N/A</v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e">
        <f>IF('Cable Info'!R480="","",CONCATENATE('Cable Info'!R480," - ",'Cable Info'!S480))</f>
        <v>#N/A</v>
      </c>
      <c r="BB776" s="121" t="e">
        <f t="shared" si="158"/>
        <v>#N/A</v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e">
        <f>IF('Cable Info'!R481="","",CONCATENATE('Cable Info'!R481," - ",'Cable Info'!S481))</f>
        <v>#N/A</v>
      </c>
      <c r="BB777" s="121" t="e">
        <f t="shared" si="158"/>
        <v>#N/A</v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e">
        <f>IF('Cable Info'!R482="","",CONCATENATE('Cable Info'!R482," - ",'Cable Info'!S482))</f>
        <v>#N/A</v>
      </c>
      <c r="BB778" s="121" t="e">
        <f t="shared" si="158"/>
        <v>#N/A</v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e">
        <f>IF('Cable Info'!R483="","",CONCATENATE('Cable Info'!R483," - ",'Cable Info'!S483))</f>
        <v>#N/A</v>
      </c>
      <c r="BB779" s="121" t="e">
        <f t="shared" si="158"/>
        <v>#N/A</v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e">
        <f>IF('Cable Info'!R484="","",CONCATENATE('Cable Info'!R484," - ",'Cable Info'!S484))</f>
        <v>#N/A</v>
      </c>
      <c r="BB780" s="121" t="e">
        <f t="shared" si="158"/>
        <v>#N/A</v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e">
        <f>IF('Cable Info'!R485="","",CONCATENATE('Cable Info'!R485," - ",'Cable Info'!S485))</f>
        <v>#N/A</v>
      </c>
      <c r="BB781" s="121" t="e">
        <f t="shared" si="158"/>
        <v>#N/A</v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e">
        <f>IF('Cable Info'!R486="","",CONCATENATE('Cable Info'!R486," - ",'Cable Info'!S486))</f>
        <v>#N/A</v>
      </c>
      <c r="BB782" s="121" t="e">
        <f t="shared" si="158"/>
        <v>#N/A</v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e">
        <f>IF('Cable Info'!R487="","",CONCATENATE('Cable Info'!R487," - ",'Cable Info'!S487))</f>
        <v>#N/A</v>
      </c>
      <c r="BB783" s="121" t="e">
        <f t="shared" si="158"/>
        <v>#N/A</v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e">
        <f>IF('Cable Info'!R488="","",CONCATENATE('Cable Info'!R488," - ",'Cable Info'!S488))</f>
        <v>#N/A</v>
      </c>
      <c r="BB784" s="121" t="e">
        <f t="shared" si="158"/>
        <v>#N/A</v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e">
        <f>IF('Cable Info'!R489="","",CONCATENATE('Cable Info'!R489," - ",'Cable Info'!S489))</f>
        <v>#N/A</v>
      </c>
      <c r="BB785" s="121" t="e">
        <f t="shared" si="158"/>
        <v>#N/A</v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e">
        <f>IF('Cable Info'!R490="","",CONCATENATE('Cable Info'!R490," - ",'Cable Info'!S490))</f>
        <v>#N/A</v>
      </c>
      <c r="BB786" s="121" t="e">
        <f t="shared" si="158"/>
        <v>#N/A</v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e">
        <f>IF('Cable Info'!R491="","",CONCATENATE('Cable Info'!R491," - ",'Cable Info'!S491))</f>
        <v>#N/A</v>
      </c>
      <c r="BB787" s="121" t="e">
        <f t="shared" si="158"/>
        <v>#N/A</v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e">
        <f>IF('Cable Info'!R492="","",CONCATENATE('Cable Info'!R492," - ",'Cable Info'!S492))</f>
        <v>#N/A</v>
      </c>
      <c r="BB788" s="121" t="e">
        <f t="shared" si="158"/>
        <v>#N/A</v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e">
        <f>IF('Cable Info'!R493="","",CONCATENATE('Cable Info'!R493," - ",'Cable Info'!S493))</f>
        <v>#N/A</v>
      </c>
      <c r="BB789" s="121" t="e">
        <f t="shared" si="158"/>
        <v>#N/A</v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e">
        <f>IF('Cable Info'!R494="","",CONCATENATE('Cable Info'!R494," - ",'Cable Info'!S494))</f>
        <v>#N/A</v>
      </c>
      <c r="BB790" s="121" t="e">
        <f t="shared" si="158"/>
        <v>#N/A</v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e">
        <f>IF('Cable Info'!R495="","",CONCATENATE('Cable Info'!R495," - ",'Cable Info'!S495))</f>
        <v>#N/A</v>
      </c>
      <c r="BB791" s="121" t="e">
        <f t="shared" si="158"/>
        <v>#N/A</v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e">
        <f>IF('Cable Info'!R496="","",CONCATENATE('Cable Info'!R496," - ",'Cable Info'!S496))</f>
        <v>#N/A</v>
      </c>
      <c r="BB792" s="121" t="e">
        <f t="shared" si="158"/>
        <v>#N/A</v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e">
        <f>IF('Cable Info'!R497="","",CONCATENATE('Cable Info'!R497," - ",'Cable Info'!S497))</f>
        <v>#N/A</v>
      </c>
      <c r="BB793" s="121" t="e">
        <f t="shared" si="158"/>
        <v>#N/A</v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e">
        <f>IF('Cable Info'!R498="","",CONCATENATE('Cable Info'!R498," - ",'Cable Info'!S498))</f>
        <v>#N/A</v>
      </c>
      <c r="BB794" s="121" t="e">
        <f t="shared" si="158"/>
        <v>#N/A</v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e">
        <f>IF('Cable Info'!R499="","",CONCATENATE('Cable Info'!R499," - ",'Cable Info'!S499))</f>
        <v>#N/A</v>
      </c>
      <c r="BB795" s="121" t="e">
        <f t="shared" si="158"/>
        <v>#N/A</v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e">
        <f>IF('Cable Info'!R500="","",CONCATENATE('Cable Info'!R500," - ",'Cable Info'!S500))</f>
        <v>#N/A</v>
      </c>
      <c r="BB796" s="121" t="e">
        <f t="shared" si="158"/>
        <v>#N/A</v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e">
        <f>IF('Cable Info'!R501="","",CONCATENATE('Cable Info'!R501," - ",'Cable Info'!S501))</f>
        <v>#N/A</v>
      </c>
      <c r="BB797" s="121" t="e">
        <f t="shared" si="158"/>
        <v>#N/A</v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e">
        <f>IF('Cable Info'!R502="","",CONCATENATE('Cable Info'!R502," - ",'Cable Info'!S502))</f>
        <v>#N/A</v>
      </c>
      <c r="BB798" s="121" t="e">
        <f t="shared" si="158"/>
        <v>#N/A</v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e">
        <f>IF('Cable Info'!R503="","",CONCATENATE('Cable Info'!R503," - ",'Cable Info'!S503))</f>
        <v>#N/A</v>
      </c>
      <c r="BB799" s="121" t="e">
        <f t="shared" si="158"/>
        <v>#N/A</v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e">
        <f>IF('Cable Info'!R504="","",CONCATENATE('Cable Info'!R504," - ",'Cable Info'!S504))</f>
        <v>#N/A</v>
      </c>
      <c r="BB800" s="121" t="e">
        <f t="shared" si="158"/>
        <v>#N/A</v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e">
        <f>IF('Cable Info'!R505="","",CONCATENATE('Cable Info'!R505," - ",'Cable Info'!S505))</f>
        <v>#N/A</v>
      </c>
      <c r="BB801" s="121" t="e">
        <f t="shared" si="158"/>
        <v>#N/A</v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e">
        <f>IF('Cable Info'!R506="","",CONCATENATE('Cable Info'!R506," - ",'Cable Info'!S506))</f>
        <v>#N/A</v>
      </c>
      <c r="BB802" s="121" t="e">
        <f t="shared" si="158"/>
        <v>#N/A</v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e">
        <f>IF('Cable Info'!R507="","",CONCATENATE('Cable Info'!R507," - ",'Cable Info'!S507))</f>
        <v>#N/A</v>
      </c>
      <c r="BB803" s="121" t="e">
        <f t="shared" si="158"/>
        <v>#N/A</v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e">
        <f>IF('Cable Info'!R508="","",CONCATENATE('Cable Info'!R508," - ",'Cable Info'!S508))</f>
        <v>#N/A</v>
      </c>
      <c r="BB804" s="121" t="e">
        <f t="shared" si="158"/>
        <v>#N/A</v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e">
        <f>IF('Cable Info'!R509="","",CONCATENATE('Cable Info'!R509," - ",'Cable Info'!S509))</f>
        <v>#N/A</v>
      </c>
      <c r="BB805" s="121" t="e">
        <f t="shared" si="158"/>
        <v>#N/A</v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e">
        <f>IF('Cable Info'!R510="","",CONCATENATE('Cable Info'!R510," - ",'Cable Info'!S510))</f>
        <v>#N/A</v>
      </c>
      <c r="BB806" s="121" t="e">
        <f t="shared" si="158"/>
        <v>#N/A</v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e">
        <f>IF('Cable Info'!R511="","",CONCATENATE('Cable Info'!R511," - ",'Cable Info'!S511))</f>
        <v>#N/A</v>
      </c>
      <c r="BB807" s="121" t="e">
        <f t="shared" si="158"/>
        <v>#N/A</v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e">
        <f>IF('Cable Info'!R512="","",CONCATENATE('Cable Info'!R512," - ",'Cable Info'!S512))</f>
        <v>#N/A</v>
      </c>
      <c r="BB808" s="121" t="e">
        <f t="shared" si="158"/>
        <v>#N/A</v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e">
        <f>IF('Cable Info'!R513="","",CONCATENATE('Cable Info'!R513," - ",'Cable Info'!S513))</f>
        <v>#N/A</v>
      </c>
      <c r="BB809" s="121" t="e">
        <f t="shared" si="158"/>
        <v>#N/A</v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e">
        <f>IF('Cable Info'!R514="","",CONCATENATE('Cable Info'!R514," - ",'Cable Info'!S514))</f>
        <v>#N/A</v>
      </c>
      <c r="BB810" s="121" t="e">
        <f t="shared" si="158"/>
        <v>#N/A</v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e">
        <f>IF('Cable Info'!R515="","",CONCATENATE('Cable Info'!R515," - ",'Cable Info'!S515))</f>
        <v>#N/A</v>
      </c>
      <c r="BB811" s="121" t="e">
        <f t="shared" ref="BB811:BB874" si="164">IF(AZ811="",AY811,CONCATENATE(AY811,"  &lt;=&gt; ",AZ811," ",BA811))</f>
        <v>#N/A</v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e">
        <f>IF('Cable Info'!R516="","",CONCATENATE('Cable Info'!R516," - ",'Cable Info'!S516))</f>
        <v>#N/A</v>
      </c>
      <c r="BB812" s="121" t="e">
        <f t="shared" si="164"/>
        <v>#N/A</v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e">
        <f>IF('Cable Info'!R517="","",CONCATENATE('Cable Info'!R517," - ",'Cable Info'!S517))</f>
        <v>#N/A</v>
      </c>
      <c r="BB813" s="121" t="e">
        <f t="shared" si="164"/>
        <v>#N/A</v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e">
        <f>IF('Cable Info'!R518="","",CONCATENATE('Cable Info'!R518," - ",'Cable Info'!S518))</f>
        <v>#N/A</v>
      </c>
      <c r="BB814" s="121" t="e">
        <f t="shared" si="164"/>
        <v>#N/A</v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e">
        <f>IF('Cable Info'!R519="","",CONCATENATE('Cable Info'!R519," - ",'Cable Info'!S519))</f>
        <v>#N/A</v>
      </c>
      <c r="BB815" s="121" t="e">
        <f t="shared" si="164"/>
        <v>#N/A</v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e">
        <f>IF('Cable Info'!R520="","",CONCATENATE('Cable Info'!R520," - ",'Cable Info'!S520))</f>
        <v>#N/A</v>
      </c>
      <c r="BB816" s="121" t="e">
        <f t="shared" si="164"/>
        <v>#N/A</v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e">
        <f>IF('Cable Info'!R521="","",CONCATENATE('Cable Info'!R521," - ",'Cable Info'!S521))</f>
        <v>#N/A</v>
      </c>
      <c r="BB817" s="121" t="e">
        <f t="shared" si="164"/>
        <v>#N/A</v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e">
        <f>IF('Cable Info'!R522="","",CONCATENATE('Cable Info'!R522," - ",'Cable Info'!S522))</f>
        <v>#N/A</v>
      </c>
      <c r="BB818" s="121" t="e">
        <f t="shared" si="164"/>
        <v>#N/A</v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e">
        <f>IF('Cable Info'!R523="","",CONCATENATE('Cable Info'!R523," - ",'Cable Info'!S523))</f>
        <v>#N/A</v>
      </c>
      <c r="BB819" s="121" t="e">
        <f t="shared" si="164"/>
        <v>#N/A</v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e">
        <f>IF('Cable Info'!R524="","",CONCATENATE('Cable Info'!R524," - ",'Cable Info'!S524))</f>
        <v>#N/A</v>
      </c>
      <c r="BB820" s="121" t="e">
        <f t="shared" si="164"/>
        <v>#N/A</v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e">
        <f>IF('Cable Info'!R525="","",CONCATENATE('Cable Info'!R525," - ",'Cable Info'!S525))</f>
        <v>#N/A</v>
      </c>
      <c r="BB821" s="121" t="e">
        <f t="shared" si="164"/>
        <v>#N/A</v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e">
        <f>IF('Cable Info'!R526="","",CONCATENATE('Cable Info'!R526," - ",'Cable Info'!S526))</f>
        <v>#N/A</v>
      </c>
      <c r="BB822" s="121" t="e">
        <f t="shared" si="164"/>
        <v>#N/A</v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e">
        <f>IF('Cable Info'!R527="","",CONCATENATE('Cable Info'!R527," - ",'Cable Info'!S527))</f>
        <v>#N/A</v>
      </c>
      <c r="BB823" s="121" t="e">
        <f t="shared" si="164"/>
        <v>#N/A</v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e">
        <f>IF('Cable Info'!R528="","",CONCATENATE('Cable Info'!R528," - ",'Cable Info'!S528))</f>
        <v>#N/A</v>
      </c>
      <c r="BB824" s="121" t="e">
        <f t="shared" si="164"/>
        <v>#N/A</v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e">
        <f>IF('Cable Info'!R529="","",CONCATENATE('Cable Info'!R529," - ",'Cable Info'!S529))</f>
        <v>#N/A</v>
      </c>
      <c r="BB825" s="121" t="e">
        <f t="shared" si="164"/>
        <v>#N/A</v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e">
        <f>IF('Cable Info'!R530="","",CONCATENATE('Cable Info'!R530," - ",'Cable Info'!S530))</f>
        <v>#N/A</v>
      </c>
      <c r="BB826" s="121" t="e">
        <f t="shared" si="164"/>
        <v>#N/A</v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e">
        <f>IF('Cable Info'!R531="","",CONCATENATE('Cable Info'!R531," - ",'Cable Info'!S531))</f>
        <v>#N/A</v>
      </c>
      <c r="BB827" s="121" t="e">
        <f t="shared" si="164"/>
        <v>#N/A</v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e">
        <f>IF('Cable Info'!R532="","",CONCATENATE('Cable Info'!R532," - ",'Cable Info'!S532))</f>
        <v>#N/A</v>
      </c>
      <c r="BB828" s="121" t="e">
        <f t="shared" si="164"/>
        <v>#N/A</v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e">
        <f>IF('Cable Info'!R533="","",CONCATENATE('Cable Info'!R533," - ",'Cable Info'!S533))</f>
        <v>#N/A</v>
      </c>
      <c r="BB829" s="121" t="e">
        <f t="shared" si="164"/>
        <v>#N/A</v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e">
        <f>IF('Cable Info'!R534="","",CONCATENATE('Cable Info'!R534," - ",'Cable Info'!S534))</f>
        <v>#N/A</v>
      </c>
      <c r="BB830" s="121" t="e">
        <f t="shared" si="164"/>
        <v>#N/A</v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e">
        <f>IF('Cable Info'!R535="","",CONCATENATE('Cable Info'!R535," - ",'Cable Info'!S535))</f>
        <v>#N/A</v>
      </c>
      <c r="BB831" s="121" t="e">
        <f t="shared" si="164"/>
        <v>#N/A</v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e">
        <f>IF('Cable Info'!R536="","",CONCATENATE('Cable Info'!R536," - ",'Cable Info'!S536))</f>
        <v>#N/A</v>
      </c>
      <c r="BB832" s="121" t="e">
        <f t="shared" si="164"/>
        <v>#N/A</v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e">
        <f>IF('Cable Info'!R537="","",CONCATENATE('Cable Info'!R537," - ",'Cable Info'!S537))</f>
        <v>#N/A</v>
      </c>
      <c r="BB833" s="121" t="e">
        <f t="shared" si="164"/>
        <v>#N/A</v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e">
        <f>IF('Cable Info'!R538="","",CONCATENATE('Cable Info'!R538," - ",'Cable Info'!S538))</f>
        <v>#N/A</v>
      </c>
      <c r="BB834" s="121" t="e">
        <f t="shared" si="164"/>
        <v>#N/A</v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e">
        <f>IF('Cable Info'!R539="","",CONCATENATE('Cable Info'!R539," - ",'Cable Info'!S539))</f>
        <v>#N/A</v>
      </c>
      <c r="BB835" s="121" t="e">
        <f t="shared" si="164"/>
        <v>#N/A</v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e">
        <f>IF('Cable Info'!R540="","",CONCATENATE('Cable Info'!R540," - ",'Cable Info'!S540))</f>
        <v>#N/A</v>
      </c>
      <c r="BB836" s="121" t="e">
        <f t="shared" si="164"/>
        <v>#N/A</v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e">
        <f>IF('Cable Info'!R541="","",CONCATENATE('Cable Info'!R541," - ",'Cable Info'!S541))</f>
        <v>#N/A</v>
      </c>
      <c r="BB837" s="121" t="e">
        <f t="shared" si="164"/>
        <v>#N/A</v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e">
        <f>IF('Cable Info'!R542="","",CONCATENATE('Cable Info'!R542," - ",'Cable Info'!S542))</f>
        <v>#N/A</v>
      </c>
      <c r="BB838" s="121" t="e">
        <f t="shared" si="164"/>
        <v>#N/A</v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e">
        <f>IF('Cable Info'!R543="","",CONCATENATE('Cable Info'!R543," - ",'Cable Info'!S543))</f>
        <v>#N/A</v>
      </c>
      <c r="BB839" s="121" t="e">
        <f t="shared" si="164"/>
        <v>#N/A</v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e">
        <f>IF('Cable Info'!R544="","",CONCATENATE('Cable Info'!R544," - ",'Cable Info'!S544))</f>
        <v>#N/A</v>
      </c>
      <c r="BB840" s="121" t="e">
        <f t="shared" si="164"/>
        <v>#N/A</v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e">
        <f>IF('Cable Info'!R545="","",CONCATENATE('Cable Info'!R545," - ",'Cable Info'!S545))</f>
        <v>#N/A</v>
      </c>
      <c r="BB841" s="121" t="e">
        <f t="shared" si="164"/>
        <v>#N/A</v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e">
        <f>IF('Cable Info'!R546="","",CONCATENATE('Cable Info'!R546," - ",'Cable Info'!S546))</f>
        <v>#N/A</v>
      </c>
      <c r="BB842" s="121" t="e">
        <f t="shared" si="164"/>
        <v>#N/A</v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e">
        <f>IF('Cable Info'!R547="","",CONCATENATE('Cable Info'!R547," - ",'Cable Info'!S547))</f>
        <v>#N/A</v>
      </c>
      <c r="BB843" s="121" t="e">
        <f t="shared" si="164"/>
        <v>#N/A</v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e">
        <f>IF('Cable Info'!R548="","",CONCATENATE('Cable Info'!R548," - ",'Cable Info'!S548))</f>
        <v>#N/A</v>
      </c>
      <c r="BB844" s="121" t="e">
        <f t="shared" si="164"/>
        <v>#N/A</v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e">
        <f>IF('Cable Info'!R549="","",CONCATENATE('Cable Info'!R549," - ",'Cable Info'!S549))</f>
        <v>#N/A</v>
      </c>
      <c r="BB845" s="121" t="e">
        <f t="shared" si="164"/>
        <v>#N/A</v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e">
        <f>IF('Cable Info'!R550="","",CONCATENATE('Cable Info'!R550," - ",'Cable Info'!S550))</f>
        <v>#N/A</v>
      </c>
      <c r="BB846" s="121" t="e">
        <f t="shared" si="164"/>
        <v>#N/A</v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e">
        <f>IF('Cable Info'!R551="","",CONCATENATE('Cable Info'!R551," - ",'Cable Info'!S551))</f>
        <v>#N/A</v>
      </c>
      <c r="BB847" s="121" t="e">
        <f t="shared" si="164"/>
        <v>#N/A</v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e">
        <f>IF('Cable Info'!R552="","",CONCATENATE('Cable Info'!R552," - ",'Cable Info'!S552))</f>
        <v>#N/A</v>
      </c>
      <c r="BB848" s="121" t="e">
        <f t="shared" si="164"/>
        <v>#N/A</v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e">
        <f>IF('Cable Info'!R553="","",CONCATENATE('Cable Info'!R553," - ",'Cable Info'!S553))</f>
        <v>#N/A</v>
      </c>
      <c r="BB849" s="121" t="e">
        <f t="shared" si="164"/>
        <v>#N/A</v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e">
        <f>IF('Cable Info'!R554="","",CONCATENATE('Cable Info'!R554," - ",'Cable Info'!S554))</f>
        <v>#N/A</v>
      </c>
      <c r="BB850" s="121" t="e">
        <f t="shared" si="164"/>
        <v>#N/A</v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e">
        <f>IF('Cable Info'!R555="","",CONCATENATE('Cable Info'!R555," - ",'Cable Info'!S555))</f>
        <v>#N/A</v>
      </c>
      <c r="BB851" s="121" t="e">
        <f t="shared" si="164"/>
        <v>#N/A</v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e">
        <f>IF('Cable Info'!R556="","",CONCATENATE('Cable Info'!R556," - ",'Cable Info'!S556))</f>
        <v>#N/A</v>
      </c>
      <c r="BB852" s="121" t="e">
        <f t="shared" si="164"/>
        <v>#N/A</v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e">
        <f>IF('Cable Info'!R557="","",CONCATENATE('Cable Info'!R557," - ",'Cable Info'!S557))</f>
        <v>#N/A</v>
      </c>
      <c r="BB853" s="121" t="e">
        <f t="shared" si="164"/>
        <v>#N/A</v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e">
        <f>IF('Cable Info'!R558="","",CONCATENATE('Cable Info'!R558," - ",'Cable Info'!S558))</f>
        <v>#N/A</v>
      </c>
      <c r="BB854" s="121" t="e">
        <f t="shared" si="164"/>
        <v>#N/A</v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e">
        <f>IF('Cable Info'!R559="","",CONCATENATE('Cable Info'!R559," - ",'Cable Info'!S559))</f>
        <v>#N/A</v>
      </c>
      <c r="BB855" s="121" t="e">
        <f t="shared" si="164"/>
        <v>#N/A</v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e">
        <f>IF('Cable Info'!R560="","",CONCATENATE('Cable Info'!R560," - ",'Cable Info'!S560))</f>
        <v>#N/A</v>
      </c>
      <c r="BB856" s="121" t="e">
        <f t="shared" si="164"/>
        <v>#N/A</v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e">
        <f>IF('Cable Info'!R561="","",CONCATENATE('Cable Info'!R561," - ",'Cable Info'!S561))</f>
        <v>#N/A</v>
      </c>
      <c r="BB857" s="121" t="e">
        <f t="shared" si="164"/>
        <v>#N/A</v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e">
        <f>IF('Cable Info'!R562="","",CONCATENATE('Cable Info'!R562," - ",'Cable Info'!S562))</f>
        <v>#N/A</v>
      </c>
      <c r="BB858" s="121" t="e">
        <f t="shared" si="164"/>
        <v>#N/A</v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e">
        <f>IF('Cable Info'!R563="","",CONCATENATE('Cable Info'!R563," - ",'Cable Info'!S563))</f>
        <v>#N/A</v>
      </c>
      <c r="BB859" s="121" t="e">
        <f t="shared" si="164"/>
        <v>#N/A</v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e">
        <f>IF('Cable Info'!R564="","",CONCATENATE('Cable Info'!R564," - ",'Cable Info'!S564))</f>
        <v>#N/A</v>
      </c>
      <c r="BB860" s="121" t="e">
        <f t="shared" si="164"/>
        <v>#N/A</v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e">
        <f>IF('Cable Info'!R565="","",CONCATENATE('Cable Info'!R565," - ",'Cable Info'!S565))</f>
        <v>#N/A</v>
      </c>
      <c r="BB861" s="121" t="e">
        <f t="shared" si="164"/>
        <v>#N/A</v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e">
        <f>IF('Cable Info'!R566="","",CONCATENATE('Cable Info'!R566," - ",'Cable Info'!S566))</f>
        <v>#N/A</v>
      </c>
      <c r="BB862" s="121" t="e">
        <f t="shared" si="164"/>
        <v>#N/A</v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e">
        <f>IF('Cable Info'!R567="","",CONCATENATE('Cable Info'!R567," - ",'Cable Info'!S567))</f>
        <v>#N/A</v>
      </c>
      <c r="BB863" s="121" t="e">
        <f t="shared" si="164"/>
        <v>#N/A</v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e">
        <f>IF('Cable Info'!R568="","",CONCATENATE('Cable Info'!R568," - ",'Cable Info'!S568))</f>
        <v>#N/A</v>
      </c>
      <c r="BB864" s="121" t="e">
        <f t="shared" si="164"/>
        <v>#N/A</v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e">
        <f>IF('Cable Info'!R569="","",CONCATENATE('Cable Info'!R569," - ",'Cable Info'!S569))</f>
        <v>#N/A</v>
      </c>
      <c r="BB865" s="121" t="e">
        <f t="shared" si="164"/>
        <v>#N/A</v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e">
        <f>IF('Cable Info'!R570="","",CONCATENATE('Cable Info'!R570," - ",'Cable Info'!S570))</f>
        <v>#N/A</v>
      </c>
      <c r="BB866" s="121" t="e">
        <f t="shared" si="164"/>
        <v>#N/A</v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e">
        <f>IF('Cable Info'!R571="","",CONCATENATE('Cable Info'!R571," - ",'Cable Info'!S571))</f>
        <v>#N/A</v>
      </c>
      <c r="BB867" s="121" t="e">
        <f t="shared" si="164"/>
        <v>#N/A</v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e">
        <f>IF('Cable Info'!R572="","",CONCATENATE('Cable Info'!R572," - ",'Cable Info'!S572))</f>
        <v>#N/A</v>
      </c>
      <c r="BB868" s="121" t="e">
        <f t="shared" si="164"/>
        <v>#N/A</v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e">
        <f>IF('Cable Info'!R573="","",CONCATENATE('Cable Info'!R573," - ",'Cable Info'!S573))</f>
        <v>#N/A</v>
      </c>
      <c r="BB869" s="121" t="e">
        <f t="shared" si="164"/>
        <v>#N/A</v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e">
        <f>IF('Cable Info'!R574="","",CONCATENATE('Cable Info'!R574," - ",'Cable Info'!S574))</f>
        <v>#N/A</v>
      </c>
      <c r="BB870" s="121" t="e">
        <f t="shared" si="164"/>
        <v>#N/A</v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e">
        <f>IF('Cable Info'!R575="","",CONCATENATE('Cable Info'!R575," - ",'Cable Info'!S575))</f>
        <v>#N/A</v>
      </c>
      <c r="BB871" s="121" t="e">
        <f t="shared" si="164"/>
        <v>#N/A</v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e">
        <f>IF('Cable Info'!R576="","",CONCATENATE('Cable Info'!R576," - ",'Cable Info'!S576))</f>
        <v>#N/A</v>
      </c>
      <c r="BB872" s="121" t="e">
        <f t="shared" si="164"/>
        <v>#N/A</v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e">
        <f>IF('Cable Info'!R577="","",CONCATENATE('Cable Info'!R577," - ",'Cable Info'!S577))</f>
        <v>#N/A</v>
      </c>
      <c r="BB873" s="121" t="e">
        <f t="shared" si="164"/>
        <v>#N/A</v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e">
        <f>IF('Cable Info'!R578="","",CONCATENATE('Cable Info'!R578," - ",'Cable Info'!S578))</f>
        <v>#N/A</v>
      </c>
      <c r="BB874" s="121" t="e">
        <f t="shared" si="164"/>
        <v>#N/A</v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e">
        <f>IF('Cable Info'!R579="","",CONCATENATE('Cable Info'!R579," - ",'Cable Info'!S579))</f>
        <v>#N/A</v>
      </c>
      <c r="BB875" s="121" t="e">
        <f t="shared" ref="BB875:BB938" si="170">IF(AZ875="",AY875,CONCATENATE(AY875,"  &lt;=&gt; ",AZ875," ",BA875))</f>
        <v>#N/A</v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e">
        <f>IF('Cable Info'!R580="","",CONCATENATE('Cable Info'!R580," - ",'Cable Info'!S580))</f>
        <v>#N/A</v>
      </c>
      <c r="BB876" s="121" t="e">
        <f t="shared" si="170"/>
        <v>#N/A</v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e">
        <f>IF('Cable Info'!R581="","",CONCATENATE('Cable Info'!R581," - ",'Cable Info'!S581))</f>
        <v>#N/A</v>
      </c>
      <c r="BB877" s="121" t="e">
        <f t="shared" si="170"/>
        <v>#N/A</v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e">
        <f>IF('Cable Info'!R582="","",CONCATENATE('Cable Info'!R582," - ",'Cable Info'!S582))</f>
        <v>#N/A</v>
      </c>
      <c r="BB878" s="121" t="e">
        <f t="shared" si="170"/>
        <v>#N/A</v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e">
        <f>IF('Cable Info'!R583="","",CONCATENATE('Cable Info'!R583," - ",'Cable Info'!S583))</f>
        <v>#N/A</v>
      </c>
      <c r="BB879" s="121" t="e">
        <f t="shared" si="170"/>
        <v>#N/A</v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e">
        <f>IF('Cable Info'!R584="","",CONCATENATE('Cable Info'!R584," - ",'Cable Info'!S584))</f>
        <v>#N/A</v>
      </c>
      <c r="BB880" s="121" t="e">
        <f t="shared" si="170"/>
        <v>#N/A</v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e">
        <f>IF('Cable Info'!R585="","",CONCATENATE('Cable Info'!R585," - ",'Cable Info'!S585))</f>
        <v>#N/A</v>
      </c>
      <c r="BB881" s="121" t="e">
        <f t="shared" si="170"/>
        <v>#N/A</v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e">
        <f>IF('Cable Info'!R586="","",CONCATENATE('Cable Info'!R586," - ",'Cable Info'!S586))</f>
        <v>#N/A</v>
      </c>
      <c r="BB882" s="121" t="e">
        <f t="shared" si="170"/>
        <v>#N/A</v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e">
        <f>IF('Cable Info'!R587="","",CONCATENATE('Cable Info'!R587," - ",'Cable Info'!S587))</f>
        <v>#N/A</v>
      </c>
      <c r="BB883" s="121" t="e">
        <f t="shared" si="170"/>
        <v>#N/A</v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e">
        <f>IF('Cable Info'!R588="","",CONCATENATE('Cable Info'!R588," - ",'Cable Info'!S588))</f>
        <v>#N/A</v>
      </c>
      <c r="BB884" s="121" t="e">
        <f t="shared" si="170"/>
        <v>#N/A</v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e">
        <f>IF('Cable Info'!R589="","",CONCATENATE('Cable Info'!R589," - ",'Cable Info'!S589))</f>
        <v>#N/A</v>
      </c>
      <c r="BB885" s="121" t="e">
        <f t="shared" si="170"/>
        <v>#N/A</v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e">
        <f>IF('Cable Info'!R590="","",CONCATENATE('Cable Info'!R590," - ",'Cable Info'!S590))</f>
        <v>#N/A</v>
      </c>
      <c r="BB886" s="121" t="e">
        <f t="shared" si="170"/>
        <v>#N/A</v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e">
        <f>IF('Cable Info'!R591="","",CONCATENATE('Cable Info'!R591," - ",'Cable Info'!S591))</f>
        <v>#N/A</v>
      </c>
      <c r="BB887" s="121" t="e">
        <f t="shared" si="170"/>
        <v>#N/A</v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e">
        <f>IF('Cable Info'!R592="","",CONCATENATE('Cable Info'!R592," - ",'Cable Info'!S592))</f>
        <v>#N/A</v>
      </c>
      <c r="BB888" s="121" t="e">
        <f t="shared" si="170"/>
        <v>#N/A</v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e">
        <f>IF('Cable Info'!R593="","",CONCATENATE('Cable Info'!R593," - ",'Cable Info'!S593))</f>
        <v>#N/A</v>
      </c>
      <c r="BB889" s="121" t="e">
        <f t="shared" si="170"/>
        <v>#N/A</v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e">
        <f>IF('Cable Info'!R594="","",CONCATENATE('Cable Info'!R594," - ",'Cable Info'!S594))</f>
        <v>#N/A</v>
      </c>
      <c r="BB890" s="121" t="e">
        <f t="shared" si="170"/>
        <v>#N/A</v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e">
        <f>IF('Cable Info'!R595="","",CONCATENATE('Cable Info'!R595," - ",'Cable Info'!S595))</f>
        <v>#N/A</v>
      </c>
      <c r="BB891" s="121" t="e">
        <f t="shared" si="170"/>
        <v>#N/A</v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e">
        <f>IF('Cable Info'!R596="","",CONCATENATE('Cable Info'!R596," - ",'Cable Info'!S596))</f>
        <v>#N/A</v>
      </c>
      <c r="BB892" s="121" t="e">
        <f t="shared" si="170"/>
        <v>#N/A</v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e">
        <f>IF('Cable Info'!R597="","",CONCATENATE('Cable Info'!R597," - ",'Cable Info'!S597))</f>
        <v>#N/A</v>
      </c>
      <c r="BB893" s="121" t="e">
        <f t="shared" si="170"/>
        <v>#N/A</v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e">
        <f>IF('Cable Info'!R598="","",CONCATENATE('Cable Info'!R598," - ",'Cable Info'!S598))</f>
        <v>#N/A</v>
      </c>
      <c r="BB894" s="121" t="e">
        <f t="shared" si="170"/>
        <v>#N/A</v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e">
        <f>IF('Cable Info'!R599="","",CONCATENATE('Cable Info'!R599," - ",'Cable Info'!S599))</f>
        <v>#N/A</v>
      </c>
      <c r="BB895" s="121" t="e">
        <f t="shared" si="170"/>
        <v>#N/A</v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e">
        <f>IF('Cable Info'!R600="","",CONCATENATE('Cable Info'!R600," - ",'Cable Info'!S600))</f>
        <v>#N/A</v>
      </c>
      <c r="BB896" s="121" t="e">
        <f t="shared" si="170"/>
        <v>#N/A</v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e">
        <f>IF('Cable Info'!R601="","",CONCATENATE('Cable Info'!R601," - ",'Cable Info'!S601))</f>
        <v>#N/A</v>
      </c>
      <c r="BB897" s="121" t="e">
        <f t="shared" si="170"/>
        <v>#N/A</v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e">
        <f>IF('Cable Info'!R602="","",CONCATENATE('Cable Info'!R602," - ",'Cable Info'!S602))</f>
        <v>#N/A</v>
      </c>
      <c r="BB898" s="121" t="e">
        <f t="shared" si="170"/>
        <v>#N/A</v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e">
        <f>IF('Cable Info'!R603="","",CONCATENATE('Cable Info'!R603," - ",'Cable Info'!S603))</f>
        <v>#N/A</v>
      </c>
      <c r="BB899" s="121" t="e">
        <f t="shared" si="170"/>
        <v>#N/A</v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e">
        <f>IF('Cable Info'!R604="","",CONCATENATE('Cable Info'!R604," - ",'Cable Info'!S604))</f>
        <v>#N/A</v>
      </c>
      <c r="BB900" s="121" t="e">
        <f t="shared" si="170"/>
        <v>#N/A</v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e">
        <f>IF('Cable Info'!R605="","",CONCATENATE('Cable Info'!R605," - ",'Cable Info'!S605))</f>
        <v>#N/A</v>
      </c>
      <c r="BB901" s="121" t="e">
        <f t="shared" si="170"/>
        <v>#N/A</v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e">
        <f>IF('Cable Info'!R606="","",CONCATENATE('Cable Info'!R606," - ",'Cable Info'!S606))</f>
        <v>#N/A</v>
      </c>
      <c r="BB902" s="121" t="e">
        <f t="shared" si="170"/>
        <v>#N/A</v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e">
        <f>IF('Cable Info'!R607="","",CONCATENATE('Cable Info'!R607," - ",'Cable Info'!S607))</f>
        <v>#N/A</v>
      </c>
      <c r="BB903" s="121" t="e">
        <f t="shared" si="170"/>
        <v>#N/A</v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e">
        <f>IF('Cable Info'!R608="","",CONCATENATE('Cable Info'!R608," - ",'Cable Info'!S608))</f>
        <v>#N/A</v>
      </c>
      <c r="BB904" s="121" t="e">
        <f t="shared" si="170"/>
        <v>#N/A</v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e">
        <f>IF('Cable Info'!R609="","",CONCATENATE('Cable Info'!R609," - ",'Cable Info'!S609))</f>
        <v>#N/A</v>
      </c>
      <c r="BB905" s="121" t="e">
        <f t="shared" si="170"/>
        <v>#N/A</v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e">
        <f>IF('Cable Info'!R610="","",CONCATENATE('Cable Info'!R610," - ",'Cable Info'!S610))</f>
        <v>#N/A</v>
      </c>
      <c r="BB906" s="121" t="e">
        <f t="shared" si="170"/>
        <v>#N/A</v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e">
        <f>IF('Cable Info'!R611="","",CONCATENATE('Cable Info'!R611," - ",'Cable Info'!S611))</f>
        <v>#N/A</v>
      </c>
      <c r="BB907" s="121" t="e">
        <f t="shared" si="170"/>
        <v>#N/A</v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e">
        <f>IF('Cable Info'!R612="","",CONCATENATE('Cable Info'!R612," - ",'Cable Info'!S612))</f>
        <v>#N/A</v>
      </c>
      <c r="BB908" s="121" t="e">
        <f t="shared" si="170"/>
        <v>#N/A</v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e">
        <f>IF('Cable Info'!R613="","",CONCATENATE('Cable Info'!R613," - ",'Cable Info'!S613))</f>
        <v>#N/A</v>
      </c>
      <c r="BB909" s="121" t="e">
        <f t="shared" si="170"/>
        <v>#N/A</v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e">
        <f>IF('Cable Info'!R614="","",CONCATENATE('Cable Info'!R614," - ",'Cable Info'!S614))</f>
        <v>#N/A</v>
      </c>
      <c r="BB910" s="121" t="e">
        <f t="shared" si="170"/>
        <v>#N/A</v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e">
        <f>IF('Cable Info'!R615="","",CONCATENATE('Cable Info'!R615," - ",'Cable Info'!S615))</f>
        <v>#N/A</v>
      </c>
      <c r="BB911" s="121" t="e">
        <f t="shared" si="170"/>
        <v>#N/A</v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e">
        <f>IF('Cable Info'!R616="","",CONCATENATE('Cable Info'!R616," - ",'Cable Info'!S616))</f>
        <v>#N/A</v>
      </c>
      <c r="BB912" s="121" t="e">
        <f t="shared" si="170"/>
        <v>#N/A</v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e">
        <f>IF('Cable Info'!R617="","",CONCATENATE('Cable Info'!R617," - ",'Cable Info'!S617))</f>
        <v>#N/A</v>
      </c>
      <c r="BB913" s="121" t="e">
        <f t="shared" si="170"/>
        <v>#N/A</v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e">
        <f>IF('Cable Info'!R618="","",CONCATENATE('Cable Info'!R618," - ",'Cable Info'!S618))</f>
        <v>#N/A</v>
      </c>
      <c r="BB914" s="121" t="e">
        <f t="shared" si="170"/>
        <v>#N/A</v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e">
        <f>IF('Cable Info'!R619="","",CONCATENATE('Cable Info'!R619," - ",'Cable Info'!S619))</f>
        <v>#N/A</v>
      </c>
      <c r="BB915" s="121" t="e">
        <f t="shared" si="170"/>
        <v>#N/A</v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e">
        <f>IF('Cable Info'!R620="","",CONCATENATE('Cable Info'!R620," - ",'Cable Info'!S620))</f>
        <v>#N/A</v>
      </c>
      <c r="BB916" s="121" t="e">
        <f t="shared" si="170"/>
        <v>#N/A</v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e">
        <f>IF('Cable Info'!R621="","",CONCATENATE('Cable Info'!R621," - ",'Cable Info'!S621))</f>
        <v>#N/A</v>
      </c>
      <c r="BB917" s="121" t="e">
        <f t="shared" si="170"/>
        <v>#N/A</v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e">
        <f>IF('Cable Info'!R622="","",CONCATENATE('Cable Info'!R622," - ",'Cable Info'!S622))</f>
        <v>#N/A</v>
      </c>
      <c r="BB918" s="121" t="e">
        <f t="shared" si="170"/>
        <v>#N/A</v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e">
        <f>IF('Cable Info'!R623="","",CONCATENATE('Cable Info'!R623," - ",'Cable Info'!S623))</f>
        <v>#N/A</v>
      </c>
      <c r="BB919" s="121" t="e">
        <f t="shared" si="170"/>
        <v>#N/A</v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e">
        <f>IF('Cable Info'!R624="","",CONCATENATE('Cable Info'!R624," - ",'Cable Info'!S624))</f>
        <v>#N/A</v>
      </c>
      <c r="BB920" s="121" t="e">
        <f t="shared" si="170"/>
        <v>#N/A</v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e">
        <f>IF('Cable Info'!R625="","",CONCATENATE('Cable Info'!R625," - ",'Cable Info'!S625))</f>
        <v>#N/A</v>
      </c>
      <c r="BB921" s="121" t="e">
        <f t="shared" si="170"/>
        <v>#N/A</v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e">
        <f>IF('Cable Info'!R626="","",CONCATENATE('Cable Info'!R626," - ",'Cable Info'!S626))</f>
        <v>#N/A</v>
      </c>
      <c r="BB922" s="121" t="e">
        <f t="shared" si="170"/>
        <v>#N/A</v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e">
        <f>IF('Cable Info'!R627="","",CONCATENATE('Cable Info'!R627," - ",'Cable Info'!S627))</f>
        <v>#N/A</v>
      </c>
      <c r="BB923" s="121" t="e">
        <f t="shared" si="170"/>
        <v>#N/A</v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e">
        <f>IF('Cable Info'!R628="","",CONCATENATE('Cable Info'!R628," - ",'Cable Info'!S628))</f>
        <v>#N/A</v>
      </c>
      <c r="BB924" s="121" t="e">
        <f t="shared" si="170"/>
        <v>#N/A</v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e">
        <f>IF('Cable Info'!R629="","",CONCATENATE('Cable Info'!R629," - ",'Cable Info'!S629))</f>
        <v>#N/A</v>
      </c>
      <c r="BB925" s="121" t="e">
        <f t="shared" si="170"/>
        <v>#N/A</v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e">
        <f>IF('Cable Info'!R630="","",CONCATENATE('Cable Info'!R630," - ",'Cable Info'!S630))</f>
        <v>#N/A</v>
      </c>
      <c r="BB926" s="121" t="e">
        <f t="shared" si="170"/>
        <v>#N/A</v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e">
        <f>IF('Cable Info'!R631="","",CONCATENATE('Cable Info'!R631," - ",'Cable Info'!S631))</f>
        <v>#N/A</v>
      </c>
      <c r="BB927" s="121" t="e">
        <f t="shared" si="170"/>
        <v>#N/A</v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e">
        <f>IF('Cable Info'!R632="","",CONCATENATE('Cable Info'!R632," - ",'Cable Info'!S632))</f>
        <v>#N/A</v>
      </c>
      <c r="BB928" s="121" t="e">
        <f t="shared" si="170"/>
        <v>#N/A</v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e">
        <f>IF('Cable Info'!R633="","",CONCATENATE('Cable Info'!R633," - ",'Cable Info'!S633))</f>
        <v>#N/A</v>
      </c>
      <c r="BB929" s="121" t="e">
        <f t="shared" si="170"/>
        <v>#N/A</v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e">
        <f>IF('Cable Info'!R634="","",CONCATENATE('Cable Info'!R634," - ",'Cable Info'!S634))</f>
        <v>#N/A</v>
      </c>
      <c r="BB930" s="121" t="e">
        <f t="shared" si="170"/>
        <v>#N/A</v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e">
        <f>IF('Cable Info'!R635="","",CONCATENATE('Cable Info'!R635," - ",'Cable Info'!S635))</f>
        <v>#N/A</v>
      </c>
      <c r="BB931" s="121" t="e">
        <f t="shared" si="170"/>
        <v>#N/A</v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e">
        <f>IF('Cable Info'!R636="","",CONCATENATE('Cable Info'!R636," - ",'Cable Info'!S636))</f>
        <v>#N/A</v>
      </c>
      <c r="BB932" s="121" t="e">
        <f t="shared" si="170"/>
        <v>#N/A</v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e">
        <f>IF('Cable Info'!R637="","",CONCATENATE('Cable Info'!R637," - ",'Cable Info'!S637))</f>
        <v>#N/A</v>
      </c>
      <c r="BB933" s="121" t="e">
        <f t="shared" si="170"/>
        <v>#N/A</v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e">
        <f>IF('Cable Info'!R638="","",CONCATENATE('Cable Info'!R638," - ",'Cable Info'!S638))</f>
        <v>#N/A</v>
      </c>
      <c r="BB934" s="121" t="e">
        <f t="shared" si="170"/>
        <v>#N/A</v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e">
        <f>IF('Cable Info'!R639="","",CONCATENATE('Cable Info'!R639," - ",'Cable Info'!S639))</f>
        <v>#N/A</v>
      </c>
      <c r="BB935" s="121" t="e">
        <f t="shared" si="170"/>
        <v>#N/A</v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e">
        <f>IF('Cable Info'!R640="","",CONCATENATE('Cable Info'!R640," - ",'Cable Info'!S640))</f>
        <v>#N/A</v>
      </c>
      <c r="BB936" s="121" t="e">
        <f t="shared" si="170"/>
        <v>#N/A</v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e">
        <f>IF('Cable Info'!R641="","",CONCATENATE('Cable Info'!R641," - ",'Cable Info'!S641))</f>
        <v>#N/A</v>
      </c>
      <c r="BB937" s="121" t="e">
        <f t="shared" si="170"/>
        <v>#N/A</v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e">
        <f>IF('Cable Info'!R642="","",CONCATENATE('Cable Info'!R642," - ",'Cable Info'!S642))</f>
        <v>#N/A</v>
      </c>
      <c r="BB938" s="121" t="e">
        <f t="shared" si="170"/>
        <v>#N/A</v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e">
        <f>IF('Cable Info'!R643="","",CONCATENATE('Cable Info'!R643," - ",'Cable Info'!S643))</f>
        <v>#N/A</v>
      </c>
      <c r="BB939" s="121" t="e">
        <f t="shared" ref="BB939:BB1002" si="176">IF(AZ939="",AY939,CONCATENATE(AY939,"  &lt;=&gt; ",AZ939," ",BA939))</f>
        <v>#N/A</v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e">
        <f>IF('Cable Info'!R644="","",CONCATENATE('Cable Info'!R644," - ",'Cable Info'!S644))</f>
        <v>#N/A</v>
      </c>
      <c r="BB940" s="121" t="e">
        <f t="shared" si="176"/>
        <v>#N/A</v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e">
        <f>IF('Cable Info'!R645="","",CONCATENATE('Cable Info'!R645," - ",'Cable Info'!S645))</f>
        <v>#N/A</v>
      </c>
      <c r="BB941" s="121" t="e">
        <f t="shared" si="176"/>
        <v>#N/A</v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e">
        <f>IF('Cable Info'!R646="","",CONCATENATE('Cable Info'!R646," - ",'Cable Info'!S646))</f>
        <v>#N/A</v>
      </c>
      <c r="BB942" s="121" t="e">
        <f t="shared" si="176"/>
        <v>#N/A</v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e">
        <f>IF('Cable Info'!R647="","",CONCATENATE('Cable Info'!R647," - ",'Cable Info'!S647))</f>
        <v>#N/A</v>
      </c>
      <c r="BB943" s="121" t="e">
        <f t="shared" si="176"/>
        <v>#N/A</v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e">
        <f>IF('Cable Info'!R648="","",CONCATENATE('Cable Info'!R648," - ",'Cable Info'!S648))</f>
        <v>#N/A</v>
      </c>
      <c r="BB944" s="121" t="e">
        <f t="shared" si="176"/>
        <v>#N/A</v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e">
        <f>IF('Cable Info'!R649="","",CONCATENATE('Cable Info'!R649," - ",'Cable Info'!S649))</f>
        <v>#N/A</v>
      </c>
      <c r="BB945" s="121" t="e">
        <f t="shared" si="176"/>
        <v>#N/A</v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e">
        <f>IF('Cable Info'!R650="","",CONCATENATE('Cable Info'!R650," - ",'Cable Info'!S650))</f>
        <v>#N/A</v>
      </c>
      <c r="BB946" s="121" t="e">
        <f t="shared" si="176"/>
        <v>#N/A</v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e">
        <f>IF('Cable Info'!R651="","",CONCATENATE('Cable Info'!R651," - ",'Cable Info'!S651))</f>
        <v>#N/A</v>
      </c>
      <c r="BB947" s="121" t="e">
        <f t="shared" si="176"/>
        <v>#N/A</v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e">
        <f>IF('Cable Info'!R652="","",CONCATENATE('Cable Info'!R652," - ",'Cable Info'!S652))</f>
        <v>#N/A</v>
      </c>
      <c r="BB948" s="121" t="e">
        <f t="shared" si="176"/>
        <v>#N/A</v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e">
        <f>IF('Cable Info'!R653="","",CONCATENATE('Cable Info'!R653," - ",'Cable Info'!S653))</f>
        <v>#N/A</v>
      </c>
      <c r="BB949" s="121" t="e">
        <f t="shared" si="176"/>
        <v>#N/A</v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e">
        <f>IF('Cable Info'!R654="","",CONCATENATE('Cable Info'!R654," - ",'Cable Info'!S654))</f>
        <v>#N/A</v>
      </c>
      <c r="BB950" s="121" t="e">
        <f t="shared" si="176"/>
        <v>#N/A</v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e">
        <f>IF('Cable Info'!R655="","",CONCATENATE('Cable Info'!R655," - ",'Cable Info'!S655))</f>
        <v>#N/A</v>
      </c>
      <c r="BB951" s="121" t="e">
        <f t="shared" si="176"/>
        <v>#N/A</v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e">
        <f>IF('Cable Info'!R656="","",CONCATENATE('Cable Info'!R656," - ",'Cable Info'!S656))</f>
        <v>#N/A</v>
      </c>
      <c r="BB952" s="121" t="e">
        <f t="shared" si="176"/>
        <v>#N/A</v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e">
        <f>IF('Cable Info'!R657="","",CONCATENATE('Cable Info'!R657," - ",'Cable Info'!S657))</f>
        <v>#N/A</v>
      </c>
      <c r="BB953" s="121" t="e">
        <f t="shared" si="176"/>
        <v>#N/A</v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e">
        <f>IF('Cable Info'!R658="","",CONCATENATE('Cable Info'!R658," - ",'Cable Info'!S658))</f>
        <v>#N/A</v>
      </c>
      <c r="BB954" s="121" t="e">
        <f t="shared" si="176"/>
        <v>#N/A</v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e">
        <f>IF('Cable Info'!R659="","",CONCATENATE('Cable Info'!R659," - ",'Cable Info'!S659))</f>
        <v>#N/A</v>
      </c>
      <c r="BB955" s="121" t="e">
        <f t="shared" si="176"/>
        <v>#N/A</v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e">
        <f>IF('Cable Info'!R660="","",CONCATENATE('Cable Info'!R660," - ",'Cable Info'!S660))</f>
        <v>#N/A</v>
      </c>
      <c r="BB956" s="121" t="e">
        <f t="shared" si="176"/>
        <v>#N/A</v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e">
        <f>IF('Cable Info'!R661="","",CONCATENATE('Cable Info'!R661," - ",'Cable Info'!S661))</f>
        <v>#N/A</v>
      </c>
      <c r="BB957" s="121" t="e">
        <f t="shared" si="176"/>
        <v>#N/A</v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e">
        <f>IF('Cable Info'!R662="","",CONCATENATE('Cable Info'!R662," - ",'Cable Info'!S662))</f>
        <v>#N/A</v>
      </c>
      <c r="BB958" s="121" t="e">
        <f t="shared" si="176"/>
        <v>#N/A</v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e">
        <f>IF('Cable Info'!R663="","",CONCATENATE('Cable Info'!R663," - ",'Cable Info'!S663))</f>
        <v>#N/A</v>
      </c>
      <c r="BB959" s="121" t="e">
        <f t="shared" si="176"/>
        <v>#N/A</v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e">
        <f>IF('Cable Info'!R664="","",CONCATENATE('Cable Info'!R664," - ",'Cable Info'!S664))</f>
        <v>#N/A</v>
      </c>
      <c r="BB960" s="121" t="e">
        <f t="shared" si="176"/>
        <v>#N/A</v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e">
        <f>IF('Cable Info'!R665="","",CONCATENATE('Cable Info'!R665," - ",'Cable Info'!S665))</f>
        <v>#N/A</v>
      </c>
      <c r="BB961" s="121" t="e">
        <f t="shared" si="176"/>
        <v>#N/A</v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e">
        <f>IF('Cable Info'!R666="","",CONCATENATE('Cable Info'!R666," - ",'Cable Info'!S666))</f>
        <v>#N/A</v>
      </c>
      <c r="BB962" s="121" t="e">
        <f t="shared" si="176"/>
        <v>#N/A</v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e">
        <f>IF('Cable Info'!R667="","",CONCATENATE('Cable Info'!R667," - ",'Cable Info'!S667))</f>
        <v>#N/A</v>
      </c>
      <c r="BB963" s="121" t="e">
        <f t="shared" si="176"/>
        <v>#N/A</v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e">
        <f>IF('Cable Info'!R668="","",CONCATENATE('Cable Info'!R668," - ",'Cable Info'!S668))</f>
        <v>#N/A</v>
      </c>
      <c r="BB964" s="121" t="e">
        <f t="shared" si="176"/>
        <v>#N/A</v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e">
        <f>IF('Cable Info'!R669="","",CONCATENATE('Cable Info'!R669," - ",'Cable Info'!S669))</f>
        <v>#N/A</v>
      </c>
      <c r="BB965" s="121" t="e">
        <f t="shared" si="176"/>
        <v>#N/A</v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e">
        <f>IF('Cable Info'!R670="","",CONCATENATE('Cable Info'!R670," - ",'Cable Info'!S670))</f>
        <v>#N/A</v>
      </c>
      <c r="BB966" s="121" t="e">
        <f t="shared" si="176"/>
        <v>#N/A</v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e">
        <f>IF('Cable Info'!R671="","",CONCATENATE('Cable Info'!R671," - ",'Cable Info'!S671))</f>
        <v>#N/A</v>
      </c>
      <c r="BB967" s="121" t="e">
        <f t="shared" si="176"/>
        <v>#N/A</v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e">
        <f>IF('Cable Info'!R672="","",CONCATENATE('Cable Info'!R672," - ",'Cable Info'!S672))</f>
        <v>#N/A</v>
      </c>
      <c r="BB968" s="121" t="e">
        <f t="shared" si="176"/>
        <v>#N/A</v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e">
        <f>IF('Cable Info'!R673="","",CONCATENATE('Cable Info'!R673," - ",'Cable Info'!S673))</f>
        <v>#N/A</v>
      </c>
      <c r="BB969" s="121" t="e">
        <f t="shared" si="176"/>
        <v>#N/A</v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e">
        <f>IF('Cable Info'!R674="","",CONCATENATE('Cable Info'!R674," - ",'Cable Info'!S674))</f>
        <v>#N/A</v>
      </c>
      <c r="BB970" s="121" t="e">
        <f t="shared" si="176"/>
        <v>#N/A</v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e">
        <f>IF('Cable Info'!R675="","",CONCATENATE('Cable Info'!R675," - ",'Cable Info'!S675))</f>
        <v>#N/A</v>
      </c>
      <c r="BB971" s="121" t="e">
        <f t="shared" si="176"/>
        <v>#N/A</v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e">
        <f>IF('Cable Info'!R676="","",CONCATENATE('Cable Info'!R676," - ",'Cable Info'!S676))</f>
        <v>#N/A</v>
      </c>
      <c r="BB972" s="121" t="e">
        <f t="shared" si="176"/>
        <v>#N/A</v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e">
        <f>IF('Cable Info'!R677="","",CONCATENATE('Cable Info'!R677," - ",'Cable Info'!S677))</f>
        <v>#N/A</v>
      </c>
      <c r="BB973" s="121" t="e">
        <f t="shared" si="176"/>
        <v>#N/A</v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e">
        <f>IF('Cable Info'!R678="","",CONCATENATE('Cable Info'!R678," - ",'Cable Info'!S678))</f>
        <v>#N/A</v>
      </c>
      <c r="BB974" s="121" t="e">
        <f t="shared" si="176"/>
        <v>#N/A</v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e">
        <f>IF('Cable Info'!R679="","",CONCATENATE('Cable Info'!R679," - ",'Cable Info'!S679))</f>
        <v>#N/A</v>
      </c>
      <c r="BB975" s="121" t="e">
        <f t="shared" si="176"/>
        <v>#N/A</v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e">
        <f>IF('Cable Info'!R680="","",CONCATENATE('Cable Info'!R680," - ",'Cable Info'!S680))</f>
        <v>#N/A</v>
      </c>
      <c r="BB976" s="121" t="e">
        <f t="shared" si="176"/>
        <v>#N/A</v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e">
        <f>IF('Cable Info'!R681="","",CONCATENATE('Cable Info'!R681," - ",'Cable Info'!S681))</f>
        <v>#N/A</v>
      </c>
      <c r="BB977" s="121" t="e">
        <f t="shared" si="176"/>
        <v>#N/A</v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e">
        <f>IF('Cable Info'!R682="","",CONCATENATE('Cable Info'!R682," - ",'Cable Info'!S682))</f>
        <v>#N/A</v>
      </c>
      <c r="BB978" s="121" t="e">
        <f t="shared" si="176"/>
        <v>#N/A</v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e">
        <f>IF('Cable Info'!R683="","",CONCATENATE('Cable Info'!R683," - ",'Cable Info'!S683))</f>
        <v>#N/A</v>
      </c>
      <c r="BB979" s="121" t="e">
        <f t="shared" si="176"/>
        <v>#N/A</v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e">
        <f>IF('Cable Info'!R684="","",CONCATENATE('Cable Info'!R684," - ",'Cable Info'!S684))</f>
        <v>#N/A</v>
      </c>
      <c r="BB980" s="121" t="e">
        <f t="shared" si="176"/>
        <v>#N/A</v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e">
        <f>IF('Cable Info'!R685="","",CONCATENATE('Cable Info'!R685," - ",'Cable Info'!S685))</f>
        <v>#N/A</v>
      </c>
      <c r="BB981" s="121" t="e">
        <f t="shared" si="176"/>
        <v>#N/A</v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e">
        <f>IF('Cable Info'!R686="","",CONCATENATE('Cable Info'!R686," - ",'Cable Info'!S686))</f>
        <v>#N/A</v>
      </c>
      <c r="BB982" s="121" t="e">
        <f t="shared" si="176"/>
        <v>#N/A</v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e">
        <f>IF('Cable Info'!R687="","",CONCATENATE('Cable Info'!R687," - ",'Cable Info'!S687))</f>
        <v>#N/A</v>
      </c>
      <c r="BB983" s="121" t="e">
        <f t="shared" si="176"/>
        <v>#N/A</v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e">
        <f>IF('Cable Info'!R688="","",CONCATENATE('Cable Info'!R688," - ",'Cable Info'!S688))</f>
        <v>#N/A</v>
      </c>
      <c r="BB984" s="121" t="e">
        <f t="shared" si="176"/>
        <v>#N/A</v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e">
        <f>IF('Cable Info'!R689="","",CONCATENATE('Cable Info'!R689," - ",'Cable Info'!S689))</f>
        <v>#N/A</v>
      </c>
      <c r="BB985" s="121" t="e">
        <f t="shared" si="176"/>
        <v>#N/A</v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e">
        <f>IF('Cable Info'!R690="","",CONCATENATE('Cable Info'!R690," - ",'Cable Info'!S690))</f>
        <v>#N/A</v>
      </c>
      <c r="BB986" s="121" t="e">
        <f t="shared" si="176"/>
        <v>#N/A</v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e">
        <f>IF('Cable Info'!R691="","",CONCATENATE('Cable Info'!R691," - ",'Cable Info'!S691))</f>
        <v>#N/A</v>
      </c>
      <c r="BB987" s="121" t="e">
        <f t="shared" si="176"/>
        <v>#N/A</v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e">
        <f>IF('Cable Info'!R692="","",CONCATENATE('Cable Info'!R692," - ",'Cable Info'!S692))</f>
        <v>#N/A</v>
      </c>
      <c r="BB988" s="121" t="e">
        <f t="shared" si="176"/>
        <v>#N/A</v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e">
        <f>IF('Cable Info'!R693="","",CONCATENATE('Cable Info'!R693," - ",'Cable Info'!S693))</f>
        <v>#N/A</v>
      </c>
      <c r="BB989" s="121" t="e">
        <f t="shared" si="176"/>
        <v>#N/A</v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e">
        <f>IF('Cable Info'!R694="","",CONCATENATE('Cable Info'!R694," - ",'Cable Info'!S694))</f>
        <v>#N/A</v>
      </c>
      <c r="BB990" s="121" t="e">
        <f t="shared" si="176"/>
        <v>#N/A</v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e">
        <f>IF('Cable Info'!R695="","",CONCATENATE('Cable Info'!R695," - ",'Cable Info'!S695))</f>
        <v>#N/A</v>
      </c>
      <c r="BB991" s="121" t="e">
        <f t="shared" si="176"/>
        <v>#N/A</v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e">
        <f>IF('Cable Info'!R696="","",CONCATENATE('Cable Info'!R696," - ",'Cable Info'!S696))</f>
        <v>#N/A</v>
      </c>
      <c r="BB992" s="121" t="e">
        <f t="shared" si="176"/>
        <v>#N/A</v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e">
        <f>IF('Cable Info'!R697="","",CONCATENATE('Cable Info'!R697," - ",'Cable Info'!S697))</f>
        <v>#N/A</v>
      </c>
      <c r="BB993" s="121" t="e">
        <f t="shared" si="176"/>
        <v>#N/A</v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e">
        <f>IF('Cable Info'!R698="","",CONCATENATE('Cable Info'!R698," - ",'Cable Info'!S698))</f>
        <v>#N/A</v>
      </c>
      <c r="BB994" s="121" t="e">
        <f t="shared" si="176"/>
        <v>#N/A</v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e">
        <f>IF('Cable Info'!R699="","",CONCATENATE('Cable Info'!R699," - ",'Cable Info'!S699))</f>
        <v>#N/A</v>
      </c>
      <c r="BB995" s="121" t="e">
        <f t="shared" si="176"/>
        <v>#N/A</v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e">
        <f>IF('Cable Info'!R700="","",CONCATENATE('Cable Info'!R700," - ",'Cable Info'!S700))</f>
        <v>#N/A</v>
      </c>
      <c r="BB996" s="121" t="e">
        <f t="shared" si="176"/>
        <v>#N/A</v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e">
        <f>IF('Cable Info'!R701="","",CONCATENATE('Cable Info'!R701," - ",'Cable Info'!S701))</f>
        <v>#N/A</v>
      </c>
      <c r="BB997" s="121" t="e">
        <f t="shared" si="176"/>
        <v>#N/A</v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e">
        <f>IF('Cable Info'!R702="","",CONCATENATE('Cable Info'!R702," - ",'Cable Info'!S702))</f>
        <v>#N/A</v>
      </c>
      <c r="BB998" s="121" t="e">
        <f t="shared" si="176"/>
        <v>#N/A</v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e">
        <f>IF('Cable Info'!R703="","",CONCATENATE('Cable Info'!R703," - ",'Cable Info'!S703))</f>
        <v>#N/A</v>
      </c>
      <c r="BB999" s="121" t="e">
        <f t="shared" si="176"/>
        <v>#N/A</v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e">
        <f>IF('Cable Info'!R704="","",CONCATENATE('Cable Info'!R704," - ",'Cable Info'!S704))</f>
        <v>#N/A</v>
      </c>
      <c r="BB1000" s="121" t="e">
        <f t="shared" si="176"/>
        <v>#N/A</v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e">
        <f>IF('Cable Info'!R705="","",CONCATENATE('Cable Info'!R705," - ",'Cable Info'!S705))</f>
        <v>#N/A</v>
      </c>
      <c r="BB1001" s="121" t="e">
        <f t="shared" si="176"/>
        <v>#N/A</v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e">
        <f>IF('Cable Info'!R706="","",CONCATENATE('Cable Info'!R706," - ",'Cable Info'!S706))</f>
        <v>#N/A</v>
      </c>
      <c r="BB1002" s="121" t="e">
        <f t="shared" si="176"/>
        <v>#N/A</v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e">
        <f>IF('Cable Info'!R707="","",CONCATENATE('Cable Info'!R707," - ",'Cable Info'!S707))</f>
        <v>#N/A</v>
      </c>
      <c r="BB1003" s="121" t="e">
        <f t="shared" ref="BB1003:BB1066" si="182">IF(AZ1003="",AY1003,CONCATENATE(AY1003,"  &lt;=&gt; ",AZ1003," ",BA1003))</f>
        <v>#N/A</v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e">
        <f>IF('Cable Info'!R708="","",CONCATENATE('Cable Info'!R708," - ",'Cable Info'!S708))</f>
        <v>#N/A</v>
      </c>
      <c r="BB1004" s="121" t="e">
        <f t="shared" si="182"/>
        <v>#N/A</v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e">
        <f>IF('Cable Info'!R709="","",CONCATENATE('Cable Info'!R709," - ",'Cable Info'!S709))</f>
        <v>#N/A</v>
      </c>
      <c r="BB1005" s="121" t="e">
        <f t="shared" si="182"/>
        <v>#N/A</v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e">
        <f>IF('Cable Info'!R710="","",CONCATENATE('Cable Info'!R710," - ",'Cable Info'!S710))</f>
        <v>#N/A</v>
      </c>
      <c r="BB1006" s="121" t="e">
        <f t="shared" si="182"/>
        <v>#N/A</v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e">
        <f>IF('Cable Info'!R711="","",CONCATENATE('Cable Info'!R711," - ",'Cable Info'!S711))</f>
        <v>#N/A</v>
      </c>
      <c r="BB1007" s="121" t="e">
        <f t="shared" si="182"/>
        <v>#N/A</v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e">
        <f>IF('Cable Info'!R712="","",CONCATENATE('Cable Info'!R712," - ",'Cable Info'!S712))</f>
        <v>#N/A</v>
      </c>
      <c r="BB1008" s="121" t="e">
        <f t="shared" si="182"/>
        <v>#N/A</v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e">
        <f>IF('Cable Info'!R713="","",CONCATENATE('Cable Info'!R713," - ",'Cable Info'!S713))</f>
        <v>#N/A</v>
      </c>
      <c r="BB1009" s="121" t="e">
        <f t="shared" si="182"/>
        <v>#N/A</v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e">
        <f>IF('Cable Info'!R714="","",CONCATENATE('Cable Info'!R714," - ",'Cable Info'!S714))</f>
        <v>#N/A</v>
      </c>
      <c r="BB1010" s="121" t="e">
        <f t="shared" si="182"/>
        <v>#N/A</v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e">
        <f>IF('Cable Info'!R715="","",CONCATENATE('Cable Info'!R715," - ",'Cable Info'!S715))</f>
        <v>#N/A</v>
      </c>
      <c r="BB1011" s="121" t="e">
        <f t="shared" si="182"/>
        <v>#N/A</v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e">
        <f>IF('Cable Info'!R716="","",CONCATENATE('Cable Info'!R716," - ",'Cable Info'!S716))</f>
        <v>#N/A</v>
      </c>
      <c r="BB1012" s="121" t="e">
        <f t="shared" si="182"/>
        <v>#N/A</v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e">
        <f>IF('Cable Info'!R717="","",CONCATENATE('Cable Info'!R717," - ",'Cable Info'!S717))</f>
        <v>#N/A</v>
      </c>
      <c r="BB1013" s="121" t="e">
        <f t="shared" si="182"/>
        <v>#N/A</v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e">
        <f>IF('Cable Info'!R718="","",CONCATENATE('Cable Info'!R718," - ",'Cable Info'!S718))</f>
        <v>#N/A</v>
      </c>
      <c r="BB1014" s="121" t="e">
        <f t="shared" si="182"/>
        <v>#N/A</v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e">
        <f>IF('Cable Info'!R719="","",CONCATENATE('Cable Info'!R719," - ",'Cable Info'!S719))</f>
        <v>#N/A</v>
      </c>
      <c r="BB1015" s="121" t="e">
        <f t="shared" si="182"/>
        <v>#N/A</v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e">
        <f>IF('Cable Info'!R720="","",CONCATENATE('Cable Info'!R720," - ",'Cable Info'!S720))</f>
        <v>#N/A</v>
      </c>
      <c r="BB1016" s="121" t="e">
        <f t="shared" si="182"/>
        <v>#N/A</v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e">
        <f>IF('Cable Info'!R721="","",CONCATENATE('Cable Info'!R721," - ",'Cable Info'!S721))</f>
        <v>#N/A</v>
      </c>
      <c r="BB1017" s="121" t="e">
        <f t="shared" si="182"/>
        <v>#N/A</v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e">
        <f>IF('Cable Info'!R722="","",CONCATENATE('Cable Info'!R722," - ",'Cable Info'!S722))</f>
        <v>#N/A</v>
      </c>
      <c r="BB1018" s="121" t="e">
        <f t="shared" si="182"/>
        <v>#N/A</v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e">
        <f>IF('Cable Info'!R723="","",CONCATENATE('Cable Info'!R723," - ",'Cable Info'!S723))</f>
        <v>#N/A</v>
      </c>
      <c r="BB1019" s="121" t="e">
        <f t="shared" si="182"/>
        <v>#N/A</v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e">
        <f>IF('Cable Info'!R724="","",CONCATENATE('Cable Info'!R724," - ",'Cable Info'!S724))</f>
        <v>#N/A</v>
      </c>
      <c r="BB1020" s="121" t="e">
        <f t="shared" si="182"/>
        <v>#N/A</v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e">
        <f>IF('Cable Info'!R725="","",CONCATENATE('Cable Info'!R725," - ",'Cable Info'!S725))</f>
        <v>#N/A</v>
      </c>
      <c r="BB1021" s="121" t="e">
        <f t="shared" si="182"/>
        <v>#N/A</v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e">
        <f>IF('Cable Info'!R726="","",CONCATENATE('Cable Info'!R726," - ",'Cable Info'!S726))</f>
        <v>#N/A</v>
      </c>
      <c r="BB1022" s="121" t="e">
        <f t="shared" si="182"/>
        <v>#N/A</v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e">
        <f>IF('Cable Info'!R727="","",CONCATENATE('Cable Info'!R727," - ",'Cable Info'!S727))</f>
        <v>#N/A</v>
      </c>
      <c r="BB1023" s="121" t="e">
        <f t="shared" si="182"/>
        <v>#N/A</v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e">
        <f>IF('Cable Info'!R728="","",CONCATENATE('Cable Info'!R728," - ",'Cable Info'!S728))</f>
        <v>#N/A</v>
      </c>
      <c r="BB1024" s="121" t="e">
        <f t="shared" si="182"/>
        <v>#N/A</v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e">
        <f>IF('Cable Info'!R729="","",CONCATENATE('Cable Info'!R729," - ",'Cable Info'!S729))</f>
        <v>#N/A</v>
      </c>
      <c r="BB1025" s="121" t="e">
        <f t="shared" si="182"/>
        <v>#N/A</v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e">
        <f>IF('Cable Info'!R730="","",CONCATENATE('Cable Info'!R730," - ",'Cable Info'!S730))</f>
        <v>#N/A</v>
      </c>
      <c r="BB1026" s="121" t="e">
        <f t="shared" si="182"/>
        <v>#N/A</v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e">
        <f>IF('Cable Info'!R731="","",CONCATENATE('Cable Info'!R731," - ",'Cable Info'!S731))</f>
        <v>#N/A</v>
      </c>
      <c r="BB1027" s="121" t="e">
        <f t="shared" si="182"/>
        <v>#N/A</v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e">
        <f>IF('Cable Info'!R732="","",CONCATENATE('Cable Info'!R732," - ",'Cable Info'!S732))</f>
        <v>#N/A</v>
      </c>
      <c r="BB1028" s="121" t="e">
        <f t="shared" si="182"/>
        <v>#N/A</v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e">
        <f>IF('Cable Info'!R733="","",CONCATENATE('Cable Info'!R733," - ",'Cable Info'!S733))</f>
        <v>#N/A</v>
      </c>
      <c r="BB1029" s="121" t="e">
        <f t="shared" si="182"/>
        <v>#N/A</v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e">
        <f>IF('Cable Info'!R734="","",CONCATENATE('Cable Info'!R734," - ",'Cable Info'!S734))</f>
        <v>#N/A</v>
      </c>
      <c r="BB1030" s="121" t="e">
        <f t="shared" si="182"/>
        <v>#N/A</v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e">
        <f>IF('Cable Info'!R735="","",CONCATENATE('Cable Info'!R735," - ",'Cable Info'!S735))</f>
        <v>#N/A</v>
      </c>
      <c r="BB1031" s="121" t="e">
        <f t="shared" si="182"/>
        <v>#N/A</v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e">
        <f>IF('Cable Info'!R736="","",CONCATENATE('Cable Info'!R736," - ",'Cable Info'!S736))</f>
        <v>#N/A</v>
      </c>
      <c r="BB1032" s="121" t="e">
        <f t="shared" si="182"/>
        <v>#N/A</v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e">
        <f>IF('Cable Info'!R737="","",CONCATENATE('Cable Info'!R737," - ",'Cable Info'!S737))</f>
        <v>#N/A</v>
      </c>
      <c r="BB1033" s="121" t="e">
        <f t="shared" si="182"/>
        <v>#N/A</v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e">
        <f>IF('Cable Info'!R738="","",CONCATENATE('Cable Info'!R738," - ",'Cable Info'!S738))</f>
        <v>#N/A</v>
      </c>
      <c r="BB1034" s="121" t="e">
        <f t="shared" si="182"/>
        <v>#N/A</v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e">
        <f>IF('Cable Info'!R739="","",CONCATENATE('Cable Info'!R739," - ",'Cable Info'!S739))</f>
        <v>#N/A</v>
      </c>
      <c r="BB1035" s="121" t="e">
        <f t="shared" si="182"/>
        <v>#N/A</v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e">
        <f>IF('Cable Info'!R740="","",CONCATENATE('Cable Info'!R740," - ",'Cable Info'!S740))</f>
        <v>#N/A</v>
      </c>
      <c r="BB1036" s="121" t="e">
        <f t="shared" si="182"/>
        <v>#N/A</v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e">
        <f>IF('Cable Info'!R741="","",CONCATENATE('Cable Info'!R741," - ",'Cable Info'!S741))</f>
        <v>#N/A</v>
      </c>
      <c r="BB1037" s="121" t="e">
        <f t="shared" si="182"/>
        <v>#N/A</v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e">
        <f>IF('Cable Info'!R742="","",CONCATENATE('Cable Info'!R742," - ",'Cable Info'!S742))</f>
        <v>#N/A</v>
      </c>
      <c r="BB1038" s="121" t="e">
        <f t="shared" si="182"/>
        <v>#N/A</v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e">
        <f>IF('Cable Info'!R743="","",CONCATENATE('Cable Info'!R743," - ",'Cable Info'!S743))</f>
        <v>#N/A</v>
      </c>
      <c r="BB1039" s="121" t="e">
        <f t="shared" si="182"/>
        <v>#N/A</v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e">
        <f>IF('Cable Info'!R744="","",CONCATENATE('Cable Info'!R744," - ",'Cable Info'!S744))</f>
        <v>#N/A</v>
      </c>
      <c r="BB1040" s="121" t="e">
        <f t="shared" si="182"/>
        <v>#N/A</v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e">
        <f>IF('Cable Info'!R745="","",CONCATENATE('Cable Info'!R745," - ",'Cable Info'!S745))</f>
        <v>#N/A</v>
      </c>
      <c r="BB1041" s="121" t="e">
        <f t="shared" si="182"/>
        <v>#N/A</v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e">
        <f>IF('Cable Info'!R746="","",CONCATENATE('Cable Info'!R746," - ",'Cable Info'!S746))</f>
        <v>#N/A</v>
      </c>
      <c r="BB1042" s="121" t="e">
        <f t="shared" si="182"/>
        <v>#N/A</v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e">
        <f>IF('Cable Info'!R747="","",CONCATENATE('Cable Info'!R747," - ",'Cable Info'!S747))</f>
        <v>#N/A</v>
      </c>
      <c r="BB1043" s="121" t="e">
        <f t="shared" si="182"/>
        <v>#N/A</v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e">
        <f>IF('Cable Info'!R748="","",CONCATENATE('Cable Info'!R748," - ",'Cable Info'!S748))</f>
        <v>#N/A</v>
      </c>
      <c r="BB1044" s="121" t="e">
        <f t="shared" si="182"/>
        <v>#N/A</v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e">
        <f>IF('Cable Info'!R749="","",CONCATENATE('Cable Info'!R749," - ",'Cable Info'!S749))</f>
        <v>#N/A</v>
      </c>
      <c r="BB1045" s="121" t="e">
        <f t="shared" si="182"/>
        <v>#N/A</v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e">
        <f>IF('Cable Info'!R750="","",CONCATENATE('Cable Info'!R750," - ",'Cable Info'!S750))</f>
        <v>#N/A</v>
      </c>
      <c r="BB1046" s="121" t="e">
        <f t="shared" si="182"/>
        <v>#N/A</v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e">
        <f>IF('Cable Info'!R751="","",CONCATENATE('Cable Info'!R751," - ",'Cable Info'!S751))</f>
        <v>#N/A</v>
      </c>
      <c r="BB1047" s="121" t="e">
        <f t="shared" si="182"/>
        <v>#N/A</v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e">
        <f>IF('Cable Info'!R752="","",CONCATENATE('Cable Info'!R752," - ",'Cable Info'!S752))</f>
        <v>#N/A</v>
      </c>
      <c r="BB1048" s="121" t="e">
        <f t="shared" si="182"/>
        <v>#N/A</v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e">
        <f>IF('Cable Info'!R753="","",CONCATENATE('Cable Info'!R753," - ",'Cable Info'!S753))</f>
        <v>#N/A</v>
      </c>
      <c r="BB1049" s="121" t="e">
        <f t="shared" si="182"/>
        <v>#N/A</v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e">
        <f>IF('Cable Info'!R754="","",CONCATENATE('Cable Info'!R754," - ",'Cable Info'!S754))</f>
        <v>#N/A</v>
      </c>
      <c r="BB1050" s="121" t="e">
        <f t="shared" si="182"/>
        <v>#N/A</v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e">
        <f>IF('Cable Info'!R755="","",CONCATENATE('Cable Info'!R755," - ",'Cable Info'!S755))</f>
        <v>#N/A</v>
      </c>
      <c r="BB1051" s="121" t="e">
        <f t="shared" si="182"/>
        <v>#N/A</v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e">
        <f>IF('Cable Info'!R756="","",CONCATENATE('Cable Info'!R756," - ",'Cable Info'!S756))</f>
        <v>#N/A</v>
      </c>
      <c r="BB1052" s="121" t="e">
        <f t="shared" si="182"/>
        <v>#N/A</v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e">
        <f>IF('Cable Info'!R757="","",CONCATENATE('Cable Info'!R757," - ",'Cable Info'!S757))</f>
        <v>#N/A</v>
      </c>
      <c r="BB1053" s="121" t="e">
        <f t="shared" si="182"/>
        <v>#N/A</v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e">
        <f>IF('Cable Info'!R758="","",CONCATENATE('Cable Info'!R758," - ",'Cable Info'!S758))</f>
        <v>#N/A</v>
      </c>
      <c r="BB1054" s="121" t="e">
        <f t="shared" si="182"/>
        <v>#N/A</v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e">
        <f>IF('Cable Info'!R759="","",CONCATENATE('Cable Info'!R759," - ",'Cable Info'!S759))</f>
        <v>#N/A</v>
      </c>
      <c r="BB1055" s="121" t="e">
        <f t="shared" si="182"/>
        <v>#N/A</v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e">
        <f>IF('Cable Info'!R760="","",CONCATENATE('Cable Info'!R760," - ",'Cable Info'!S760))</f>
        <v>#N/A</v>
      </c>
      <c r="BB1056" s="121" t="e">
        <f t="shared" si="182"/>
        <v>#N/A</v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e">
        <f>IF('Cable Info'!R761="","",CONCATENATE('Cable Info'!R761," - ",'Cable Info'!S761))</f>
        <v>#N/A</v>
      </c>
      <c r="BB1057" s="121" t="e">
        <f t="shared" si="182"/>
        <v>#N/A</v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e">
        <f>IF('Cable Info'!R762="","",CONCATENATE('Cable Info'!R762," - ",'Cable Info'!S762))</f>
        <v>#N/A</v>
      </c>
      <c r="BB1058" s="121" t="e">
        <f t="shared" si="182"/>
        <v>#N/A</v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e">
        <f>IF('Cable Info'!R763="","",CONCATENATE('Cable Info'!R763," - ",'Cable Info'!S763))</f>
        <v>#N/A</v>
      </c>
      <c r="BB1059" s="121" t="e">
        <f t="shared" si="182"/>
        <v>#N/A</v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e">
        <f>IF('Cable Info'!R764="","",CONCATENATE('Cable Info'!R764," - ",'Cable Info'!S764))</f>
        <v>#N/A</v>
      </c>
      <c r="BB1060" s="121" t="e">
        <f t="shared" si="182"/>
        <v>#N/A</v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e">
        <f>IF('Cable Info'!R765="","",CONCATENATE('Cable Info'!R765," - ",'Cable Info'!S765))</f>
        <v>#N/A</v>
      </c>
      <c r="BB1061" s="121" t="e">
        <f t="shared" si="182"/>
        <v>#N/A</v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e">
        <f>IF('Cable Info'!R766="","",CONCATENATE('Cable Info'!R766," - ",'Cable Info'!S766))</f>
        <v>#N/A</v>
      </c>
      <c r="BB1062" s="121" t="e">
        <f t="shared" si="182"/>
        <v>#N/A</v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e">
        <f>IF('Cable Info'!R767="","",CONCATENATE('Cable Info'!R767," - ",'Cable Info'!S767))</f>
        <v>#N/A</v>
      </c>
      <c r="BB1063" s="121" t="e">
        <f t="shared" si="182"/>
        <v>#N/A</v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e">
        <f>IF('Cable Info'!R768="","",CONCATENATE('Cable Info'!R768," - ",'Cable Info'!S768))</f>
        <v>#N/A</v>
      </c>
      <c r="BB1064" s="121" t="e">
        <f t="shared" si="182"/>
        <v>#N/A</v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e">
        <f>IF('Cable Info'!R769="","",CONCATENATE('Cable Info'!R769," - ",'Cable Info'!S769))</f>
        <v>#N/A</v>
      </c>
      <c r="BB1065" s="121" t="e">
        <f t="shared" si="182"/>
        <v>#N/A</v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e">
        <f>IF('Cable Info'!R770="","",CONCATENATE('Cable Info'!R770," - ",'Cable Info'!S770))</f>
        <v>#N/A</v>
      </c>
      <c r="BB1066" s="121" t="e">
        <f t="shared" si="182"/>
        <v>#N/A</v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e">
        <f>IF('Cable Info'!R771="","",CONCATENATE('Cable Info'!R771," - ",'Cable Info'!S771))</f>
        <v>#N/A</v>
      </c>
      <c r="BB1067" s="121" t="e">
        <f t="shared" ref="BB1067:BB1130" si="188">IF(AZ1067="",AY1067,CONCATENATE(AY1067,"  &lt;=&gt; ",AZ1067," ",BA1067))</f>
        <v>#N/A</v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e">
        <f>IF('Cable Info'!R772="","",CONCATENATE('Cable Info'!R772," - ",'Cable Info'!S772))</f>
        <v>#N/A</v>
      </c>
      <c r="BB1068" s="121" t="e">
        <f t="shared" si="188"/>
        <v>#N/A</v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e">
        <f>IF('Cable Info'!R773="","",CONCATENATE('Cable Info'!R773," - ",'Cable Info'!S773))</f>
        <v>#N/A</v>
      </c>
      <c r="BB1069" s="121" t="e">
        <f t="shared" si="188"/>
        <v>#N/A</v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e">
        <f>IF('Cable Info'!R774="","",CONCATENATE('Cable Info'!R774," - ",'Cable Info'!S774))</f>
        <v>#N/A</v>
      </c>
      <c r="BB1070" s="121" t="e">
        <f t="shared" si="188"/>
        <v>#N/A</v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e">
        <f>IF('Cable Info'!R775="","",CONCATENATE('Cable Info'!R775," - ",'Cable Info'!S775))</f>
        <v>#N/A</v>
      </c>
      <c r="BB1071" s="121" t="e">
        <f t="shared" si="188"/>
        <v>#N/A</v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e">
        <f>IF('Cable Info'!R776="","",CONCATENATE('Cable Info'!R776," - ",'Cable Info'!S776))</f>
        <v>#N/A</v>
      </c>
      <c r="BB1072" s="121" t="e">
        <f t="shared" si="188"/>
        <v>#N/A</v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e">
        <f>IF('Cable Info'!R777="","",CONCATENATE('Cable Info'!R777," - ",'Cable Info'!S777))</f>
        <v>#N/A</v>
      </c>
      <c r="BB1073" s="121" t="e">
        <f t="shared" si="188"/>
        <v>#N/A</v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e">
        <f>IF('Cable Info'!R778="","",CONCATENATE('Cable Info'!R778," - ",'Cable Info'!S778))</f>
        <v>#N/A</v>
      </c>
      <c r="BB1074" s="121" t="e">
        <f t="shared" si="188"/>
        <v>#N/A</v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e">
        <f>IF('Cable Info'!R779="","",CONCATENATE('Cable Info'!R779," - ",'Cable Info'!S779))</f>
        <v>#N/A</v>
      </c>
      <c r="BB1075" s="121" t="e">
        <f t="shared" si="188"/>
        <v>#N/A</v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e">
        <f>IF('Cable Info'!R780="","",CONCATENATE('Cable Info'!R780," - ",'Cable Info'!S780))</f>
        <v>#N/A</v>
      </c>
      <c r="BB1076" s="121" t="e">
        <f t="shared" si="188"/>
        <v>#N/A</v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e">
        <f>IF('Cable Info'!R781="","",CONCATENATE('Cable Info'!R781," - ",'Cable Info'!S781))</f>
        <v>#N/A</v>
      </c>
      <c r="BB1077" s="121" t="e">
        <f t="shared" si="188"/>
        <v>#N/A</v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e">
        <f>IF('Cable Info'!R782="","",CONCATENATE('Cable Info'!R782," - ",'Cable Info'!S782))</f>
        <v>#N/A</v>
      </c>
      <c r="BB1078" s="121" t="e">
        <f t="shared" si="188"/>
        <v>#N/A</v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e">
        <f>IF('Cable Info'!R783="","",CONCATENATE('Cable Info'!R783," - ",'Cable Info'!S783))</f>
        <v>#N/A</v>
      </c>
      <c r="BB1079" s="121" t="e">
        <f t="shared" si="188"/>
        <v>#N/A</v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e">
        <f>IF('Cable Info'!R784="","",CONCATENATE('Cable Info'!R784," - ",'Cable Info'!S784))</f>
        <v>#N/A</v>
      </c>
      <c r="BB1080" s="121" t="e">
        <f t="shared" si="188"/>
        <v>#N/A</v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e">
        <f>IF('Cable Info'!R785="","",CONCATENATE('Cable Info'!R785," - ",'Cable Info'!S785))</f>
        <v>#N/A</v>
      </c>
      <c r="BB1081" s="121" t="e">
        <f t="shared" si="188"/>
        <v>#N/A</v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e">
        <f>IF('Cable Info'!R786="","",CONCATENATE('Cable Info'!R786," - ",'Cable Info'!S786))</f>
        <v>#N/A</v>
      </c>
      <c r="BB1082" s="121" t="e">
        <f t="shared" si="188"/>
        <v>#N/A</v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e">
        <f>IF('Cable Info'!R787="","",CONCATENATE('Cable Info'!R787," - ",'Cable Info'!S787))</f>
        <v>#N/A</v>
      </c>
      <c r="BB1083" s="121" t="e">
        <f t="shared" si="188"/>
        <v>#N/A</v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e">
        <f>IF('Cable Info'!R788="","",CONCATENATE('Cable Info'!R788," - ",'Cable Info'!S788))</f>
        <v>#N/A</v>
      </c>
      <c r="BB1084" s="121" t="e">
        <f t="shared" si="188"/>
        <v>#N/A</v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e">
        <f>IF('Cable Info'!R789="","",CONCATENATE('Cable Info'!R789," - ",'Cable Info'!S789))</f>
        <v>#N/A</v>
      </c>
      <c r="BB1085" s="121" t="e">
        <f t="shared" si="188"/>
        <v>#N/A</v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e">
        <f>IF('Cable Info'!R790="","",CONCATENATE('Cable Info'!R790," - ",'Cable Info'!S790))</f>
        <v>#N/A</v>
      </c>
      <c r="BB1086" s="121" t="e">
        <f t="shared" si="188"/>
        <v>#N/A</v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e">
        <f>IF('Cable Info'!R791="","",CONCATENATE('Cable Info'!R791," - ",'Cable Info'!S791))</f>
        <v>#N/A</v>
      </c>
      <c r="BB1087" s="121" t="e">
        <f t="shared" si="188"/>
        <v>#N/A</v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e">
        <f>IF('Cable Info'!R792="","",CONCATENATE('Cable Info'!R792," - ",'Cable Info'!S792))</f>
        <v>#N/A</v>
      </c>
      <c r="BB1088" s="121" t="e">
        <f t="shared" si="188"/>
        <v>#N/A</v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e">
        <f>IF('Cable Info'!R793="","",CONCATENATE('Cable Info'!R793," - ",'Cable Info'!S793))</f>
        <v>#N/A</v>
      </c>
      <c r="BB1089" s="121" t="e">
        <f t="shared" si="188"/>
        <v>#N/A</v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e">
        <f>IF('Cable Info'!R794="","",CONCATENATE('Cable Info'!R794," - ",'Cable Info'!S794))</f>
        <v>#N/A</v>
      </c>
      <c r="BB1090" s="121" t="e">
        <f t="shared" si="188"/>
        <v>#N/A</v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e">
        <f>IF('Cable Info'!R795="","",CONCATENATE('Cable Info'!R795," - ",'Cable Info'!S795))</f>
        <v>#N/A</v>
      </c>
      <c r="BB1091" s="121" t="e">
        <f t="shared" si="188"/>
        <v>#N/A</v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e">
        <f>IF('Cable Info'!R796="","",CONCATENATE('Cable Info'!R796," - ",'Cable Info'!S796))</f>
        <v>#N/A</v>
      </c>
      <c r="BB1092" s="121" t="e">
        <f t="shared" si="188"/>
        <v>#N/A</v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e">
        <f>IF('Cable Info'!R797="","",CONCATENATE('Cable Info'!R797," - ",'Cable Info'!S797))</f>
        <v>#N/A</v>
      </c>
      <c r="BB1093" s="121" t="e">
        <f t="shared" si="188"/>
        <v>#N/A</v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e">
        <f>IF('Cable Info'!R798="","",CONCATENATE('Cable Info'!R798," - ",'Cable Info'!S798))</f>
        <v>#N/A</v>
      </c>
      <c r="BB1094" s="121" t="e">
        <f t="shared" si="188"/>
        <v>#N/A</v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e">
        <f>IF('Cable Info'!R799="","",CONCATENATE('Cable Info'!R799," - ",'Cable Info'!S799))</f>
        <v>#N/A</v>
      </c>
      <c r="BB1095" s="121" t="e">
        <f t="shared" si="188"/>
        <v>#N/A</v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e">
        <f>IF('Cable Info'!R800="","",CONCATENATE('Cable Info'!R800," - ",'Cable Info'!S800))</f>
        <v>#N/A</v>
      </c>
      <c r="BB1096" s="121" t="e">
        <f t="shared" si="188"/>
        <v>#N/A</v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e">
        <f>IF('Cable Info'!R801="","",CONCATENATE('Cable Info'!R801," - ",'Cable Info'!S801))</f>
        <v>#N/A</v>
      </c>
      <c r="BB1097" s="121" t="e">
        <f t="shared" si="188"/>
        <v>#N/A</v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e">
        <f>IF('Cable Info'!R802="","",CONCATENATE('Cable Info'!R802," - ",'Cable Info'!S802))</f>
        <v>#N/A</v>
      </c>
      <c r="BB1098" s="121" t="e">
        <f t="shared" si="188"/>
        <v>#N/A</v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e">
        <f>IF('Cable Info'!R803="","",CONCATENATE('Cable Info'!R803," - ",'Cable Info'!S803))</f>
        <v>#N/A</v>
      </c>
      <c r="BB1099" s="121" t="e">
        <f t="shared" si="188"/>
        <v>#N/A</v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e">
        <f>IF('Cable Info'!R804="","",CONCATENATE('Cable Info'!R804," - ",'Cable Info'!S804))</f>
        <v>#N/A</v>
      </c>
      <c r="BB1100" s="121" t="e">
        <f t="shared" si="188"/>
        <v>#N/A</v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e">
        <f>IF('Cable Info'!R805="","",CONCATENATE('Cable Info'!R805," - ",'Cable Info'!S805))</f>
        <v>#N/A</v>
      </c>
      <c r="BB1101" s="121" t="e">
        <f t="shared" si="188"/>
        <v>#N/A</v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e">
        <f>IF('Cable Info'!R806="","",CONCATENATE('Cable Info'!R806," - ",'Cable Info'!S806))</f>
        <v>#N/A</v>
      </c>
      <c r="BB1102" s="121" t="e">
        <f t="shared" si="188"/>
        <v>#N/A</v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e">
        <f>IF('Cable Info'!R807="","",CONCATENATE('Cable Info'!R807," - ",'Cable Info'!S807))</f>
        <v>#N/A</v>
      </c>
      <c r="BB1103" s="121" t="e">
        <f t="shared" si="188"/>
        <v>#N/A</v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e">
        <f>IF('Cable Info'!R808="","",CONCATENATE('Cable Info'!R808," - ",'Cable Info'!S808))</f>
        <v>#N/A</v>
      </c>
      <c r="BB1104" s="121" t="e">
        <f t="shared" si="188"/>
        <v>#N/A</v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e">
        <f>IF('Cable Info'!R809="","",CONCATENATE('Cable Info'!R809," - ",'Cable Info'!S809))</f>
        <v>#N/A</v>
      </c>
      <c r="BB1105" s="121" t="e">
        <f t="shared" si="188"/>
        <v>#N/A</v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e">
        <f>IF('Cable Info'!R810="","",CONCATENATE('Cable Info'!R810," - ",'Cable Info'!S810))</f>
        <v>#N/A</v>
      </c>
      <c r="BB1106" s="121" t="e">
        <f t="shared" si="188"/>
        <v>#N/A</v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e">
        <f>IF('Cable Info'!R811="","",CONCATENATE('Cable Info'!R811," - ",'Cable Info'!S811))</f>
        <v>#N/A</v>
      </c>
      <c r="BB1107" s="121" t="e">
        <f t="shared" si="188"/>
        <v>#N/A</v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e">
        <f>IF('Cable Info'!R812="","",CONCATENATE('Cable Info'!R812," - ",'Cable Info'!S812))</f>
        <v>#N/A</v>
      </c>
      <c r="BB1108" s="121" t="e">
        <f t="shared" si="188"/>
        <v>#N/A</v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e">
        <f>IF('Cable Info'!R813="","",CONCATENATE('Cable Info'!R813," - ",'Cable Info'!S813))</f>
        <v>#N/A</v>
      </c>
      <c r="BB1109" s="121" t="e">
        <f t="shared" si="188"/>
        <v>#N/A</v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e">
        <f>IF('Cable Info'!R814="","",CONCATENATE('Cable Info'!R814," - ",'Cable Info'!S814))</f>
        <v>#N/A</v>
      </c>
      <c r="BB1110" s="121" t="e">
        <f t="shared" si="188"/>
        <v>#N/A</v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e">
        <f>IF('Cable Info'!R815="","",CONCATENATE('Cable Info'!R815," - ",'Cable Info'!S815))</f>
        <v>#N/A</v>
      </c>
      <c r="BB1111" s="121" t="e">
        <f t="shared" si="188"/>
        <v>#N/A</v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e">
        <f>IF('Cable Info'!R816="","",CONCATENATE('Cable Info'!R816," - ",'Cable Info'!S816))</f>
        <v>#N/A</v>
      </c>
      <c r="BB1112" s="121" t="e">
        <f t="shared" si="188"/>
        <v>#N/A</v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e">
        <f>IF('Cable Info'!R817="","",CONCATENATE('Cable Info'!R817," - ",'Cable Info'!S817))</f>
        <v>#N/A</v>
      </c>
      <c r="BB1113" s="121" t="e">
        <f t="shared" si="188"/>
        <v>#N/A</v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e">
        <f>IF('Cable Info'!R818="","",CONCATENATE('Cable Info'!R818," - ",'Cable Info'!S818))</f>
        <v>#N/A</v>
      </c>
      <c r="BB1114" s="121" t="e">
        <f t="shared" si="188"/>
        <v>#N/A</v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e">
        <f>IF('Cable Info'!R819="","",CONCATENATE('Cable Info'!R819," - ",'Cable Info'!S819))</f>
        <v>#N/A</v>
      </c>
      <c r="BB1115" s="121" t="e">
        <f t="shared" si="188"/>
        <v>#N/A</v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e">
        <f>IF('Cable Info'!R820="","",CONCATENATE('Cable Info'!R820," - ",'Cable Info'!S820))</f>
        <v>#N/A</v>
      </c>
      <c r="BB1116" s="121" t="e">
        <f t="shared" si="188"/>
        <v>#N/A</v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e">
        <f>IF('Cable Info'!R821="","",CONCATENATE('Cable Info'!R821," - ",'Cable Info'!S821))</f>
        <v>#N/A</v>
      </c>
      <c r="BB1117" s="121" t="e">
        <f t="shared" si="188"/>
        <v>#N/A</v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e">
        <f>IF('Cable Info'!R822="","",CONCATENATE('Cable Info'!R822," - ",'Cable Info'!S822))</f>
        <v>#N/A</v>
      </c>
      <c r="BB1118" s="121" t="e">
        <f t="shared" si="188"/>
        <v>#N/A</v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e">
        <f>IF('Cable Info'!R823="","",CONCATENATE('Cable Info'!R823," - ",'Cable Info'!S823))</f>
        <v>#N/A</v>
      </c>
      <c r="BB1119" s="121" t="e">
        <f t="shared" si="188"/>
        <v>#N/A</v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e">
        <f>IF('Cable Info'!R824="","",CONCATENATE('Cable Info'!R824," - ",'Cable Info'!S824))</f>
        <v>#N/A</v>
      </c>
      <c r="BB1120" s="121" t="e">
        <f t="shared" si="188"/>
        <v>#N/A</v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e">
        <f>IF('Cable Info'!R825="","",CONCATENATE('Cable Info'!R825," - ",'Cable Info'!S825))</f>
        <v>#N/A</v>
      </c>
      <c r="BB1121" s="121" t="e">
        <f t="shared" si="188"/>
        <v>#N/A</v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e">
        <f>IF('Cable Info'!R826="","",CONCATENATE('Cable Info'!R826," - ",'Cable Info'!S826))</f>
        <v>#N/A</v>
      </c>
      <c r="BB1122" s="121" t="e">
        <f t="shared" si="188"/>
        <v>#N/A</v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e">
        <f>IF('Cable Info'!R827="","",CONCATENATE('Cable Info'!R827," - ",'Cable Info'!S827))</f>
        <v>#N/A</v>
      </c>
      <c r="BB1123" s="121" t="e">
        <f t="shared" si="188"/>
        <v>#N/A</v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e">
        <f>IF('Cable Info'!R828="","",CONCATENATE('Cable Info'!R828," - ",'Cable Info'!S828))</f>
        <v>#N/A</v>
      </c>
      <c r="BB1124" s="121" t="e">
        <f t="shared" si="188"/>
        <v>#N/A</v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e">
        <f>IF('Cable Info'!R829="","",CONCATENATE('Cable Info'!R829," - ",'Cable Info'!S829))</f>
        <v>#N/A</v>
      </c>
      <c r="BB1125" s="121" t="e">
        <f t="shared" si="188"/>
        <v>#N/A</v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e">
        <f>IF('Cable Info'!R830="","",CONCATENATE('Cable Info'!R830," - ",'Cable Info'!S830))</f>
        <v>#N/A</v>
      </c>
      <c r="BB1126" s="121" t="e">
        <f t="shared" si="188"/>
        <v>#N/A</v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e">
        <f>IF('Cable Info'!R831="","",CONCATENATE('Cable Info'!R831," - ",'Cable Info'!S831))</f>
        <v>#N/A</v>
      </c>
      <c r="BB1127" s="121" t="e">
        <f t="shared" si="188"/>
        <v>#N/A</v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e">
        <f>IF('Cable Info'!R832="","",CONCATENATE('Cable Info'!R832," - ",'Cable Info'!S832))</f>
        <v>#N/A</v>
      </c>
      <c r="BB1128" s="121" t="e">
        <f t="shared" si="188"/>
        <v>#N/A</v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e">
        <f>IF('Cable Info'!R833="","",CONCATENATE('Cable Info'!R833," - ",'Cable Info'!S833))</f>
        <v>#N/A</v>
      </c>
      <c r="BB1129" s="121" t="e">
        <f t="shared" si="188"/>
        <v>#N/A</v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e">
        <f>IF('Cable Info'!R834="","",CONCATENATE('Cable Info'!R834," - ",'Cable Info'!S834))</f>
        <v>#N/A</v>
      </c>
      <c r="BB1130" s="121" t="e">
        <f t="shared" si="188"/>
        <v>#N/A</v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e">
        <f>IF('Cable Info'!R835="","",CONCATENATE('Cable Info'!R835," - ",'Cable Info'!S835))</f>
        <v>#N/A</v>
      </c>
      <c r="BB1131" s="121" t="e">
        <f t="shared" ref="BB1131:BB1161" si="194">IF(AZ1131="",AY1131,CONCATENATE(AY1131,"  &lt;=&gt; ",AZ1131," ",BA1131))</f>
        <v>#N/A</v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e">
        <f>IF('Cable Info'!R836="","",CONCATENATE('Cable Info'!R836," - ",'Cable Info'!S836))</f>
        <v>#N/A</v>
      </c>
      <c r="BB1132" s="121" t="e">
        <f t="shared" si="194"/>
        <v>#N/A</v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e">
        <f>IF('Cable Info'!R837="","",CONCATENATE('Cable Info'!R837," - ",'Cable Info'!S837))</f>
        <v>#N/A</v>
      </c>
      <c r="BB1133" s="121" t="e">
        <f t="shared" si="194"/>
        <v>#N/A</v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e">
        <f>IF('Cable Info'!R838="","",CONCATENATE('Cable Info'!R838," - ",'Cable Info'!S838))</f>
        <v>#N/A</v>
      </c>
      <c r="BB1134" s="121" t="e">
        <f t="shared" si="194"/>
        <v>#N/A</v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e">
        <f>IF('Cable Info'!R839="","",CONCATENATE('Cable Info'!R839," - ",'Cable Info'!S839))</f>
        <v>#N/A</v>
      </c>
      <c r="BB1135" s="121" t="e">
        <f t="shared" si="194"/>
        <v>#N/A</v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e">
        <f>IF('Cable Info'!R840="","",CONCATENATE('Cable Info'!R840," - ",'Cable Info'!S840))</f>
        <v>#N/A</v>
      </c>
      <c r="BB1136" s="121" t="e">
        <f t="shared" si="194"/>
        <v>#N/A</v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e">
        <f>IF('Cable Info'!R841="","",CONCATENATE('Cable Info'!R841," - ",'Cable Info'!S841))</f>
        <v>#N/A</v>
      </c>
      <c r="BB1137" s="121" t="e">
        <f t="shared" si="194"/>
        <v>#N/A</v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e">
        <f>IF('Cable Info'!R842="","",CONCATENATE('Cable Info'!R842," - ",'Cable Info'!S842))</f>
        <v>#N/A</v>
      </c>
      <c r="BB1138" s="121" t="e">
        <f t="shared" si="194"/>
        <v>#N/A</v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e">
        <f>IF('Cable Info'!R843="","",CONCATENATE('Cable Info'!R843," - ",'Cable Info'!S843))</f>
        <v>#N/A</v>
      </c>
      <c r="BB1139" s="121" t="e">
        <f t="shared" si="194"/>
        <v>#N/A</v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e">
        <f>IF('Cable Info'!R844="","",CONCATENATE('Cable Info'!R844," - ",'Cable Info'!S844))</f>
        <v>#N/A</v>
      </c>
      <c r="BB1140" s="121" t="e">
        <f t="shared" si="194"/>
        <v>#N/A</v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e">
        <f>IF('Cable Info'!R845="","",CONCATENATE('Cable Info'!R845," - ",'Cable Info'!S845))</f>
        <v>#N/A</v>
      </c>
      <c r="BB1141" s="121" t="e">
        <f t="shared" si="194"/>
        <v>#N/A</v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e">
        <f>IF('Cable Info'!R846="","",CONCATENATE('Cable Info'!R846," - ",'Cable Info'!S846))</f>
        <v>#N/A</v>
      </c>
      <c r="BB1142" s="121" t="e">
        <f t="shared" si="194"/>
        <v>#N/A</v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e">
        <f>IF('Cable Info'!R847="","",CONCATENATE('Cable Info'!R847," - ",'Cable Info'!S847))</f>
        <v>#N/A</v>
      </c>
      <c r="BB1143" s="121" t="e">
        <f t="shared" si="194"/>
        <v>#N/A</v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e">
        <f>IF('Cable Info'!R848="","",CONCATENATE('Cable Info'!R848," - ",'Cable Info'!S848))</f>
        <v>#N/A</v>
      </c>
      <c r="BB1144" s="121" t="e">
        <f t="shared" si="194"/>
        <v>#N/A</v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e">
        <f>IF('Cable Info'!R849="","",CONCATENATE('Cable Info'!R849," - ",'Cable Info'!S849))</f>
        <v>#N/A</v>
      </c>
      <c r="BB1145" s="121" t="e">
        <f t="shared" si="194"/>
        <v>#N/A</v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e">
        <f>IF('Cable Info'!R850="","",CONCATENATE('Cable Info'!R850," - ",'Cable Info'!S850))</f>
        <v>#N/A</v>
      </c>
      <c r="BB1146" s="121" t="e">
        <f t="shared" si="194"/>
        <v>#N/A</v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e">
        <f>IF('Cable Info'!R851="","",CONCATENATE('Cable Info'!R851," - ",'Cable Info'!S851))</f>
        <v>#N/A</v>
      </c>
      <c r="BB1147" s="121" t="e">
        <f t="shared" si="194"/>
        <v>#N/A</v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e">
        <f>IF('Cable Info'!R852="","",CONCATENATE('Cable Info'!R852," - ",'Cable Info'!S852))</f>
        <v>#N/A</v>
      </c>
      <c r="BB1148" s="121" t="e">
        <f t="shared" si="194"/>
        <v>#N/A</v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e">
        <f>IF('Cable Info'!R853="","",CONCATENATE('Cable Info'!R853," - ",'Cable Info'!S853))</f>
        <v>#N/A</v>
      </c>
      <c r="BB1149" s="121" t="e">
        <f t="shared" si="194"/>
        <v>#N/A</v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e">
        <f>IF('Cable Info'!R854="","",CONCATENATE('Cable Info'!R854," - ",'Cable Info'!S854))</f>
        <v>#N/A</v>
      </c>
      <c r="BB1150" s="121" t="e">
        <f t="shared" si="194"/>
        <v>#N/A</v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e">
        <f>IF('Cable Info'!R855="","",CONCATENATE('Cable Info'!R855," - ",'Cable Info'!S855))</f>
        <v>#N/A</v>
      </c>
      <c r="BB1151" s="121" t="e">
        <f t="shared" si="194"/>
        <v>#N/A</v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e">
        <f>IF('Cable Info'!R856="","",CONCATENATE('Cable Info'!R856," - ",'Cable Info'!S856))</f>
        <v>#N/A</v>
      </c>
      <c r="BB1152" s="121" t="e">
        <f t="shared" si="194"/>
        <v>#N/A</v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e">
        <f>IF('Cable Info'!R857="","",CONCATENATE('Cable Info'!R857," - ",'Cable Info'!S857))</f>
        <v>#N/A</v>
      </c>
      <c r="BB1153" s="121" t="e">
        <f t="shared" si="194"/>
        <v>#N/A</v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e">
        <f>IF('Cable Info'!R858="","",CONCATENATE('Cable Info'!R858," - ",'Cable Info'!S858))</f>
        <v>#N/A</v>
      </c>
      <c r="BB1154" s="121" t="e">
        <f t="shared" si="194"/>
        <v>#N/A</v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e">
        <f>IF('Cable Info'!R859="","",CONCATENATE('Cable Info'!R859," - ",'Cable Info'!S859))</f>
        <v>#N/A</v>
      </c>
      <c r="BB1155" s="121" t="e">
        <f t="shared" si="194"/>
        <v>#N/A</v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e">
        <f>IF('Cable Info'!R860="","",CONCATENATE('Cable Info'!R860," - ",'Cable Info'!S860))</f>
        <v>#N/A</v>
      </c>
      <c r="BB1156" s="121" t="e">
        <f t="shared" si="194"/>
        <v>#N/A</v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e">
        <f>IF('Cable Info'!R861="","",CONCATENATE('Cable Info'!R861," - ",'Cable Info'!S861))</f>
        <v>#N/A</v>
      </c>
      <c r="BB1157" s="121" t="e">
        <f t="shared" si="194"/>
        <v>#N/A</v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e">
        <f>IF('Cable Info'!R862="","",CONCATENATE('Cable Info'!R862," - ",'Cable Info'!S862))</f>
        <v>#N/A</v>
      </c>
      <c r="BB1158" s="121" t="e">
        <f t="shared" si="194"/>
        <v>#N/A</v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e">
        <f>IF('Cable Info'!R863="","",CONCATENATE('Cable Info'!R863," - ",'Cable Info'!S863))</f>
        <v>#N/A</v>
      </c>
      <c r="BB1159" s="121" t="e">
        <f t="shared" si="194"/>
        <v>#N/A</v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e">
        <f>IF('Cable Info'!R864="","",CONCATENATE('Cable Info'!R864," - ",'Cable Info'!S864))</f>
        <v>#N/A</v>
      </c>
      <c r="BB1160" s="121" t="e">
        <f t="shared" si="194"/>
        <v>#N/A</v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e">
        <f>IF('Cable Info'!R865="","",CONCATENATE('Cable Info'!R865," - ",'Cable Info'!S865))</f>
        <v>#N/A</v>
      </c>
      <c r="BB1161" s="121" t="e">
        <f t="shared" si="194"/>
        <v>#N/A</v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Quinn Wojcik</cp:lastModifiedBy>
  <cp:lastPrinted>2013-11-22T22:56:05Z</cp:lastPrinted>
  <dcterms:created xsi:type="dcterms:W3CDTF">1998-05-29T15:48:38Z</dcterms:created>
  <dcterms:modified xsi:type="dcterms:W3CDTF">2016-10-26T16:57:32Z</dcterms:modified>
</cp:coreProperties>
</file>