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vsd" ContentType="application/vnd.visio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ussessex\cent_eng\Engineering_As-built\SEPs\All-SEPs\"/>
    </mc:Choice>
  </mc:AlternateContent>
  <bookViews>
    <workbookView xWindow="630" yWindow="525" windowWidth="22695" windowHeight="9405"/>
  </bookViews>
  <sheets>
    <sheet name="Cover - Location Info" sheetId="1" r:id="rId1"/>
    <sheet name="Cable Info" sheetId="2" r:id="rId2"/>
    <sheet name="Cable Info (2)" sheetId="3" state="hidden" r:id="rId3"/>
    <sheet name="Scope of Work" sheetId="4" r:id="rId4"/>
    <sheet name="Splice Table" sheetId="5" r:id="rId5"/>
    <sheet name="Pics" sheetId="6" r:id="rId6"/>
  </sheets>
  <definedNames>
    <definedName name="Coverpic">Pics!$C$3</definedName>
  </definedNames>
  <calcPr calcId="152511"/>
</workbook>
</file>

<file path=xl/calcChain.xml><?xml version="1.0" encoding="utf-8"?>
<calcChain xmlns="http://schemas.openxmlformats.org/spreadsheetml/2006/main">
  <c r="AB383" i="5" l="1"/>
  <c r="AA383" i="5"/>
  <c r="Z383" i="5"/>
  <c r="Y383" i="5"/>
  <c r="AB382" i="5"/>
  <c r="AA382" i="5"/>
  <c r="Z382" i="5"/>
  <c r="Y382" i="5"/>
  <c r="AB381" i="5"/>
  <c r="AA381" i="5"/>
  <c r="Z381" i="5"/>
  <c r="Y381" i="5"/>
  <c r="AB380" i="5"/>
  <c r="AA380" i="5"/>
  <c r="Z380" i="5"/>
  <c r="Y380" i="5"/>
  <c r="X380" i="5"/>
  <c r="M380" i="5"/>
  <c r="H380" i="5"/>
  <c r="C380" i="5"/>
  <c r="AB379" i="5"/>
  <c r="AA379" i="5"/>
  <c r="Z379" i="5"/>
  <c r="Y379" i="5"/>
  <c r="X379" i="5"/>
  <c r="M379" i="5"/>
  <c r="H379" i="5"/>
  <c r="C379" i="5"/>
  <c r="AB378" i="5"/>
  <c r="AA378" i="5"/>
  <c r="Z378" i="5"/>
  <c r="Y378" i="5"/>
  <c r="X378" i="5"/>
  <c r="M378" i="5"/>
  <c r="H378" i="5"/>
  <c r="C378" i="5"/>
  <c r="AB377" i="5"/>
  <c r="AA377" i="5"/>
  <c r="Z377" i="5"/>
  <c r="Y377" i="5"/>
  <c r="X377" i="5"/>
  <c r="M377" i="5"/>
  <c r="H377" i="5"/>
  <c r="C377" i="5"/>
  <c r="AB376" i="5"/>
  <c r="AA376" i="5"/>
  <c r="Z376" i="5"/>
  <c r="Y376" i="5"/>
  <c r="X376" i="5"/>
  <c r="M376" i="5"/>
  <c r="H376" i="5"/>
  <c r="C376" i="5"/>
  <c r="AB375" i="5"/>
  <c r="AA375" i="5"/>
  <c r="Z375" i="5"/>
  <c r="Y375" i="5"/>
  <c r="X375" i="5"/>
  <c r="M375" i="5"/>
  <c r="H375" i="5"/>
  <c r="C375" i="5"/>
  <c r="AB374" i="5"/>
  <c r="AA374" i="5"/>
  <c r="Z374" i="5"/>
  <c r="Y374" i="5"/>
  <c r="X374" i="5"/>
  <c r="M374" i="5"/>
  <c r="H374" i="5"/>
  <c r="C374" i="5"/>
  <c r="AB373" i="5"/>
  <c r="AA373" i="5"/>
  <c r="Z373" i="5"/>
  <c r="Y373" i="5"/>
  <c r="X373" i="5"/>
  <c r="M373" i="5"/>
  <c r="H373" i="5"/>
  <c r="C373" i="5"/>
  <c r="AB372" i="5"/>
  <c r="AA372" i="5"/>
  <c r="Z372" i="5"/>
  <c r="Y372" i="5"/>
  <c r="X372" i="5"/>
  <c r="M372" i="5"/>
  <c r="H372" i="5"/>
  <c r="C372" i="5"/>
  <c r="AB371" i="5"/>
  <c r="AA371" i="5"/>
  <c r="Z371" i="5"/>
  <c r="Y371" i="5"/>
  <c r="X371" i="5"/>
  <c r="M371" i="5"/>
  <c r="H371" i="5"/>
  <c r="C371" i="5"/>
  <c r="AB370" i="5"/>
  <c r="AA370" i="5"/>
  <c r="Z370" i="5"/>
  <c r="Y370" i="5"/>
  <c r="X370" i="5"/>
  <c r="M370" i="5"/>
  <c r="H370" i="5"/>
  <c r="C370" i="5"/>
  <c r="AB369" i="5"/>
  <c r="AA369" i="5"/>
  <c r="Z369" i="5"/>
  <c r="Y369" i="5"/>
  <c r="X369" i="5"/>
  <c r="M369" i="5"/>
  <c r="H369" i="5"/>
  <c r="C369" i="5"/>
  <c r="AB368" i="5"/>
  <c r="AA368" i="5"/>
  <c r="Z368" i="5"/>
  <c r="Y368" i="5"/>
  <c r="X368" i="5"/>
  <c r="M368" i="5"/>
  <c r="H368" i="5"/>
  <c r="C368" i="5"/>
  <c r="AB367" i="5"/>
  <c r="AA367" i="5"/>
  <c r="Z367" i="5"/>
  <c r="Y367" i="5"/>
  <c r="X367" i="5"/>
  <c r="M367" i="5"/>
  <c r="H367" i="5"/>
  <c r="C367" i="5"/>
  <c r="AB366" i="5"/>
  <c r="AA366" i="5"/>
  <c r="Z366" i="5"/>
  <c r="Y366" i="5"/>
  <c r="X366" i="5"/>
  <c r="M366" i="5"/>
  <c r="H366" i="5"/>
  <c r="C366" i="5"/>
  <c r="AB365" i="5"/>
  <c r="AA365" i="5"/>
  <c r="Z365" i="5"/>
  <c r="Y365" i="5"/>
  <c r="X365" i="5"/>
  <c r="M365" i="5"/>
  <c r="H365" i="5"/>
  <c r="C365" i="5"/>
  <c r="AB364" i="5"/>
  <c r="AA364" i="5"/>
  <c r="Z364" i="5"/>
  <c r="Y364" i="5"/>
  <c r="X364" i="5"/>
  <c r="M364" i="5"/>
  <c r="H364" i="5"/>
  <c r="C364" i="5"/>
  <c r="AB363" i="5"/>
  <c r="AA363" i="5"/>
  <c r="Z363" i="5"/>
  <c r="Y363" i="5"/>
  <c r="X363" i="5"/>
  <c r="M363" i="5"/>
  <c r="H363" i="5"/>
  <c r="C363" i="5"/>
  <c r="AB362" i="5"/>
  <c r="AA362" i="5"/>
  <c r="Z362" i="5"/>
  <c r="Y362" i="5"/>
  <c r="X362" i="5"/>
  <c r="M362" i="5"/>
  <c r="H362" i="5"/>
  <c r="C362" i="5"/>
  <c r="AB361" i="5"/>
  <c r="AA361" i="5"/>
  <c r="Z361" i="5"/>
  <c r="Y361" i="5"/>
  <c r="X361" i="5"/>
  <c r="M361" i="5"/>
  <c r="H361" i="5"/>
  <c r="C361" i="5"/>
  <c r="AB360" i="5"/>
  <c r="AA360" i="5"/>
  <c r="Z360" i="5"/>
  <c r="Y360" i="5"/>
  <c r="X360" i="5"/>
  <c r="M360" i="5"/>
  <c r="H360" i="5"/>
  <c r="C360" i="5"/>
  <c r="AB359" i="5"/>
  <c r="AA359" i="5"/>
  <c r="Z359" i="5"/>
  <c r="Y359" i="5"/>
  <c r="X359" i="5"/>
  <c r="M359" i="5"/>
  <c r="H359" i="5"/>
  <c r="C359" i="5"/>
  <c r="AB358" i="5"/>
  <c r="AA358" i="5"/>
  <c r="Z358" i="5"/>
  <c r="Y358" i="5"/>
  <c r="X358" i="5"/>
  <c r="M358" i="5"/>
  <c r="H358" i="5"/>
  <c r="C358" i="5"/>
  <c r="AB357" i="5"/>
  <c r="AA357" i="5"/>
  <c r="Z357" i="5"/>
  <c r="Y357" i="5"/>
  <c r="X357" i="5"/>
  <c r="M357" i="5"/>
  <c r="H357" i="5"/>
  <c r="C357" i="5"/>
  <c r="AB356" i="5"/>
  <c r="AA356" i="5"/>
  <c r="Z356" i="5"/>
  <c r="Y356" i="5"/>
  <c r="X356" i="5"/>
  <c r="M356" i="5"/>
  <c r="H356" i="5"/>
  <c r="C356" i="5"/>
  <c r="AB355" i="5"/>
  <c r="AA355" i="5"/>
  <c r="Z355" i="5"/>
  <c r="Y355" i="5"/>
  <c r="X355" i="5"/>
  <c r="M355" i="5"/>
  <c r="H355" i="5"/>
  <c r="C355" i="5"/>
  <c r="AB354" i="5"/>
  <c r="AA354" i="5"/>
  <c r="Z354" i="5"/>
  <c r="Y354" i="5"/>
  <c r="X354" i="5"/>
  <c r="M354" i="5"/>
  <c r="H354" i="5"/>
  <c r="C354" i="5"/>
  <c r="AB353" i="5"/>
  <c r="AA353" i="5"/>
  <c r="Z353" i="5"/>
  <c r="Y353" i="5"/>
  <c r="X353" i="5"/>
  <c r="M353" i="5"/>
  <c r="H353" i="5"/>
  <c r="C353" i="5"/>
  <c r="AB352" i="5"/>
  <c r="AA352" i="5"/>
  <c r="Z352" i="5"/>
  <c r="Y352" i="5"/>
  <c r="X352" i="5"/>
  <c r="M352" i="5"/>
  <c r="H352" i="5"/>
  <c r="C352" i="5"/>
  <c r="AB351" i="5"/>
  <c r="AA351" i="5"/>
  <c r="Z351" i="5"/>
  <c r="Y351" i="5"/>
  <c r="X351" i="5"/>
  <c r="M351" i="5"/>
  <c r="H351" i="5"/>
  <c r="C351" i="5"/>
  <c r="AB350" i="5"/>
  <c r="AA350" i="5"/>
  <c r="Z350" i="5"/>
  <c r="Y350" i="5"/>
  <c r="X350" i="5"/>
  <c r="M350" i="5"/>
  <c r="H350" i="5"/>
  <c r="C350" i="5"/>
  <c r="AB349" i="5"/>
  <c r="AA349" i="5"/>
  <c r="Z349" i="5"/>
  <c r="Y349" i="5"/>
  <c r="X349" i="5"/>
  <c r="M349" i="5"/>
  <c r="H349" i="5"/>
  <c r="C349" i="5"/>
  <c r="AB348" i="5"/>
  <c r="AA348" i="5"/>
  <c r="Z348" i="5"/>
  <c r="Y348" i="5"/>
  <c r="X348" i="5"/>
  <c r="M348" i="5"/>
  <c r="H348" i="5"/>
  <c r="C348" i="5"/>
  <c r="AB347" i="5"/>
  <c r="AA347" i="5"/>
  <c r="Z347" i="5"/>
  <c r="Y347" i="5"/>
  <c r="X347" i="5"/>
  <c r="M347" i="5"/>
  <c r="H347" i="5"/>
  <c r="C347" i="5"/>
  <c r="AB346" i="5"/>
  <c r="AA346" i="5"/>
  <c r="Z346" i="5"/>
  <c r="Y346" i="5"/>
  <c r="X346" i="5"/>
  <c r="M346" i="5"/>
  <c r="H346" i="5"/>
  <c r="C346" i="5"/>
  <c r="AB345" i="5"/>
  <c r="AA345" i="5"/>
  <c r="Z345" i="5"/>
  <c r="Y345" i="5"/>
  <c r="X345" i="5"/>
  <c r="M345" i="5"/>
  <c r="H345" i="5"/>
  <c r="C345" i="5"/>
  <c r="AB344" i="5"/>
  <c r="AA344" i="5"/>
  <c r="Z344" i="5"/>
  <c r="Y344" i="5"/>
  <c r="X344" i="5"/>
  <c r="M344" i="5"/>
  <c r="H344" i="5"/>
  <c r="C344" i="5"/>
  <c r="AB343" i="5"/>
  <c r="AA343" i="5"/>
  <c r="Z343" i="5"/>
  <c r="Y343" i="5"/>
  <c r="X343" i="5"/>
  <c r="M343" i="5"/>
  <c r="H343" i="5"/>
  <c r="C343" i="5"/>
  <c r="AB342" i="5"/>
  <c r="AA342" i="5"/>
  <c r="Z342" i="5"/>
  <c r="Y342" i="5"/>
  <c r="X342" i="5"/>
  <c r="M342" i="5"/>
  <c r="H342" i="5"/>
  <c r="C342" i="5"/>
  <c r="AB341" i="5"/>
  <c r="AA341" i="5"/>
  <c r="Z341" i="5"/>
  <c r="Y341" i="5"/>
  <c r="X341" i="5"/>
  <c r="M341" i="5"/>
  <c r="H341" i="5"/>
  <c r="C341" i="5"/>
  <c r="AB340" i="5"/>
  <c r="AA340" i="5"/>
  <c r="Z340" i="5"/>
  <c r="Y340" i="5"/>
  <c r="X340" i="5"/>
  <c r="M340" i="5"/>
  <c r="H340" i="5"/>
  <c r="C340" i="5"/>
  <c r="AB339" i="5"/>
  <c r="AA339" i="5"/>
  <c r="Z339" i="5"/>
  <c r="Y339" i="5"/>
  <c r="X339" i="5"/>
  <c r="M339" i="5"/>
  <c r="H339" i="5"/>
  <c r="C339" i="5"/>
  <c r="AB338" i="5"/>
  <c r="AA338" i="5"/>
  <c r="Z338" i="5"/>
  <c r="Y338" i="5"/>
  <c r="X338" i="5"/>
  <c r="M338" i="5"/>
  <c r="H338" i="5"/>
  <c r="C338" i="5"/>
  <c r="AB337" i="5"/>
  <c r="AA337" i="5"/>
  <c r="Z337" i="5"/>
  <c r="Y337" i="5"/>
  <c r="X337" i="5"/>
  <c r="M337" i="5"/>
  <c r="H337" i="5"/>
  <c r="C337" i="5"/>
  <c r="AB336" i="5"/>
  <c r="AA336" i="5"/>
  <c r="Z336" i="5"/>
  <c r="Y336" i="5"/>
  <c r="X336" i="5"/>
  <c r="M336" i="5"/>
  <c r="H336" i="5"/>
  <c r="C336" i="5"/>
  <c r="AB335" i="5"/>
  <c r="AA335" i="5"/>
  <c r="Z335" i="5"/>
  <c r="Y335" i="5"/>
  <c r="X335" i="5"/>
  <c r="M335" i="5"/>
  <c r="H335" i="5"/>
  <c r="C335" i="5"/>
  <c r="AB334" i="5"/>
  <c r="AA334" i="5"/>
  <c r="Z334" i="5"/>
  <c r="Y334" i="5"/>
  <c r="X334" i="5"/>
  <c r="M334" i="5"/>
  <c r="H334" i="5"/>
  <c r="C334" i="5"/>
  <c r="AB333" i="5"/>
  <c r="AA333" i="5"/>
  <c r="Z333" i="5"/>
  <c r="Y333" i="5"/>
  <c r="X333" i="5"/>
  <c r="M333" i="5"/>
  <c r="H333" i="5"/>
  <c r="C333" i="5"/>
  <c r="AB332" i="5"/>
  <c r="AA332" i="5"/>
  <c r="Z332" i="5"/>
  <c r="Y332" i="5"/>
  <c r="X332" i="5"/>
  <c r="M332" i="5"/>
  <c r="H332" i="5"/>
  <c r="C332" i="5"/>
  <c r="AB331" i="5"/>
  <c r="AA331" i="5"/>
  <c r="Z331" i="5"/>
  <c r="Y331" i="5"/>
  <c r="X331" i="5"/>
  <c r="M331" i="5"/>
  <c r="H331" i="5"/>
  <c r="C331" i="5"/>
  <c r="AB330" i="5"/>
  <c r="AA330" i="5"/>
  <c r="Z330" i="5"/>
  <c r="Y330" i="5"/>
  <c r="X330" i="5"/>
  <c r="M330" i="5"/>
  <c r="H330" i="5"/>
  <c r="C330" i="5"/>
  <c r="AB329" i="5"/>
  <c r="AA329" i="5"/>
  <c r="Z329" i="5"/>
  <c r="Y329" i="5"/>
  <c r="X329" i="5"/>
  <c r="M329" i="5"/>
  <c r="H329" i="5"/>
  <c r="C329" i="5"/>
  <c r="AB328" i="5"/>
  <c r="AA328" i="5"/>
  <c r="Z328" i="5"/>
  <c r="Y328" i="5"/>
  <c r="X328" i="5"/>
  <c r="M328" i="5"/>
  <c r="H328" i="5"/>
  <c r="C328" i="5"/>
  <c r="AB327" i="5"/>
  <c r="AA327" i="5"/>
  <c r="Z327" i="5"/>
  <c r="Y327" i="5"/>
  <c r="X327" i="5"/>
  <c r="M327" i="5"/>
  <c r="H327" i="5"/>
  <c r="C327" i="5"/>
  <c r="AB326" i="5"/>
  <c r="AA326" i="5"/>
  <c r="Z326" i="5"/>
  <c r="Y326" i="5"/>
  <c r="X326" i="5"/>
  <c r="M326" i="5"/>
  <c r="H326" i="5"/>
  <c r="C326" i="5"/>
  <c r="AB325" i="5"/>
  <c r="AA325" i="5"/>
  <c r="Z325" i="5"/>
  <c r="Y325" i="5"/>
  <c r="X325" i="5"/>
  <c r="M325" i="5"/>
  <c r="H325" i="5"/>
  <c r="C325" i="5"/>
  <c r="AB324" i="5"/>
  <c r="AA324" i="5"/>
  <c r="Z324" i="5"/>
  <c r="Y324" i="5"/>
  <c r="X324" i="5"/>
  <c r="M324" i="5"/>
  <c r="H324" i="5"/>
  <c r="C324" i="5"/>
  <c r="AB323" i="5"/>
  <c r="AA323" i="5"/>
  <c r="Z323" i="5"/>
  <c r="Y323" i="5"/>
  <c r="X323" i="5"/>
  <c r="M323" i="5"/>
  <c r="H323" i="5"/>
  <c r="C323" i="5"/>
  <c r="AB322" i="5"/>
  <c r="AA322" i="5"/>
  <c r="Z322" i="5"/>
  <c r="Y322" i="5"/>
  <c r="X322" i="5"/>
  <c r="M322" i="5"/>
  <c r="H322" i="5"/>
  <c r="C322" i="5"/>
  <c r="AB321" i="5"/>
  <c r="AA321" i="5"/>
  <c r="Z321" i="5"/>
  <c r="Y321" i="5"/>
  <c r="X321" i="5"/>
  <c r="M321" i="5"/>
  <c r="H321" i="5"/>
  <c r="C321" i="5"/>
  <c r="AB320" i="5"/>
  <c r="AA320" i="5"/>
  <c r="Z320" i="5"/>
  <c r="Y320" i="5"/>
  <c r="X320" i="5"/>
  <c r="M320" i="5"/>
  <c r="H320" i="5"/>
  <c r="C320" i="5"/>
  <c r="AB319" i="5"/>
  <c r="AA319" i="5"/>
  <c r="Z319" i="5"/>
  <c r="Y319" i="5"/>
  <c r="X319" i="5"/>
  <c r="M319" i="5"/>
  <c r="H319" i="5"/>
  <c r="C319" i="5"/>
  <c r="AB318" i="5"/>
  <c r="AA318" i="5"/>
  <c r="Z318" i="5"/>
  <c r="Y318" i="5"/>
  <c r="X318" i="5"/>
  <c r="M318" i="5"/>
  <c r="H318" i="5"/>
  <c r="C318" i="5"/>
  <c r="AB317" i="5"/>
  <c r="AA317" i="5"/>
  <c r="Z317" i="5"/>
  <c r="Y317" i="5"/>
  <c r="X317" i="5"/>
  <c r="M317" i="5"/>
  <c r="H317" i="5"/>
  <c r="C317" i="5"/>
  <c r="AB316" i="5"/>
  <c r="AA316" i="5"/>
  <c r="Z316" i="5"/>
  <c r="Y316" i="5"/>
  <c r="X316" i="5"/>
  <c r="M316" i="5"/>
  <c r="H316" i="5"/>
  <c r="C316" i="5"/>
  <c r="AB315" i="5"/>
  <c r="AA315" i="5"/>
  <c r="Z315" i="5"/>
  <c r="Y315" i="5"/>
  <c r="X315" i="5"/>
  <c r="M315" i="5"/>
  <c r="H315" i="5"/>
  <c r="C315" i="5"/>
  <c r="AB314" i="5"/>
  <c r="AA314" i="5"/>
  <c r="Z314" i="5"/>
  <c r="Y314" i="5"/>
  <c r="X314" i="5"/>
  <c r="M314" i="5"/>
  <c r="H314" i="5"/>
  <c r="C314" i="5"/>
  <c r="AB313" i="5"/>
  <c r="AA313" i="5"/>
  <c r="Z313" i="5"/>
  <c r="Y313" i="5"/>
  <c r="X313" i="5"/>
  <c r="M313" i="5"/>
  <c r="H313" i="5"/>
  <c r="C313" i="5"/>
  <c r="AB312" i="5"/>
  <c r="AA312" i="5"/>
  <c r="Z312" i="5"/>
  <c r="Y312" i="5"/>
  <c r="X312" i="5"/>
  <c r="M312" i="5"/>
  <c r="H312" i="5"/>
  <c r="C312" i="5"/>
  <c r="AB311" i="5"/>
  <c r="AA311" i="5"/>
  <c r="Z311" i="5"/>
  <c r="Y311" i="5"/>
  <c r="X311" i="5"/>
  <c r="M311" i="5"/>
  <c r="H311" i="5"/>
  <c r="C311" i="5"/>
  <c r="AB310" i="5"/>
  <c r="AA310" i="5"/>
  <c r="Z310" i="5"/>
  <c r="Y310" i="5"/>
  <c r="X310" i="5"/>
  <c r="M310" i="5"/>
  <c r="H310" i="5"/>
  <c r="C310" i="5"/>
  <c r="AB309" i="5"/>
  <c r="AA309" i="5"/>
  <c r="Z309" i="5"/>
  <c r="Y309" i="5"/>
  <c r="X309" i="5"/>
  <c r="M309" i="5"/>
  <c r="H309" i="5"/>
  <c r="C309" i="5"/>
  <c r="AB308" i="5"/>
  <c r="AA308" i="5"/>
  <c r="Z308" i="5"/>
  <c r="Y308" i="5"/>
  <c r="X308" i="5"/>
  <c r="M308" i="5"/>
  <c r="H308" i="5"/>
  <c r="C308" i="5"/>
  <c r="AB307" i="5"/>
  <c r="AA307" i="5"/>
  <c r="Z307" i="5"/>
  <c r="Y307" i="5"/>
  <c r="X307" i="5"/>
  <c r="M307" i="5"/>
  <c r="H307" i="5"/>
  <c r="C307" i="5"/>
  <c r="AB306" i="5"/>
  <c r="AA306" i="5"/>
  <c r="Z306" i="5"/>
  <c r="Y306" i="5"/>
  <c r="X306" i="5"/>
  <c r="M306" i="5"/>
  <c r="H306" i="5"/>
  <c r="C306" i="5"/>
  <c r="AB305" i="5"/>
  <c r="AA305" i="5"/>
  <c r="Z305" i="5"/>
  <c r="Y305" i="5"/>
  <c r="X305" i="5"/>
  <c r="M305" i="5"/>
  <c r="H305" i="5"/>
  <c r="C305" i="5"/>
  <c r="AB304" i="5"/>
  <c r="AA304" i="5"/>
  <c r="Z304" i="5"/>
  <c r="Y304" i="5"/>
  <c r="X304" i="5"/>
  <c r="M304" i="5"/>
  <c r="H304" i="5"/>
  <c r="C304" i="5"/>
  <c r="AB303" i="5"/>
  <c r="AA303" i="5"/>
  <c r="Z303" i="5"/>
  <c r="Y303" i="5"/>
  <c r="X303" i="5"/>
  <c r="M303" i="5"/>
  <c r="H303" i="5"/>
  <c r="C303" i="5"/>
  <c r="AB302" i="5"/>
  <c r="AA302" i="5"/>
  <c r="Z302" i="5"/>
  <c r="Y302" i="5"/>
  <c r="X302" i="5"/>
  <c r="M302" i="5"/>
  <c r="H302" i="5"/>
  <c r="C302" i="5"/>
  <c r="AB301" i="5"/>
  <c r="AA301" i="5"/>
  <c r="Z301" i="5"/>
  <c r="Y301" i="5"/>
  <c r="X301" i="5"/>
  <c r="M301" i="5"/>
  <c r="H301" i="5"/>
  <c r="C301" i="5"/>
  <c r="AB300" i="5"/>
  <c r="AA300" i="5"/>
  <c r="Z300" i="5"/>
  <c r="Y300" i="5"/>
  <c r="X300" i="5"/>
  <c r="M300" i="5"/>
  <c r="H300" i="5"/>
  <c r="C300" i="5"/>
  <c r="AB299" i="5"/>
  <c r="AA299" i="5"/>
  <c r="Z299" i="5"/>
  <c r="Y299" i="5"/>
  <c r="X299" i="5"/>
  <c r="M299" i="5"/>
  <c r="H299" i="5"/>
  <c r="C299" i="5"/>
  <c r="AB298" i="5"/>
  <c r="AA298" i="5"/>
  <c r="Z298" i="5"/>
  <c r="Y298" i="5"/>
  <c r="X298" i="5"/>
  <c r="M298" i="5"/>
  <c r="H298" i="5"/>
  <c r="C298" i="5"/>
  <c r="AB297" i="5"/>
  <c r="AA297" i="5"/>
  <c r="Z297" i="5"/>
  <c r="Y297" i="5"/>
  <c r="X297" i="5"/>
  <c r="M297" i="5"/>
  <c r="H297" i="5"/>
  <c r="C297" i="5"/>
  <c r="AB296" i="5"/>
  <c r="AA296" i="5"/>
  <c r="Z296" i="5"/>
  <c r="Y296" i="5"/>
  <c r="X296" i="5"/>
  <c r="M296" i="5"/>
  <c r="H296" i="5"/>
  <c r="C296" i="5"/>
  <c r="AB295" i="5"/>
  <c r="AA295" i="5"/>
  <c r="Z295" i="5"/>
  <c r="Y295" i="5"/>
  <c r="X295" i="5"/>
  <c r="M295" i="5"/>
  <c r="H295" i="5"/>
  <c r="C295" i="5"/>
  <c r="AB294" i="5"/>
  <c r="AA294" i="5"/>
  <c r="Z294" i="5"/>
  <c r="Y294" i="5"/>
  <c r="X294" i="5"/>
  <c r="M294" i="5"/>
  <c r="H294" i="5"/>
  <c r="C294" i="5"/>
  <c r="AB293" i="5"/>
  <c r="AA293" i="5"/>
  <c r="Z293" i="5"/>
  <c r="Y293" i="5"/>
  <c r="X293" i="5"/>
  <c r="M293" i="5"/>
  <c r="H293" i="5"/>
  <c r="C293" i="5"/>
  <c r="AB292" i="5"/>
  <c r="AA292" i="5"/>
  <c r="Z292" i="5"/>
  <c r="Y292" i="5"/>
  <c r="X292" i="5"/>
  <c r="M292" i="5"/>
  <c r="H292" i="5"/>
  <c r="C292" i="5"/>
  <c r="AB291" i="5"/>
  <c r="AA291" i="5"/>
  <c r="Z291" i="5"/>
  <c r="Y291" i="5"/>
  <c r="X291" i="5"/>
  <c r="M291" i="5"/>
  <c r="H291" i="5"/>
  <c r="C291" i="5"/>
  <c r="AB290" i="5"/>
  <c r="AA290" i="5"/>
  <c r="Z290" i="5"/>
  <c r="Y290" i="5"/>
  <c r="X290" i="5"/>
  <c r="M290" i="5"/>
  <c r="H290" i="5"/>
  <c r="C290" i="5"/>
  <c r="AB289" i="5"/>
  <c r="AA289" i="5"/>
  <c r="Z289" i="5"/>
  <c r="Y289" i="5"/>
  <c r="X289" i="5"/>
  <c r="M289" i="5"/>
  <c r="H289" i="5"/>
  <c r="C289" i="5"/>
  <c r="AB288" i="5"/>
  <c r="AA288" i="5"/>
  <c r="Z288" i="5"/>
  <c r="Y288" i="5"/>
  <c r="X288" i="5"/>
  <c r="M288" i="5"/>
  <c r="H288" i="5"/>
  <c r="C288" i="5"/>
  <c r="AB287" i="5"/>
  <c r="AA287" i="5"/>
  <c r="Z287" i="5"/>
  <c r="Y287" i="5"/>
  <c r="X287" i="5"/>
  <c r="M287" i="5"/>
  <c r="H287" i="5"/>
  <c r="C287" i="5"/>
  <c r="AB286" i="5"/>
  <c r="AA286" i="5"/>
  <c r="Z286" i="5"/>
  <c r="Y286" i="5"/>
  <c r="X286" i="5"/>
  <c r="M286" i="5"/>
  <c r="H286" i="5"/>
  <c r="C286" i="5"/>
  <c r="AB285" i="5"/>
  <c r="AA285" i="5"/>
  <c r="Z285" i="5"/>
  <c r="Y285" i="5"/>
  <c r="X285" i="5"/>
  <c r="M285" i="5"/>
  <c r="H285" i="5"/>
  <c r="C285" i="5"/>
  <c r="AB284" i="5"/>
  <c r="AA284" i="5"/>
  <c r="Z284" i="5"/>
  <c r="Y284" i="5"/>
  <c r="X284" i="5"/>
  <c r="M284" i="5"/>
  <c r="H284" i="5"/>
  <c r="C284" i="5"/>
  <c r="AB283" i="5"/>
  <c r="AA283" i="5"/>
  <c r="Z283" i="5"/>
  <c r="Y283" i="5"/>
  <c r="X283" i="5"/>
  <c r="M283" i="5"/>
  <c r="H283" i="5"/>
  <c r="C283" i="5"/>
  <c r="AB282" i="5"/>
  <c r="AA282" i="5"/>
  <c r="Z282" i="5"/>
  <c r="Y282" i="5"/>
  <c r="X282" i="5"/>
  <c r="M282" i="5"/>
  <c r="H282" i="5"/>
  <c r="C282" i="5"/>
  <c r="AB281" i="5"/>
  <c r="AA281" i="5"/>
  <c r="Z281" i="5"/>
  <c r="Y281" i="5"/>
  <c r="X281" i="5"/>
  <c r="M281" i="5"/>
  <c r="H281" i="5"/>
  <c r="C281" i="5"/>
  <c r="AB280" i="5"/>
  <c r="AA280" i="5"/>
  <c r="Z280" i="5"/>
  <c r="Y280" i="5"/>
  <c r="X280" i="5"/>
  <c r="M280" i="5"/>
  <c r="H280" i="5"/>
  <c r="C280" i="5"/>
  <c r="AB279" i="5"/>
  <c r="AA279" i="5"/>
  <c r="Z279" i="5"/>
  <c r="Y279" i="5"/>
  <c r="X279" i="5"/>
  <c r="M279" i="5"/>
  <c r="H279" i="5"/>
  <c r="C279" i="5"/>
  <c r="AB278" i="5"/>
  <c r="AA278" i="5"/>
  <c r="Z278" i="5"/>
  <c r="Y278" i="5"/>
  <c r="X278" i="5"/>
  <c r="M278" i="5"/>
  <c r="H278" i="5"/>
  <c r="C278" i="5"/>
  <c r="AB277" i="5"/>
  <c r="AA277" i="5"/>
  <c r="Z277" i="5"/>
  <c r="Y277" i="5"/>
  <c r="X277" i="5"/>
  <c r="M277" i="5"/>
  <c r="H277" i="5"/>
  <c r="C277" i="5"/>
  <c r="AB276" i="5"/>
  <c r="AA276" i="5"/>
  <c r="Z276" i="5"/>
  <c r="Y276" i="5"/>
  <c r="X276" i="5"/>
  <c r="M276" i="5"/>
  <c r="H276" i="5"/>
  <c r="C276" i="5"/>
  <c r="AB275" i="5"/>
  <c r="AA275" i="5"/>
  <c r="Z275" i="5"/>
  <c r="Y275" i="5"/>
  <c r="X275" i="5"/>
  <c r="M275" i="5"/>
  <c r="H275" i="5"/>
  <c r="C275" i="5"/>
  <c r="AB274" i="5"/>
  <c r="AA274" i="5"/>
  <c r="Z274" i="5"/>
  <c r="Y274" i="5"/>
  <c r="X274" i="5"/>
  <c r="M274" i="5"/>
  <c r="H274" i="5"/>
  <c r="C274" i="5"/>
  <c r="AB273" i="5"/>
  <c r="AA273" i="5"/>
  <c r="Z273" i="5"/>
  <c r="Y273" i="5"/>
  <c r="X273" i="5"/>
  <c r="M273" i="5"/>
  <c r="H273" i="5"/>
  <c r="C273" i="5"/>
  <c r="AB272" i="5"/>
  <c r="AA272" i="5"/>
  <c r="Z272" i="5"/>
  <c r="Y272" i="5"/>
  <c r="X272" i="5"/>
  <c r="M272" i="5"/>
  <c r="H272" i="5"/>
  <c r="C272" i="5"/>
  <c r="AB271" i="5"/>
  <c r="AA271" i="5"/>
  <c r="Z271" i="5"/>
  <c r="Y271" i="5"/>
  <c r="X271" i="5"/>
  <c r="M271" i="5"/>
  <c r="H271" i="5"/>
  <c r="C271" i="5"/>
  <c r="AB270" i="5"/>
  <c r="AA270" i="5"/>
  <c r="Z270" i="5"/>
  <c r="Y270" i="5"/>
  <c r="X270" i="5"/>
  <c r="M270" i="5"/>
  <c r="H270" i="5"/>
  <c r="C270" i="5"/>
  <c r="AB269" i="5"/>
  <c r="AA269" i="5"/>
  <c r="Z269" i="5"/>
  <c r="Y269" i="5"/>
  <c r="X269" i="5"/>
  <c r="M269" i="5"/>
  <c r="H269" i="5"/>
  <c r="C269" i="5"/>
  <c r="AB268" i="5"/>
  <c r="AA268" i="5"/>
  <c r="Z268" i="5"/>
  <c r="Y268" i="5"/>
  <c r="X268" i="5"/>
  <c r="M268" i="5"/>
  <c r="H268" i="5"/>
  <c r="C268" i="5"/>
  <c r="AB267" i="5"/>
  <c r="AA267" i="5"/>
  <c r="Z267" i="5"/>
  <c r="Y267" i="5"/>
  <c r="X267" i="5"/>
  <c r="M267" i="5"/>
  <c r="H267" i="5"/>
  <c r="C267" i="5"/>
  <c r="AB266" i="5"/>
  <c r="AA266" i="5"/>
  <c r="Z266" i="5"/>
  <c r="Y266" i="5"/>
  <c r="X266" i="5"/>
  <c r="M266" i="5"/>
  <c r="H266" i="5"/>
  <c r="C266" i="5"/>
  <c r="AB265" i="5"/>
  <c r="AA265" i="5"/>
  <c r="Z265" i="5"/>
  <c r="Y265" i="5"/>
  <c r="X265" i="5"/>
  <c r="M265" i="5"/>
  <c r="H265" i="5"/>
  <c r="C265" i="5"/>
  <c r="AB264" i="5"/>
  <c r="AA264" i="5"/>
  <c r="Z264" i="5"/>
  <c r="Y264" i="5"/>
  <c r="X264" i="5"/>
  <c r="M264" i="5"/>
  <c r="H264" i="5"/>
  <c r="C264" i="5"/>
  <c r="AB263" i="5"/>
  <c r="AA263" i="5"/>
  <c r="Z263" i="5"/>
  <c r="Y263" i="5"/>
  <c r="X263" i="5"/>
  <c r="M263" i="5"/>
  <c r="H263" i="5"/>
  <c r="C263" i="5"/>
  <c r="AB262" i="5"/>
  <c r="AA262" i="5"/>
  <c r="Z262" i="5"/>
  <c r="Y262" i="5"/>
  <c r="X262" i="5"/>
  <c r="M262" i="5"/>
  <c r="H262" i="5"/>
  <c r="C262" i="5"/>
  <c r="AB261" i="5"/>
  <c r="AA261" i="5"/>
  <c r="Z261" i="5"/>
  <c r="Y261" i="5"/>
  <c r="X261" i="5"/>
  <c r="M261" i="5"/>
  <c r="H261" i="5"/>
  <c r="C261" i="5"/>
  <c r="AB260" i="5"/>
  <c r="AA260" i="5"/>
  <c r="Z260" i="5"/>
  <c r="Y260" i="5"/>
  <c r="X260" i="5"/>
  <c r="M260" i="5"/>
  <c r="H260" i="5"/>
  <c r="C260" i="5"/>
  <c r="AB259" i="5"/>
  <c r="AA259" i="5"/>
  <c r="Z259" i="5"/>
  <c r="Y259" i="5"/>
  <c r="X259" i="5"/>
  <c r="M259" i="5"/>
  <c r="H259" i="5"/>
  <c r="C259" i="5"/>
  <c r="AB258" i="5"/>
  <c r="AA258" i="5"/>
  <c r="Z258" i="5"/>
  <c r="Y258" i="5"/>
  <c r="X258" i="5"/>
  <c r="M258" i="5"/>
  <c r="H258" i="5"/>
  <c r="C258" i="5"/>
  <c r="AB257" i="5"/>
  <c r="AA257" i="5"/>
  <c r="Z257" i="5"/>
  <c r="Y257" i="5"/>
  <c r="X257" i="5"/>
  <c r="M257" i="5"/>
  <c r="H257" i="5"/>
  <c r="C257" i="5"/>
  <c r="AB256" i="5"/>
  <c r="AA256" i="5"/>
  <c r="Z256" i="5"/>
  <c r="Y256" i="5"/>
  <c r="X256" i="5"/>
  <c r="M256" i="5"/>
  <c r="H256" i="5"/>
  <c r="C256" i="5"/>
  <c r="AB255" i="5"/>
  <c r="AA255" i="5"/>
  <c r="Z255" i="5"/>
  <c r="Y255" i="5"/>
  <c r="X255" i="5"/>
  <c r="M255" i="5"/>
  <c r="H255" i="5"/>
  <c r="C255" i="5"/>
  <c r="AB254" i="5"/>
  <c r="AA254" i="5"/>
  <c r="Z254" i="5"/>
  <c r="Y254" i="5"/>
  <c r="X254" i="5"/>
  <c r="M254" i="5"/>
  <c r="H254" i="5"/>
  <c r="C254" i="5"/>
  <c r="AB253" i="5"/>
  <c r="AA253" i="5"/>
  <c r="Z253" i="5"/>
  <c r="Y253" i="5"/>
  <c r="X253" i="5"/>
  <c r="M253" i="5"/>
  <c r="H253" i="5"/>
  <c r="C253" i="5"/>
  <c r="AB252" i="5"/>
  <c r="AA252" i="5"/>
  <c r="Z252" i="5"/>
  <c r="Y252" i="5"/>
  <c r="X252" i="5"/>
  <c r="M252" i="5"/>
  <c r="H252" i="5"/>
  <c r="C252" i="5"/>
  <c r="AB251" i="5"/>
  <c r="AA251" i="5"/>
  <c r="Z251" i="5"/>
  <c r="Y251" i="5"/>
  <c r="X251" i="5"/>
  <c r="M251" i="5"/>
  <c r="H251" i="5"/>
  <c r="C251" i="5"/>
  <c r="AB250" i="5"/>
  <c r="AA250" i="5"/>
  <c r="Z250" i="5"/>
  <c r="Y250" i="5"/>
  <c r="X250" i="5"/>
  <c r="M250" i="5"/>
  <c r="H250" i="5"/>
  <c r="C250" i="5"/>
  <c r="AB249" i="5"/>
  <c r="AA249" i="5"/>
  <c r="Z249" i="5"/>
  <c r="Y249" i="5"/>
  <c r="X249" i="5"/>
  <c r="M249" i="5"/>
  <c r="H249" i="5"/>
  <c r="C249" i="5"/>
  <c r="AB248" i="5"/>
  <c r="AA248" i="5"/>
  <c r="Z248" i="5"/>
  <c r="Y248" i="5"/>
  <c r="X248" i="5"/>
  <c r="M248" i="5"/>
  <c r="H248" i="5"/>
  <c r="C248" i="5"/>
  <c r="AB247" i="5"/>
  <c r="AA247" i="5"/>
  <c r="Z247" i="5"/>
  <c r="Y247" i="5"/>
  <c r="X247" i="5"/>
  <c r="M247" i="5"/>
  <c r="H247" i="5"/>
  <c r="C247" i="5"/>
  <c r="AB246" i="5"/>
  <c r="AA246" i="5"/>
  <c r="Z246" i="5"/>
  <c r="Y246" i="5"/>
  <c r="X246" i="5"/>
  <c r="M246" i="5"/>
  <c r="H246" i="5"/>
  <c r="C246" i="5"/>
  <c r="AB245" i="5"/>
  <c r="AA245" i="5"/>
  <c r="Z245" i="5"/>
  <c r="Y245" i="5"/>
  <c r="X245" i="5"/>
  <c r="M245" i="5"/>
  <c r="H245" i="5"/>
  <c r="C245" i="5"/>
  <c r="AB244" i="5"/>
  <c r="AA244" i="5"/>
  <c r="Z244" i="5"/>
  <c r="Y244" i="5"/>
  <c r="X244" i="5"/>
  <c r="M244" i="5"/>
  <c r="H244" i="5"/>
  <c r="C244" i="5"/>
  <c r="AB243" i="5"/>
  <c r="AA243" i="5"/>
  <c r="Z243" i="5"/>
  <c r="Y243" i="5"/>
  <c r="X243" i="5"/>
  <c r="M243" i="5"/>
  <c r="H243" i="5"/>
  <c r="C243" i="5"/>
  <c r="AB242" i="5"/>
  <c r="AA242" i="5"/>
  <c r="Z242" i="5"/>
  <c r="Y242" i="5"/>
  <c r="X242" i="5"/>
  <c r="M242" i="5"/>
  <c r="H242" i="5"/>
  <c r="C242" i="5"/>
  <c r="AB241" i="5"/>
  <c r="AA241" i="5"/>
  <c r="Z241" i="5"/>
  <c r="Y241" i="5"/>
  <c r="X241" i="5"/>
  <c r="M241" i="5"/>
  <c r="H241" i="5"/>
  <c r="C241" i="5"/>
  <c r="AB240" i="5"/>
  <c r="AA240" i="5"/>
  <c r="Z240" i="5"/>
  <c r="Y240" i="5"/>
  <c r="X240" i="5"/>
  <c r="M240" i="5"/>
  <c r="H240" i="5"/>
  <c r="C240" i="5"/>
  <c r="AB239" i="5"/>
  <c r="AA239" i="5"/>
  <c r="Z239" i="5"/>
  <c r="Y239" i="5"/>
  <c r="X239" i="5"/>
  <c r="M239" i="5"/>
  <c r="H239" i="5"/>
  <c r="C239" i="5"/>
  <c r="AB238" i="5"/>
  <c r="AA238" i="5"/>
  <c r="Z238" i="5"/>
  <c r="Y238" i="5"/>
  <c r="X238" i="5"/>
  <c r="M238" i="5"/>
  <c r="H238" i="5"/>
  <c r="C238" i="5"/>
  <c r="AB237" i="5"/>
  <c r="AA237" i="5"/>
  <c r="Z237" i="5"/>
  <c r="Y237" i="5"/>
  <c r="X237" i="5"/>
  <c r="M237" i="5"/>
  <c r="H237" i="5"/>
  <c r="C237" i="5"/>
  <c r="AB236" i="5"/>
  <c r="AA236" i="5"/>
  <c r="Z236" i="5"/>
  <c r="Y236" i="5"/>
  <c r="X236" i="5"/>
  <c r="M236" i="5"/>
  <c r="H236" i="5"/>
  <c r="C236" i="5"/>
  <c r="AB235" i="5"/>
  <c r="AA235" i="5"/>
  <c r="Z235" i="5"/>
  <c r="Y235" i="5"/>
  <c r="X235" i="5"/>
  <c r="M235" i="5"/>
  <c r="H235" i="5"/>
  <c r="C235" i="5"/>
  <c r="AB234" i="5"/>
  <c r="AA234" i="5"/>
  <c r="Z234" i="5"/>
  <c r="Y234" i="5"/>
  <c r="X234" i="5"/>
  <c r="M234" i="5"/>
  <c r="H234" i="5"/>
  <c r="C234" i="5"/>
  <c r="AB233" i="5"/>
  <c r="AA233" i="5"/>
  <c r="Z233" i="5"/>
  <c r="Y233" i="5"/>
  <c r="X233" i="5"/>
  <c r="M233" i="5"/>
  <c r="H233" i="5"/>
  <c r="C233" i="5"/>
  <c r="AB232" i="5"/>
  <c r="AA232" i="5"/>
  <c r="Z232" i="5"/>
  <c r="Y232" i="5"/>
  <c r="X232" i="5"/>
  <c r="M232" i="5"/>
  <c r="H232" i="5"/>
  <c r="C232" i="5"/>
  <c r="AB231" i="5"/>
  <c r="AA231" i="5"/>
  <c r="Z231" i="5"/>
  <c r="Y231" i="5"/>
  <c r="X231" i="5"/>
  <c r="M231" i="5"/>
  <c r="H231" i="5"/>
  <c r="C231" i="5"/>
  <c r="AB230" i="5"/>
  <c r="AA230" i="5"/>
  <c r="Z230" i="5"/>
  <c r="Y230" i="5"/>
  <c r="X230" i="5"/>
  <c r="M230" i="5"/>
  <c r="H230" i="5"/>
  <c r="C230" i="5"/>
  <c r="AB229" i="5"/>
  <c r="AA229" i="5"/>
  <c r="Z229" i="5"/>
  <c r="Y229" i="5"/>
  <c r="X229" i="5"/>
  <c r="M229" i="5"/>
  <c r="H229" i="5"/>
  <c r="C229" i="5"/>
  <c r="AB228" i="5"/>
  <c r="AA228" i="5"/>
  <c r="Z228" i="5"/>
  <c r="Y228" i="5"/>
  <c r="X228" i="5"/>
  <c r="M228" i="5"/>
  <c r="H228" i="5"/>
  <c r="C228" i="5"/>
  <c r="AB227" i="5"/>
  <c r="AA227" i="5"/>
  <c r="Z227" i="5"/>
  <c r="Y227" i="5"/>
  <c r="X227" i="5"/>
  <c r="M227" i="5"/>
  <c r="H227" i="5"/>
  <c r="C227" i="5"/>
  <c r="AB226" i="5"/>
  <c r="AA226" i="5"/>
  <c r="Z226" i="5"/>
  <c r="Y226" i="5"/>
  <c r="X226" i="5"/>
  <c r="M226" i="5"/>
  <c r="H226" i="5"/>
  <c r="C226" i="5"/>
  <c r="AB225" i="5"/>
  <c r="AA225" i="5"/>
  <c r="Z225" i="5"/>
  <c r="Y225" i="5"/>
  <c r="X225" i="5"/>
  <c r="M225" i="5"/>
  <c r="H225" i="5"/>
  <c r="C225" i="5"/>
  <c r="AB224" i="5"/>
  <c r="AA224" i="5"/>
  <c r="Z224" i="5"/>
  <c r="Y224" i="5"/>
  <c r="X224" i="5"/>
  <c r="M224" i="5"/>
  <c r="H224" i="5"/>
  <c r="C224" i="5"/>
  <c r="AB223" i="5"/>
  <c r="AA223" i="5"/>
  <c r="Z223" i="5"/>
  <c r="Y223" i="5"/>
  <c r="X223" i="5"/>
  <c r="M223" i="5"/>
  <c r="H223" i="5"/>
  <c r="C223" i="5"/>
  <c r="AB222" i="5"/>
  <c r="AA222" i="5"/>
  <c r="Z222" i="5"/>
  <c r="Y222" i="5"/>
  <c r="X222" i="5"/>
  <c r="M222" i="5"/>
  <c r="H222" i="5"/>
  <c r="C222" i="5"/>
  <c r="AB221" i="5"/>
  <c r="AA221" i="5"/>
  <c r="Z221" i="5"/>
  <c r="Y221" i="5"/>
  <c r="X221" i="5"/>
  <c r="M221" i="5"/>
  <c r="H221" i="5"/>
  <c r="C221" i="5"/>
  <c r="AB220" i="5"/>
  <c r="AA220" i="5"/>
  <c r="Z220" i="5"/>
  <c r="Y220" i="5"/>
  <c r="X220" i="5"/>
  <c r="M220" i="5"/>
  <c r="H220" i="5"/>
  <c r="C220" i="5"/>
  <c r="AB219" i="5"/>
  <c r="AA219" i="5"/>
  <c r="Z219" i="5"/>
  <c r="Y219" i="5"/>
  <c r="X219" i="5"/>
  <c r="M219" i="5"/>
  <c r="H219" i="5"/>
  <c r="C219" i="5"/>
  <c r="AB218" i="5"/>
  <c r="AA218" i="5"/>
  <c r="Z218" i="5"/>
  <c r="Y218" i="5"/>
  <c r="X218" i="5"/>
  <c r="M218" i="5"/>
  <c r="H218" i="5"/>
  <c r="C218" i="5"/>
  <c r="AB217" i="5"/>
  <c r="AA217" i="5"/>
  <c r="Z217" i="5"/>
  <c r="Y217" i="5"/>
  <c r="X217" i="5"/>
  <c r="M217" i="5"/>
  <c r="H217" i="5"/>
  <c r="C217" i="5"/>
  <c r="AB216" i="5"/>
  <c r="AA216" i="5"/>
  <c r="Z216" i="5"/>
  <c r="Y216" i="5"/>
  <c r="X216" i="5"/>
  <c r="M216" i="5"/>
  <c r="H216" i="5"/>
  <c r="C216" i="5"/>
  <c r="AB215" i="5"/>
  <c r="AA215" i="5"/>
  <c r="Z215" i="5"/>
  <c r="Y215" i="5"/>
  <c r="X215" i="5"/>
  <c r="M215" i="5"/>
  <c r="H215" i="5"/>
  <c r="C215" i="5"/>
  <c r="AB214" i="5"/>
  <c r="AA214" i="5"/>
  <c r="Z214" i="5"/>
  <c r="Y214" i="5"/>
  <c r="X214" i="5"/>
  <c r="M214" i="5"/>
  <c r="H214" i="5"/>
  <c r="C214" i="5"/>
  <c r="AB213" i="5"/>
  <c r="AA213" i="5"/>
  <c r="Z213" i="5"/>
  <c r="Y213" i="5"/>
  <c r="X213" i="5"/>
  <c r="M213" i="5"/>
  <c r="H213" i="5"/>
  <c r="C213" i="5"/>
  <c r="AB212" i="5"/>
  <c r="AA212" i="5"/>
  <c r="Z212" i="5"/>
  <c r="Y212" i="5"/>
  <c r="X212" i="5"/>
  <c r="M212" i="5"/>
  <c r="H212" i="5"/>
  <c r="C212" i="5"/>
  <c r="AB211" i="5"/>
  <c r="AA211" i="5"/>
  <c r="Z211" i="5"/>
  <c r="Y211" i="5"/>
  <c r="X211" i="5"/>
  <c r="M211" i="5"/>
  <c r="H211" i="5"/>
  <c r="C211" i="5"/>
  <c r="AB210" i="5"/>
  <c r="AA210" i="5"/>
  <c r="Z210" i="5"/>
  <c r="Y210" i="5"/>
  <c r="X210" i="5"/>
  <c r="M210" i="5"/>
  <c r="H210" i="5"/>
  <c r="C210" i="5"/>
  <c r="AB209" i="5"/>
  <c r="AA209" i="5"/>
  <c r="Z209" i="5"/>
  <c r="Y209" i="5"/>
  <c r="X209" i="5"/>
  <c r="M209" i="5"/>
  <c r="H209" i="5"/>
  <c r="C209" i="5"/>
  <c r="AB208" i="5"/>
  <c r="AA208" i="5"/>
  <c r="Z208" i="5"/>
  <c r="Y208" i="5"/>
  <c r="X208" i="5"/>
  <c r="M208" i="5"/>
  <c r="H208" i="5"/>
  <c r="C208" i="5"/>
  <c r="AB207" i="5"/>
  <c r="AA207" i="5"/>
  <c r="Z207" i="5"/>
  <c r="Y207" i="5"/>
  <c r="X207" i="5"/>
  <c r="M207" i="5"/>
  <c r="H207" i="5"/>
  <c r="C207" i="5"/>
  <c r="AB206" i="5"/>
  <c r="AA206" i="5"/>
  <c r="Z206" i="5"/>
  <c r="Y206" i="5"/>
  <c r="X206" i="5"/>
  <c r="M206" i="5"/>
  <c r="H206" i="5"/>
  <c r="C206" i="5"/>
  <c r="AB205" i="5"/>
  <c r="AA205" i="5"/>
  <c r="Z205" i="5"/>
  <c r="Y205" i="5"/>
  <c r="X205" i="5"/>
  <c r="M205" i="5"/>
  <c r="H205" i="5"/>
  <c r="C205" i="5"/>
  <c r="AB204" i="5"/>
  <c r="AA204" i="5"/>
  <c r="Z204" i="5"/>
  <c r="Y204" i="5"/>
  <c r="X204" i="5"/>
  <c r="M204" i="5"/>
  <c r="H204" i="5"/>
  <c r="C204" i="5"/>
  <c r="AB203" i="5"/>
  <c r="AA203" i="5"/>
  <c r="Z203" i="5"/>
  <c r="Y203" i="5"/>
  <c r="X203" i="5"/>
  <c r="M203" i="5"/>
  <c r="H203" i="5"/>
  <c r="C203" i="5"/>
  <c r="AB202" i="5"/>
  <c r="AA202" i="5"/>
  <c r="Z202" i="5"/>
  <c r="Y202" i="5"/>
  <c r="X202" i="5"/>
  <c r="M202" i="5"/>
  <c r="H202" i="5"/>
  <c r="C202" i="5"/>
  <c r="AB201" i="5"/>
  <c r="AA201" i="5"/>
  <c r="Z201" i="5"/>
  <c r="Y201" i="5"/>
  <c r="X201" i="5"/>
  <c r="M201" i="5"/>
  <c r="H201" i="5"/>
  <c r="C201" i="5"/>
  <c r="AB200" i="5"/>
  <c r="AA200" i="5"/>
  <c r="Z200" i="5"/>
  <c r="Y200" i="5"/>
  <c r="X200" i="5"/>
  <c r="M200" i="5"/>
  <c r="H200" i="5"/>
  <c r="C200" i="5"/>
  <c r="AB199" i="5"/>
  <c r="AA199" i="5"/>
  <c r="Z199" i="5"/>
  <c r="Y199" i="5"/>
  <c r="X199" i="5"/>
  <c r="M199" i="5"/>
  <c r="H199" i="5"/>
  <c r="C199" i="5"/>
  <c r="AB198" i="5"/>
  <c r="AA198" i="5"/>
  <c r="Z198" i="5"/>
  <c r="Y198" i="5"/>
  <c r="X198" i="5"/>
  <c r="M198" i="5"/>
  <c r="H198" i="5"/>
  <c r="C198" i="5"/>
  <c r="AB197" i="5"/>
  <c r="AA197" i="5"/>
  <c r="Z197" i="5"/>
  <c r="Y197" i="5"/>
  <c r="X197" i="5"/>
  <c r="M197" i="5"/>
  <c r="H197" i="5"/>
  <c r="C197" i="5"/>
  <c r="AB196" i="5"/>
  <c r="AA196" i="5"/>
  <c r="Z196" i="5"/>
  <c r="Y196" i="5"/>
  <c r="X196" i="5"/>
  <c r="M196" i="5"/>
  <c r="H196" i="5"/>
  <c r="C196" i="5"/>
  <c r="AB195" i="5"/>
  <c r="AA195" i="5"/>
  <c r="Z195" i="5"/>
  <c r="Y195" i="5"/>
  <c r="X195" i="5"/>
  <c r="M195" i="5"/>
  <c r="H195" i="5"/>
  <c r="C195" i="5"/>
  <c r="AB194" i="5"/>
  <c r="AA194" i="5"/>
  <c r="Z194" i="5"/>
  <c r="Y194" i="5"/>
  <c r="X194" i="5"/>
  <c r="M194" i="5"/>
  <c r="H194" i="5"/>
  <c r="C194" i="5"/>
  <c r="AB193" i="5"/>
  <c r="AA193" i="5"/>
  <c r="Z193" i="5"/>
  <c r="Y193" i="5"/>
  <c r="X193" i="5"/>
  <c r="M193" i="5"/>
  <c r="H193" i="5"/>
  <c r="C193" i="5"/>
  <c r="AB192" i="5"/>
  <c r="AA192" i="5"/>
  <c r="Z192" i="5"/>
  <c r="Y192" i="5"/>
  <c r="X192" i="5"/>
  <c r="M192" i="5"/>
  <c r="H192" i="5"/>
  <c r="C192" i="5"/>
  <c r="AB191" i="5"/>
  <c r="AA191" i="5"/>
  <c r="Z191" i="5"/>
  <c r="Y191" i="5"/>
  <c r="X191" i="5"/>
  <c r="M191" i="5"/>
  <c r="H191" i="5"/>
  <c r="C191" i="5"/>
  <c r="AB190" i="5"/>
  <c r="AA190" i="5"/>
  <c r="Z190" i="5"/>
  <c r="Y190" i="5"/>
  <c r="X190" i="5"/>
  <c r="M190" i="5"/>
  <c r="H190" i="5"/>
  <c r="C190" i="5"/>
  <c r="AB189" i="5"/>
  <c r="AA189" i="5"/>
  <c r="Z189" i="5"/>
  <c r="Y189" i="5"/>
  <c r="X189" i="5"/>
  <c r="M189" i="5"/>
  <c r="H189" i="5"/>
  <c r="C189" i="5"/>
  <c r="AB188" i="5"/>
  <c r="AA188" i="5"/>
  <c r="Z188" i="5"/>
  <c r="Y188" i="5"/>
  <c r="X188" i="5"/>
  <c r="M188" i="5"/>
  <c r="H188" i="5"/>
  <c r="C188" i="5"/>
  <c r="AB187" i="5"/>
  <c r="AA187" i="5"/>
  <c r="Z187" i="5"/>
  <c r="Y187" i="5"/>
  <c r="X187" i="5"/>
  <c r="M187" i="5"/>
  <c r="H187" i="5"/>
  <c r="C187" i="5"/>
  <c r="AB186" i="5"/>
  <c r="AA186" i="5"/>
  <c r="Z186" i="5"/>
  <c r="Y186" i="5"/>
  <c r="X186" i="5"/>
  <c r="M186" i="5"/>
  <c r="H186" i="5"/>
  <c r="C186" i="5"/>
  <c r="AB185" i="5"/>
  <c r="AA185" i="5"/>
  <c r="Z185" i="5"/>
  <c r="Y185" i="5"/>
  <c r="X185" i="5"/>
  <c r="M185" i="5"/>
  <c r="H185" i="5"/>
  <c r="C185" i="5"/>
  <c r="AB184" i="5"/>
  <c r="AA184" i="5"/>
  <c r="Z184" i="5"/>
  <c r="Y184" i="5"/>
  <c r="X184" i="5"/>
  <c r="M184" i="5"/>
  <c r="H184" i="5"/>
  <c r="C184" i="5"/>
  <c r="AB183" i="5"/>
  <c r="AA183" i="5"/>
  <c r="Z183" i="5"/>
  <c r="Y183" i="5"/>
  <c r="X183" i="5"/>
  <c r="M183" i="5"/>
  <c r="H183" i="5"/>
  <c r="C183" i="5"/>
  <c r="AB182" i="5"/>
  <c r="AA182" i="5"/>
  <c r="Z182" i="5"/>
  <c r="Y182" i="5"/>
  <c r="X182" i="5"/>
  <c r="M182" i="5"/>
  <c r="H182" i="5"/>
  <c r="C182" i="5"/>
  <c r="AB181" i="5"/>
  <c r="AA181" i="5"/>
  <c r="Z181" i="5"/>
  <c r="Y181" i="5"/>
  <c r="X181" i="5"/>
  <c r="M181" i="5"/>
  <c r="H181" i="5"/>
  <c r="C181" i="5"/>
  <c r="AB180" i="5"/>
  <c r="AA180" i="5"/>
  <c r="Z180" i="5"/>
  <c r="Y180" i="5"/>
  <c r="X180" i="5"/>
  <c r="M180" i="5"/>
  <c r="H180" i="5"/>
  <c r="C180" i="5"/>
  <c r="AB179" i="5"/>
  <c r="AA179" i="5"/>
  <c r="Z179" i="5"/>
  <c r="Y179" i="5"/>
  <c r="X179" i="5"/>
  <c r="M179" i="5"/>
  <c r="H179" i="5"/>
  <c r="C179" i="5"/>
  <c r="AB178" i="5"/>
  <c r="AA178" i="5"/>
  <c r="Z178" i="5"/>
  <c r="Y178" i="5"/>
  <c r="X178" i="5"/>
  <c r="M178" i="5"/>
  <c r="H178" i="5"/>
  <c r="C178" i="5"/>
  <c r="AB177" i="5"/>
  <c r="AA177" i="5"/>
  <c r="Z177" i="5"/>
  <c r="Y177" i="5"/>
  <c r="X177" i="5"/>
  <c r="M177" i="5"/>
  <c r="H177" i="5"/>
  <c r="C177" i="5"/>
  <c r="AB176" i="5"/>
  <c r="AA176" i="5"/>
  <c r="Z176" i="5"/>
  <c r="Y176" i="5"/>
  <c r="X176" i="5"/>
  <c r="M176" i="5"/>
  <c r="H176" i="5"/>
  <c r="C176" i="5"/>
  <c r="AB175" i="5"/>
  <c r="AA175" i="5"/>
  <c r="Z175" i="5"/>
  <c r="Y175" i="5"/>
  <c r="X175" i="5"/>
  <c r="M175" i="5"/>
  <c r="H175" i="5"/>
  <c r="C175" i="5"/>
  <c r="AB174" i="5"/>
  <c r="AA174" i="5"/>
  <c r="Z174" i="5"/>
  <c r="Y174" i="5"/>
  <c r="X174" i="5"/>
  <c r="M174" i="5"/>
  <c r="H174" i="5"/>
  <c r="C174" i="5"/>
  <c r="AB173" i="5"/>
  <c r="AA173" i="5"/>
  <c r="Z173" i="5"/>
  <c r="Y173" i="5"/>
  <c r="X173" i="5"/>
  <c r="M173" i="5"/>
  <c r="H173" i="5"/>
  <c r="C173" i="5"/>
  <c r="AB172" i="5"/>
  <c r="AA172" i="5"/>
  <c r="Z172" i="5"/>
  <c r="Y172" i="5"/>
  <c r="X172" i="5"/>
  <c r="M172" i="5"/>
  <c r="H172" i="5"/>
  <c r="C172" i="5"/>
  <c r="AB171" i="5"/>
  <c r="AA171" i="5"/>
  <c r="Z171" i="5"/>
  <c r="Y171" i="5"/>
  <c r="X171" i="5"/>
  <c r="M171" i="5"/>
  <c r="H171" i="5"/>
  <c r="C171" i="5"/>
  <c r="AB170" i="5"/>
  <c r="AA170" i="5"/>
  <c r="Z170" i="5"/>
  <c r="Y170" i="5"/>
  <c r="X170" i="5"/>
  <c r="M170" i="5"/>
  <c r="H170" i="5"/>
  <c r="C170" i="5"/>
  <c r="AB169" i="5"/>
  <c r="AA169" i="5"/>
  <c r="Z169" i="5"/>
  <c r="Y169" i="5"/>
  <c r="X169" i="5"/>
  <c r="M169" i="5"/>
  <c r="H169" i="5"/>
  <c r="C169" i="5"/>
  <c r="AB168" i="5"/>
  <c r="AA168" i="5"/>
  <c r="Z168" i="5"/>
  <c r="Y168" i="5"/>
  <c r="X168" i="5"/>
  <c r="M168" i="5"/>
  <c r="H168" i="5"/>
  <c r="C168" i="5"/>
  <c r="AB167" i="5"/>
  <c r="AA167" i="5"/>
  <c r="Z167" i="5"/>
  <c r="Y167" i="5"/>
  <c r="X167" i="5"/>
  <c r="M167" i="5"/>
  <c r="H167" i="5"/>
  <c r="C167" i="5"/>
  <c r="AB166" i="5"/>
  <c r="AA166" i="5"/>
  <c r="Z166" i="5"/>
  <c r="Y166" i="5"/>
  <c r="X166" i="5"/>
  <c r="M166" i="5"/>
  <c r="H166" i="5"/>
  <c r="C166" i="5"/>
  <c r="AB165" i="5"/>
  <c r="AA165" i="5"/>
  <c r="Z165" i="5"/>
  <c r="Y165" i="5"/>
  <c r="X165" i="5"/>
  <c r="M165" i="5"/>
  <c r="H165" i="5"/>
  <c r="C165" i="5"/>
  <c r="AB164" i="5"/>
  <c r="AA164" i="5"/>
  <c r="Z164" i="5"/>
  <c r="Y164" i="5"/>
  <c r="X164" i="5"/>
  <c r="M164" i="5"/>
  <c r="H164" i="5"/>
  <c r="C164" i="5"/>
  <c r="AB163" i="5"/>
  <c r="AA163" i="5"/>
  <c r="Z163" i="5"/>
  <c r="Y163" i="5"/>
  <c r="X163" i="5"/>
  <c r="M163" i="5"/>
  <c r="H163" i="5"/>
  <c r="C163" i="5"/>
  <c r="AB162" i="5"/>
  <c r="AA162" i="5"/>
  <c r="Z162" i="5"/>
  <c r="Y162" i="5"/>
  <c r="X162" i="5"/>
  <c r="M162" i="5"/>
  <c r="H162" i="5"/>
  <c r="C162" i="5"/>
  <c r="AB161" i="5"/>
  <c r="AA161" i="5"/>
  <c r="Z161" i="5"/>
  <c r="Y161" i="5"/>
  <c r="X161" i="5"/>
  <c r="M161" i="5"/>
  <c r="H161" i="5"/>
  <c r="C161" i="5"/>
  <c r="AB160" i="5"/>
  <c r="AA160" i="5"/>
  <c r="Z160" i="5"/>
  <c r="Y160" i="5"/>
  <c r="X160" i="5"/>
  <c r="M160" i="5"/>
  <c r="H160" i="5"/>
  <c r="C160" i="5"/>
  <c r="AB159" i="5"/>
  <c r="AA159" i="5"/>
  <c r="Z159" i="5"/>
  <c r="Y159" i="5"/>
  <c r="X159" i="5"/>
  <c r="M159" i="5"/>
  <c r="H159" i="5"/>
  <c r="C159" i="5"/>
  <c r="AB158" i="5"/>
  <c r="AA158" i="5"/>
  <c r="Z158" i="5"/>
  <c r="Y158" i="5"/>
  <c r="X158" i="5"/>
  <c r="M158" i="5"/>
  <c r="H158" i="5"/>
  <c r="C158" i="5"/>
  <c r="AB157" i="5"/>
  <c r="AA157" i="5"/>
  <c r="Z157" i="5"/>
  <c r="Y157" i="5"/>
  <c r="X157" i="5"/>
  <c r="M157" i="5"/>
  <c r="H157" i="5"/>
  <c r="C157" i="5"/>
  <c r="AB156" i="5"/>
  <c r="AA156" i="5"/>
  <c r="Z156" i="5"/>
  <c r="Y156" i="5"/>
  <c r="X156" i="5"/>
  <c r="M156" i="5"/>
  <c r="H156" i="5"/>
  <c r="C156" i="5"/>
  <c r="AB155" i="5"/>
  <c r="AA155" i="5"/>
  <c r="Z155" i="5"/>
  <c r="Y155" i="5"/>
  <c r="X155" i="5"/>
  <c r="M155" i="5"/>
  <c r="H155" i="5"/>
  <c r="C155" i="5"/>
  <c r="AB154" i="5"/>
  <c r="AA154" i="5"/>
  <c r="Z154" i="5"/>
  <c r="Y154" i="5"/>
  <c r="X154" i="5"/>
  <c r="M154" i="5"/>
  <c r="H154" i="5"/>
  <c r="C154" i="5"/>
  <c r="AB153" i="5"/>
  <c r="AA153" i="5"/>
  <c r="Z153" i="5"/>
  <c r="Y153" i="5"/>
  <c r="X153" i="5"/>
  <c r="M153" i="5"/>
  <c r="H153" i="5"/>
  <c r="C153" i="5"/>
  <c r="AB152" i="5"/>
  <c r="AA152" i="5"/>
  <c r="Z152" i="5"/>
  <c r="Y152" i="5"/>
  <c r="X152" i="5"/>
  <c r="M152" i="5"/>
  <c r="H152" i="5"/>
  <c r="C152" i="5"/>
  <c r="AB151" i="5"/>
  <c r="AA151" i="5"/>
  <c r="Z151" i="5"/>
  <c r="Y151" i="5"/>
  <c r="X151" i="5"/>
  <c r="M151" i="5"/>
  <c r="H151" i="5"/>
  <c r="C151" i="5"/>
  <c r="AB150" i="5"/>
  <c r="AA150" i="5"/>
  <c r="Z150" i="5"/>
  <c r="Y150" i="5"/>
  <c r="X150" i="5"/>
  <c r="M150" i="5"/>
  <c r="H150" i="5"/>
  <c r="C150" i="5"/>
  <c r="AB149" i="5"/>
  <c r="AA149" i="5"/>
  <c r="Z149" i="5"/>
  <c r="Y149" i="5"/>
  <c r="X149" i="5"/>
  <c r="M149" i="5"/>
  <c r="H149" i="5"/>
  <c r="C149" i="5"/>
  <c r="AB148" i="5"/>
  <c r="AA148" i="5"/>
  <c r="Z148" i="5"/>
  <c r="Y148" i="5"/>
  <c r="X148" i="5"/>
  <c r="M148" i="5"/>
  <c r="H148" i="5"/>
  <c r="C148" i="5"/>
  <c r="AB147" i="5"/>
  <c r="AA147" i="5"/>
  <c r="Z147" i="5"/>
  <c r="Y147" i="5"/>
  <c r="X147" i="5"/>
  <c r="M147" i="5"/>
  <c r="H147" i="5"/>
  <c r="C147" i="5"/>
  <c r="AB146" i="5"/>
  <c r="AA146" i="5"/>
  <c r="Z146" i="5"/>
  <c r="Y146" i="5"/>
  <c r="X146" i="5"/>
  <c r="M146" i="5"/>
  <c r="H146" i="5"/>
  <c r="C146" i="5"/>
  <c r="AB145" i="5"/>
  <c r="AA145" i="5"/>
  <c r="Z145" i="5"/>
  <c r="Y145" i="5"/>
  <c r="X145" i="5"/>
  <c r="M145" i="5"/>
  <c r="H145" i="5"/>
  <c r="C145" i="5"/>
  <c r="AB144" i="5"/>
  <c r="AA144" i="5"/>
  <c r="Z144" i="5"/>
  <c r="Y144" i="5"/>
  <c r="X144" i="5"/>
  <c r="M144" i="5"/>
  <c r="H144" i="5"/>
  <c r="C144" i="5"/>
  <c r="AB143" i="5"/>
  <c r="AA143" i="5"/>
  <c r="Z143" i="5"/>
  <c r="Y143" i="5"/>
  <c r="X143" i="5"/>
  <c r="M143" i="5"/>
  <c r="H143" i="5"/>
  <c r="C143" i="5"/>
  <c r="AB142" i="5"/>
  <c r="AA142" i="5"/>
  <c r="Z142" i="5"/>
  <c r="Y142" i="5"/>
  <c r="X142" i="5"/>
  <c r="M142" i="5"/>
  <c r="H142" i="5"/>
  <c r="C142" i="5"/>
  <c r="AB141" i="5"/>
  <c r="AA141" i="5"/>
  <c r="Z141" i="5"/>
  <c r="Y141" i="5"/>
  <c r="X141" i="5"/>
  <c r="M141" i="5"/>
  <c r="H141" i="5"/>
  <c r="C141" i="5"/>
  <c r="AB140" i="5"/>
  <c r="AA140" i="5"/>
  <c r="Z140" i="5"/>
  <c r="Y140" i="5"/>
  <c r="X140" i="5"/>
  <c r="M140" i="5"/>
  <c r="H140" i="5"/>
  <c r="C140" i="5"/>
  <c r="AB139" i="5"/>
  <c r="AA139" i="5"/>
  <c r="Z139" i="5"/>
  <c r="Y139" i="5"/>
  <c r="X139" i="5"/>
  <c r="M139" i="5"/>
  <c r="H139" i="5"/>
  <c r="C139" i="5"/>
  <c r="AB138" i="5"/>
  <c r="AA138" i="5"/>
  <c r="Z138" i="5"/>
  <c r="Y138" i="5"/>
  <c r="X138" i="5"/>
  <c r="M138" i="5"/>
  <c r="H138" i="5"/>
  <c r="C138" i="5"/>
  <c r="AB137" i="5"/>
  <c r="AA137" i="5"/>
  <c r="Z137" i="5"/>
  <c r="Y137" i="5"/>
  <c r="X137" i="5"/>
  <c r="M137" i="5"/>
  <c r="H137" i="5"/>
  <c r="C137" i="5"/>
  <c r="AB136" i="5"/>
  <c r="AA136" i="5"/>
  <c r="Z136" i="5"/>
  <c r="Y136" i="5"/>
  <c r="X136" i="5"/>
  <c r="M136" i="5"/>
  <c r="H136" i="5"/>
  <c r="C136" i="5"/>
  <c r="AB135" i="5"/>
  <c r="AA135" i="5"/>
  <c r="Z135" i="5"/>
  <c r="Y135" i="5"/>
  <c r="X135" i="5"/>
  <c r="M135" i="5"/>
  <c r="H135" i="5"/>
  <c r="C135" i="5"/>
  <c r="AB134" i="5"/>
  <c r="AA134" i="5"/>
  <c r="Z134" i="5"/>
  <c r="Y134" i="5"/>
  <c r="X134" i="5"/>
  <c r="M134" i="5"/>
  <c r="H134" i="5"/>
  <c r="C134" i="5"/>
  <c r="AB133" i="5"/>
  <c r="AA133" i="5"/>
  <c r="Z133" i="5"/>
  <c r="Y133" i="5"/>
  <c r="X133" i="5"/>
  <c r="M133" i="5"/>
  <c r="H133" i="5"/>
  <c r="C133" i="5"/>
  <c r="AB132" i="5"/>
  <c r="AA132" i="5"/>
  <c r="Z132" i="5"/>
  <c r="Y132" i="5"/>
  <c r="X132" i="5"/>
  <c r="M132" i="5"/>
  <c r="H132" i="5"/>
  <c r="C132" i="5"/>
  <c r="AB131" i="5"/>
  <c r="AA131" i="5"/>
  <c r="Z131" i="5"/>
  <c r="Y131" i="5"/>
  <c r="X131" i="5"/>
  <c r="M131" i="5"/>
  <c r="H131" i="5"/>
  <c r="C131" i="5"/>
  <c r="AB130" i="5"/>
  <c r="AA130" i="5"/>
  <c r="Z130" i="5"/>
  <c r="Y130" i="5"/>
  <c r="X130" i="5"/>
  <c r="M130" i="5"/>
  <c r="H130" i="5"/>
  <c r="C130" i="5"/>
  <c r="AB129" i="5"/>
  <c r="AA129" i="5"/>
  <c r="Z129" i="5"/>
  <c r="Y129" i="5"/>
  <c r="X129" i="5"/>
  <c r="M129" i="5"/>
  <c r="H129" i="5"/>
  <c r="C129" i="5"/>
  <c r="AB128" i="5"/>
  <c r="AA128" i="5"/>
  <c r="Z128" i="5"/>
  <c r="Y128" i="5"/>
  <c r="X128" i="5"/>
  <c r="M128" i="5"/>
  <c r="H128" i="5"/>
  <c r="C128" i="5"/>
  <c r="AB127" i="5"/>
  <c r="AA127" i="5"/>
  <c r="Z127" i="5"/>
  <c r="Y127" i="5"/>
  <c r="X127" i="5"/>
  <c r="M127" i="5"/>
  <c r="H127" i="5"/>
  <c r="C127" i="5"/>
  <c r="AB126" i="5"/>
  <c r="AA126" i="5"/>
  <c r="Z126" i="5"/>
  <c r="Y126" i="5"/>
  <c r="X126" i="5"/>
  <c r="M126" i="5"/>
  <c r="H126" i="5"/>
  <c r="C126" i="5"/>
  <c r="AB125" i="5"/>
  <c r="AA125" i="5"/>
  <c r="Z125" i="5"/>
  <c r="Y125" i="5"/>
  <c r="X125" i="5"/>
  <c r="M125" i="5"/>
  <c r="H125" i="5"/>
  <c r="C125" i="5"/>
  <c r="AB124" i="5"/>
  <c r="AA124" i="5"/>
  <c r="Z124" i="5"/>
  <c r="Y124" i="5"/>
  <c r="X124" i="5"/>
  <c r="M124" i="5"/>
  <c r="H124" i="5"/>
  <c r="C124" i="5"/>
  <c r="AB123" i="5"/>
  <c r="AA123" i="5"/>
  <c r="Z123" i="5"/>
  <c r="Y123" i="5"/>
  <c r="X123" i="5"/>
  <c r="M123" i="5"/>
  <c r="H123" i="5"/>
  <c r="C123" i="5"/>
  <c r="AB122" i="5"/>
  <c r="AA122" i="5"/>
  <c r="Z122" i="5"/>
  <c r="Y122" i="5"/>
  <c r="X122" i="5"/>
  <c r="M122" i="5"/>
  <c r="H122" i="5"/>
  <c r="C122" i="5"/>
  <c r="AB121" i="5"/>
  <c r="AA121" i="5"/>
  <c r="Z121" i="5"/>
  <c r="Y121" i="5"/>
  <c r="X121" i="5"/>
  <c r="M121" i="5"/>
  <c r="H121" i="5"/>
  <c r="C121" i="5"/>
  <c r="AB120" i="5"/>
  <c r="AA120" i="5"/>
  <c r="Z120" i="5"/>
  <c r="Y120" i="5"/>
  <c r="X120" i="5"/>
  <c r="M120" i="5"/>
  <c r="H120" i="5"/>
  <c r="C120" i="5"/>
  <c r="AB119" i="5"/>
  <c r="AA119" i="5"/>
  <c r="Z119" i="5"/>
  <c r="Y119" i="5"/>
  <c r="X119" i="5"/>
  <c r="M119" i="5"/>
  <c r="H119" i="5"/>
  <c r="C119" i="5"/>
  <c r="AB118" i="5"/>
  <c r="AA118" i="5"/>
  <c r="Z118" i="5"/>
  <c r="Y118" i="5"/>
  <c r="X118" i="5"/>
  <c r="M118" i="5"/>
  <c r="H118" i="5"/>
  <c r="C118" i="5"/>
  <c r="AB117" i="5"/>
  <c r="AA117" i="5"/>
  <c r="Z117" i="5"/>
  <c r="Y117" i="5"/>
  <c r="X117" i="5"/>
  <c r="M117" i="5"/>
  <c r="H117" i="5"/>
  <c r="C117" i="5"/>
  <c r="AB116" i="5"/>
  <c r="AA116" i="5"/>
  <c r="Z116" i="5"/>
  <c r="Y116" i="5"/>
  <c r="X116" i="5"/>
  <c r="M116" i="5"/>
  <c r="H116" i="5"/>
  <c r="C116" i="5"/>
  <c r="AB115" i="5"/>
  <c r="AA115" i="5"/>
  <c r="Z115" i="5"/>
  <c r="Y115" i="5"/>
  <c r="X115" i="5"/>
  <c r="M115" i="5"/>
  <c r="H115" i="5"/>
  <c r="C115" i="5"/>
  <c r="AB114" i="5"/>
  <c r="AA114" i="5"/>
  <c r="Z114" i="5"/>
  <c r="Y114" i="5"/>
  <c r="X114" i="5"/>
  <c r="M114" i="5"/>
  <c r="H114" i="5"/>
  <c r="C114" i="5"/>
  <c r="AB113" i="5"/>
  <c r="AA113" i="5"/>
  <c r="Z113" i="5"/>
  <c r="Y113" i="5"/>
  <c r="X113" i="5"/>
  <c r="M113" i="5"/>
  <c r="H113" i="5"/>
  <c r="C113" i="5"/>
  <c r="AB112" i="5"/>
  <c r="AA112" i="5"/>
  <c r="Z112" i="5"/>
  <c r="Y112" i="5"/>
  <c r="X112" i="5"/>
  <c r="M112" i="5"/>
  <c r="H112" i="5"/>
  <c r="C112" i="5"/>
  <c r="AB111" i="5"/>
  <c r="AA111" i="5"/>
  <c r="Z111" i="5"/>
  <c r="Y111" i="5"/>
  <c r="X111" i="5"/>
  <c r="M111" i="5"/>
  <c r="H111" i="5"/>
  <c r="C111" i="5"/>
  <c r="AB110" i="5"/>
  <c r="AA110" i="5"/>
  <c r="Z110" i="5"/>
  <c r="Y110" i="5"/>
  <c r="X110" i="5"/>
  <c r="M110" i="5"/>
  <c r="H110" i="5"/>
  <c r="C110" i="5"/>
  <c r="AB109" i="5"/>
  <c r="AA109" i="5"/>
  <c r="Z109" i="5"/>
  <c r="Y109" i="5"/>
  <c r="X109" i="5"/>
  <c r="M109" i="5"/>
  <c r="H109" i="5"/>
  <c r="C109" i="5"/>
  <c r="AB108" i="5"/>
  <c r="AA108" i="5"/>
  <c r="Z108" i="5"/>
  <c r="Y108" i="5"/>
  <c r="X108" i="5"/>
  <c r="M108" i="5"/>
  <c r="H108" i="5"/>
  <c r="C108" i="5"/>
  <c r="AB107" i="5"/>
  <c r="AA107" i="5"/>
  <c r="Z107" i="5"/>
  <c r="Y107" i="5"/>
  <c r="X107" i="5"/>
  <c r="M107" i="5"/>
  <c r="H107" i="5"/>
  <c r="C107" i="5"/>
  <c r="AB106" i="5"/>
  <c r="AA106" i="5"/>
  <c r="Z106" i="5"/>
  <c r="Y106" i="5"/>
  <c r="X106" i="5"/>
  <c r="M106" i="5"/>
  <c r="H106" i="5"/>
  <c r="C106" i="5"/>
  <c r="AB105" i="5"/>
  <c r="AA105" i="5"/>
  <c r="Z105" i="5"/>
  <c r="Y105" i="5"/>
  <c r="X105" i="5"/>
  <c r="M105" i="5"/>
  <c r="H105" i="5"/>
  <c r="C105" i="5"/>
  <c r="AB104" i="5"/>
  <c r="AA104" i="5"/>
  <c r="Z104" i="5"/>
  <c r="Y104" i="5"/>
  <c r="X104" i="5"/>
  <c r="M104" i="5"/>
  <c r="H104" i="5"/>
  <c r="C104" i="5"/>
  <c r="AB103" i="5"/>
  <c r="AA103" i="5"/>
  <c r="Z103" i="5"/>
  <c r="Y103" i="5"/>
  <c r="X103" i="5"/>
  <c r="M103" i="5"/>
  <c r="H103" i="5"/>
  <c r="C103" i="5"/>
  <c r="AB102" i="5"/>
  <c r="AA102" i="5"/>
  <c r="Z102" i="5"/>
  <c r="Y102" i="5"/>
  <c r="X102" i="5"/>
  <c r="M102" i="5"/>
  <c r="H102" i="5"/>
  <c r="C102" i="5"/>
  <c r="AB101" i="5"/>
  <c r="AA101" i="5"/>
  <c r="Z101" i="5"/>
  <c r="Y101" i="5"/>
  <c r="X101" i="5"/>
  <c r="M101" i="5"/>
  <c r="H101" i="5"/>
  <c r="C101" i="5"/>
  <c r="AB100" i="5"/>
  <c r="AA100" i="5"/>
  <c r="Z100" i="5"/>
  <c r="Y100" i="5"/>
  <c r="X100" i="5"/>
  <c r="M100" i="5"/>
  <c r="H100" i="5"/>
  <c r="C100" i="5"/>
  <c r="AB99" i="5"/>
  <c r="AA99" i="5"/>
  <c r="Z99" i="5"/>
  <c r="Y99" i="5"/>
  <c r="X99" i="5"/>
  <c r="M99" i="5"/>
  <c r="H99" i="5"/>
  <c r="C99" i="5"/>
  <c r="AB98" i="5"/>
  <c r="AA98" i="5"/>
  <c r="Z98" i="5"/>
  <c r="Y98" i="5"/>
  <c r="X98" i="5"/>
  <c r="M98" i="5"/>
  <c r="H98" i="5"/>
  <c r="C98" i="5"/>
  <c r="AB97" i="5"/>
  <c r="AA97" i="5"/>
  <c r="Z97" i="5"/>
  <c r="Y97" i="5"/>
  <c r="X97" i="5"/>
  <c r="M97" i="5"/>
  <c r="H97" i="5"/>
  <c r="C97" i="5"/>
  <c r="AB96" i="5"/>
  <c r="AA96" i="5"/>
  <c r="Z96" i="5"/>
  <c r="Y96" i="5"/>
  <c r="X96" i="5"/>
  <c r="M96" i="5"/>
  <c r="H96" i="5"/>
  <c r="C96" i="5"/>
  <c r="AB95" i="5"/>
  <c r="AA95" i="5"/>
  <c r="Z95" i="5"/>
  <c r="Y95" i="5"/>
  <c r="X95" i="5"/>
  <c r="M95" i="5"/>
  <c r="H95" i="5"/>
  <c r="C95" i="5"/>
  <c r="AB94" i="5"/>
  <c r="AA94" i="5"/>
  <c r="Z94" i="5"/>
  <c r="Y94" i="5"/>
  <c r="X94" i="5"/>
  <c r="M94" i="5"/>
  <c r="H94" i="5"/>
  <c r="C94" i="5"/>
  <c r="AB93" i="5"/>
  <c r="AA93" i="5"/>
  <c r="Z93" i="5"/>
  <c r="Y93" i="5"/>
  <c r="X93" i="5"/>
  <c r="M93" i="5"/>
  <c r="H93" i="5"/>
  <c r="C93" i="5"/>
  <c r="AB92" i="5"/>
  <c r="AA92" i="5"/>
  <c r="Z92" i="5"/>
  <c r="Y92" i="5"/>
  <c r="X92" i="5"/>
  <c r="M92" i="5"/>
  <c r="H92" i="5"/>
  <c r="C92" i="5"/>
  <c r="AB91" i="5"/>
  <c r="AA91" i="5"/>
  <c r="Z91" i="5"/>
  <c r="Y91" i="5"/>
  <c r="X91" i="5"/>
  <c r="M91" i="5"/>
  <c r="H91" i="5"/>
  <c r="C91" i="5"/>
  <c r="AB90" i="5"/>
  <c r="AA90" i="5"/>
  <c r="Z90" i="5"/>
  <c r="Y90" i="5"/>
  <c r="X90" i="5"/>
  <c r="M90" i="5"/>
  <c r="H90" i="5"/>
  <c r="C90" i="5"/>
  <c r="AB89" i="5"/>
  <c r="AA89" i="5"/>
  <c r="Z89" i="5"/>
  <c r="Y89" i="5"/>
  <c r="X89" i="5"/>
  <c r="M89" i="5"/>
  <c r="H89" i="5"/>
  <c r="C89" i="5"/>
  <c r="AB88" i="5"/>
  <c r="AA88" i="5"/>
  <c r="Z88" i="5"/>
  <c r="Y88" i="5"/>
  <c r="X88" i="5"/>
  <c r="M88" i="5"/>
  <c r="H88" i="5"/>
  <c r="C88" i="5"/>
  <c r="AB87" i="5"/>
  <c r="AA87" i="5"/>
  <c r="Z87" i="5"/>
  <c r="Y87" i="5"/>
  <c r="X87" i="5"/>
  <c r="M87" i="5"/>
  <c r="H87" i="5"/>
  <c r="C87" i="5"/>
  <c r="AB86" i="5"/>
  <c r="AA86" i="5"/>
  <c r="Z86" i="5"/>
  <c r="Y86" i="5"/>
  <c r="X86" i="5"/>
  <c r="M86" i="5"/>
  <c r="H86" i="5"/>
  <c r="C86" i="5"/>
  <c r="AB85" i="5"/>
  <c r="AA85" i="5"/>
  <c r="Z85" i="5"/>
  <c r="Y85" i="5"/>
  <c r="X85" i="5"/>
  <c r="M85" i="5"/>
  <c r="H85" i="5"/>
  <c r="C85" i="5"/>
  <c r="AB84" i="5"/>
  <c r="AA84" i="5"/>
  <c r="Z84" i="5"/>
  <c r="Y84" i="5"/>
  <c r="X84" i="5"/>
  <c r="M84" i="5"/>
  <c r="H84" i="5"/>
  <c r="C84" i="5"/>
  <c r="AB83" i="5"/>
  <c r="AA83" i="5"/>
  <c r="Z83" i="5"/>
  <c r="Y83" i="5"/>
  <c r="X83" i="5"/>
  <c r="M83" i="5"/>
  <c r="H83" i="5"/>
  <c r="C83" i="5"/>
  <c r="AB82" i="5"/>
  <c r="AA82" i="5"/>
  <c r="Z82" i="5"/>
  <c r="Y82" i="5"/>
  <c r="X82" i="5"/>
  <c r="M82" i="5"/>
  <c r="H82" i="5"/>
  <c r="C82" i="5"/>
  <c r="AB81" i="5"/>
  <c r="AA81" i="5"/>
  <c r="Z81" i="5"/>
  <c r="Y81" i="5"/>
  <c r="X81" i="5"/>
  <c r="M81" i="5"/>
  <c r="H81" i="5"/>
  <c r="C81" i="5"/>
  <c r="AB80" i="5"/>
  <c r="AA80" i="5"/>
  <c r="Z80" i="5"/>
  <c r="Y80" i="5"/>
  <c r="X80" i="5"/>
  <c r="M80" i="5"/>
  <c r="H80" i="5"/>
  <c r="C80" i="5"/>
  <c r="AB79" i="5"/>
  <c r="AA79" i="5"/>
  <c r="Z79" i="5"/>
  <c r="Y79" i="5"/>
  <c r="X79" i="5"/>
  <c r="M79" i="5"/>
  <c r="H79" i="5"/>
  <c r="C79" i="5"/>
  <c r="AB78" i="5"/>
  <c r="AA78" i="5"/>
  <c r="Z78" i="5"/>
  <c r="Y78" i="5"/>
  <c r="X78" i="5"/>
  <c r="M78" i="5"/>
  <c r="H78" i="5"/>
  <c r="C78" i="5"/>
  <c r="AB77" i="5"/>
  <c r="AA77" i="5"/>
  <c r="Z77" i="5"/>
  <c r="Y77" i="5"/>
  <c r="X77" i="5"/>
  <c r="M77" i="5"/>
  <c r="H77" i="5"/>
  <c r="C77" i="5"/>
  <c r="AB76" i="5"/>
  <c r="AA76" i="5"/>
  <c r="Z76" i="5"/>
  <c r="Y76" i="5"/>
  <c r="X76" i="5"/>
  <c r="M76" i="5"/>
  <c r="H76" i="5"/>
  <c r="C76" i="5"/>
  <c r="AB75" i="5"/>
  <c r="AA75" i="5"/>
  <c r="Z75" i="5"/>
  <c r="Y75" i="5"/>
  <c r="X75" i="5"/>
  <c r="M75" i="5"/>
  <c r="H75" i="5"/>
  <c r="C75" i="5"/>
  <c r="AB74" i="5"/>
  <c r="AA74" i="5"/>
  <c r="Z74" i="5"/>
  <c r="Y74" i="5"/>
  <c r="X74" i="5"/>
  <c r="M74" i="5"/>
  <c r="H74" i="5"/>
  <c r="C74" i="5"/>
  <c r="AB73" i="5"/>
  <c r="AA73" i="5"/>
  <c r="Z73" i="5"/>
  <c r="Y73" i="5"/>
  <c r="X73" i="5"/>
  <c r="M73" i="5"/>
  <c r="H73" i="5"/>
  <c r="C73" i="5"/>
  <c r="AB72" i="5"/>
  <c r="AA72" i="5"/>
  <c r="Z72" i="5"/>
  <c r="Y72" i="5"/>
  <c r="X72" i="5"/>
  <c r="M72" i="5"/>
  <c r="H72" i="5"/>
  <c r="C72" i="5"/>
  <c r="AB71" i="5"/>
  <c r="AA71" i="5"/>
  <c r="Z71" i="5"/>
  <c r="Y71" i="5"/>
  <c r="X71" i="5"/>
  <c r="M71" i="5"/>
  <c r="H71" i="5"/>
  <c r="C71" i="5"/>
  <c r="AB70" i="5"/>
  <c r="AA70" i="5"/>
  <c r="Z70" i="5"/>
  <c r="Y70" i="5"/>
  <c r="X70" i="5"/>
  <c r="M70" i="5"/>
  <c r="H70" i="5"/>
  <c r="C70" i="5"/>
  <c r="AB69" i="5"/>
  <c r="AA69" i="5"/>
  <c r="Z69" i="5"/>
  <c r="Y69" i="5"/>
  <c r="X69" i="5"/>
  <c r="M69" i="5"/>
  <c r="H69" i="5"/>
  <c r="C69" i="5"/>
  <c r="AB68" i="5"/>
  <c r="AA68" i="5"/>
  <c r="Z68" i="5"/>
  <c r="Y68" i="5"/>
  <c r="X68" i="5"/>
  <c r="M68" i="5"/>
  <c r="H68" i="5"/>
  <c r="C68" i="5"/>
  <c r="AB67" i="5"/>
  <c r="AA67" i="5"/>
  <c r="Z67" i="5"/>
  <c r="Y67" i="5"/>
  <c r="X67" i="5"/>
  <c r="M67" i="5"/>
  <c r="H67" i="5"/>
  <c r="C67" i="5"/>
  <c r="AB66" i="5"/>
  <c r="AA66" i="5"/>
  <c r="Z66" i="5"/>
  <c r="Y66" i="5"/>
  <c r="X66" i="5"/>
  <c r="M66" i="5"/>
  <c r="H66" i="5"/>
  <c r="C66" i="5"/>
  <c r="AB65" i="5"/>
  <c r="AA65" i="5"/>
  <c r="Z65" i="5"/>
  <c r="Y65" i="5"/>
  <c r="X65" i="5"/>
  <c r="M65" i="5"/>
  <c r="H65" i="5"/>
  <c r="C65" i="5"/>
  <c r="AB64" i="5"/>
  <c r="AA64" i="5"/>
  <c r="Z64" i="5"/>
  <c r="Y64" i="5"/>
  <c r="X64" i="5"/>
  <c r="M64" i="5"/>
  <c r="H64" i="5"/>
  <c r="C64" i="5"/>
  <c r="AB63" i="5"/>
  <c r="AA63" i="5"/>
  <c r="Z63" i="5"/>
  <c r="Y63" i="5"/>
  <c r="X63" i="5"/>
  <c r="M63" i="5"/>
  <c r="H63" i="5"/>
  <c r="C63" i="5"/>
  <c r="AB62" i="5"/>
  <c r="AA62" i="5"/>
  <c r="Z62" i="5"/>
  <c r="Y62" i="5"/>
  <c r="X62" i="5"/>
  <c r="M62" i="5"/>
  <c r="H62" i="5"/>
  <c r="C62" i="5"/>
  <c r="AB61" i="5"/>
  <c r="AA61" i="5"/>
  <c r="Z61" i="5"/>
  <c r="Y61" i="5"/>
  <c r="X61" i="5"/>
  <c r="M61" i="5"/>
  <c r="H61" i="5"/>
  <c r="C61" i="5"/>
  <c r="AB60" i="5"/>
  <c r="AA60" i="5"/>
  <c r="Z60" i="5"/>
  <c r="Y60" i="5"/>
  <c r="X60" i="5"/>
  <c r="M60" i="5"/>
  <c r="H60" i="5"/>
  <c r="C60" i="5"/>
  <c r="AB59" i="5"/>
  <c r="AA59" i="5"/>
  <c r="Z59" i="5"/>
  <c r="Y59" i="5"/>
  <c r="X59" i="5"/>
  <c r="M59" i="5"/>
  <c r="H59" i="5"/>
  <c r="C59" i="5"/>
  <c r="AB58" i="5"/>
  <c r="AA58" i="5"/>
  <c r="Z58" i="5"/>
  <c r="Y58" i="5"/>
  <c r="X58" i="5"/>
  <c r="M58" i="5"/>
  <c r="H58" i="5"/>
  <c r="C58" i="5"/>
  <c r="AB57" i="5"/>
  <c r="AA57" i="5"/>
  <c r="Z57" i="5"/>
  <c r="Y57" i="5"/>
  <c r="X57" i="5"/>
  <c r="M57" i="5"/>
  <c r="H57" i="5"/>
  <c r="C57" i="5"/>
  <c r="AB56" i="5"/>
  <c r="AA56" i="5"/>
  <c r="Z56" i="5"/>
  <c r="Y56" i="5"/>
  <c r="X56" i="5"/>
  <c r="M56" i="5"/>
  <c r="H56" i="5"/>
  <c r="C56" i="5"/>
  <c r="AB55" i="5"/>
  <c r="AA55" i="5"/>
  <c r="Z55" i="5"/>
  <c r="Y55" i="5"/>
  <c r="X55" i="5"/>
  <c r="M55" i="5"/>
  <c r="H55" i="5"/>
  <c r="C55" i="5"/>
  <c r="AB54" i="5"/>
  <c r="AA54" i="5"/>
  <c r="Z54" i="5"/>
  <c r="Y54" i="5"/>
  <c r="X54" i="5"/>
  <c r="M54" i="5"/>
  <c r="H54" i="5"/>
  <c r="C54" i="5"/>
  <c r="AB53" i="5"/>
  <c r="AA53" i="5"/>
  <c r="Z53" i="5"/>
  <c r="Y53" i="5"/>
  <c r="X53" i="5"/>
  <c r="M53" i="5"/>
  <c r="H53" i="5"/>
  <c r="C53" i="5"/>
  <c r="AB52" i="5"/>
  <c r="AA52" i="5"/>
  <c r="Z52" i="5"/>
  <c r="Y52" i="5"/>
  <c r="X52" i="5"/>
  <c r="M52" i="5"/>
  <c r="H52" i="5"/>
  <c r="C52" i="5"/>
  <c r="AB51" i="5"/>
  <c r="AA51" i="5"/>
  <c r="Z51" i="5"/>
  <c r="Y51" i="5"/>
  <c r="X51" i="5"/>
  <c r="M51" i="5"/>
  <c r="H51" i="5"/>
  <c r="C51" i="5"/>
  <c r="AB50" i="5"/>
  <c r="AA50" i="5"/>
  <c r="Z50" i="5"/>
  <c r="Y50" i="5"/>
  <c r="X50" i="5"/>
  <c r="M50" i="5"/>
  <c r="H50" i="5"/>
  <c r="C50" i="5"/>
  <c r="AB49" i="5"/>
  <c r="AA49" i="5"/>
  <c r="Z49" i="5"/>
  <c r="Y49" i="5"/>
  <c r="X49" i="5"/>
  <c r="M49" i="5"/>
  <c r="H49" i="5"/>
  <c r="C49" i="5"/>
  <c r="AB48" i="5"/>
  <c r="AA48" i="5"/>
  <c r="Z48" i="5"/>
  <c r="Y48" i="5"/>
  <c r="X48" i="5"/>
  <c r="M48" i="5"/>
  <c r="H48" i="5"/>
  <c r="C48" i="5"/>
  <c r="AB47" i="5"/>
  <c r="AA47" i="5"/>
  <c r="Z47" i="5"/>
  <c r="Y47" i="5"/>
  <c r="X47" i="5"/>
  <c r="M47" i="5"/>
  <c r="H47" i="5"/>
  <c r="C47" i="5"/>
  <c r="AB46" i="5"/>
  <c r="AA46" i="5"/>
  <c r="Z46" i="5"/>
  <c r="Y46" i="5"/>
  <c r="X46" i="5"/>
  <c r="M46" i="5"/>
  <c r="H46" i="5"/>
  <c r="C46" i="5"/>
  <c r="AB45" i="5"/>
  <c r="AA45" i="5"/>
  <c r="Z45" i="5"/>
  <c r="Y45" i="5"/>
  <c r="X45" i="5"/>
  <c r="M45" i="5"/>
  <c r="H45" i="5"/>
  <c r="C45" i="5"/>
  <c r="AB44" i="5"/>
  <c r="AA44" i="5"/>
  <c r="Z44" i="5"/>
  <c r="Y44" i="5"/>
  <c r="X44" i="5"/>
  <c r="M44" i="5"/>
  <c r="H44" i="5"/>
  <c r="C44" i="5"/>
  <c r="AB43" i="5"/>
  <c r="AA43" i="5"/>
  <c r="Z43" i="5"/>
  <c r="Y43" i="5"/>
  <c r="X43" i="5"/>
  <c r="M43" i="5"/>
  <c r="H43" i="5"/>
  <c r="C43" i="5"/>
  <c r="AB42" i="5"/>
  <c r="AA42" i="5"/>
  <c r="Z42" i="5"/>
  <c r="Y42" i="5"/>
  <c r="X42" i="5"/>
  <c r="M42" i="5"/>
  <c r="H42" i="5"/>
  <c r="C42" i="5"/>
  <c r="AB41" i="5"/>
  <c r="AA41" i="5"/>
  <c r="Z41" i="5"/>
  <c r="Y41" i="5"/>
  <c r="X41" i="5"/>
  <c r="M41" i="5"/>
  <c r="H41" i="5"/>
  <c r="C41" i="5"/>
  <c r="AB40" i="5"/>
  <c r="AA40" i="5"/>
  <c r="Z40" i="5"/>
  <c r="Y40" i="5"/>
  <c r="X40" i="5"/>
  <c r="M40" i="5"/>
  <c r="H40" i="5"/>
  <c r="C40" i="5"/>
  <c r="AB39" i="5"/>
  <c r="AA39" i="5"/>
  <c r="Z39" i="5"/>
  <c r="Y39" i="5"/>
  <c r="X39" i="5"/>
  <c r="M39" i="5"/>
  <c r="H39" i="5"/>
  <c r="C39" i="5"/>
  <c r="AB38" i="5"/>
  <c r="AA38" i="5"/>
  <c r="Z38" i="5"/>
  <c r="Y38" i="5"/>
  <c r="X38" i="5"/>
  <c r="M38" i="5"/>
  <c r="H38" i="5"/>
  <c r="C38" i="5"/>
  <c r="AB37" i="5"/>
  <c r="AA37" i="5"/>
  <c r="Z37" i="5"/>
  <c r="Y37" i="5"/>
  <c r="X37" i="5"/>
  <c r="M37" i="5"/>
  <c r="H37" i="5"/>
  <c r="C37" i="5"/>
  <c r="AB36" i="5"/>
  <c r="AA36" i="5"/>
  <c r="Z36" i="5"/>
  <c r="Y36" i="5"/>
  <c r="X36" i="5"/>
  <c r="M36" i="5"/>
  <c r="H36" i="5"/>
  <c r="C36" i="5"/>
  <c r="AB35" i="5"/>
  <c r="AA35" i="5"/>
  <c r="Z35" i="5"/>
  <c r="Y35" i="5"/>
  <c r="X35" i="5"/>
  <c r="M35" i="5"/>
  <c r="H35" i="5"/>
  <c r="C35" i="5"/>
  <c r="AB34" i="5"/>
  <c r="AA34" i="5"/>
  <c r="Z34" i="5"/>
  <c r="Y34" i="5"/>
  <c r="X34" i="5"/>
  <c r="M34" i="5"/>
  <c r="H34" i="5"/>
  <c r="C34" i="5"/>
  <c r="AA33" i="5"/>
  <c r="Z33" i="5"/>
  <c r="Y33" i="5"/>
  <c r="X33" i="5"/>
  <c r="M33" i="5"/>
  <c r="H33" i="5"/>
  <c r="AB33" i="5" s="1"/>
  <c r="C33" i="5"/>
  <c r="AA32" i="5"/>
  <c r="Z32" i="5"/>
  <c r="Y32" i="5"/>
  <c r="X32" i="5"/>
  <c r="M32" i="5"/>
  <c r="H32" i="5"/>
  <c r="C32" i="5"/>
  <c r="AA31" i="5"/>
  <c r="AB31" i="5" s="1"/>
  <c r="Z31" i="5"/>
  <c r="Y31" i="5"/>
  <c r="X31" i="5"/>
  <c r="M31" i="5"/>
  <c r="H31" i="5"/>
  <c r="C31" i="5"/>
  <c r="AA30" i="5"/>
  <c r="Z30" i="5"/>
  <c r="Y30" i="5"/>
  <c r="X30" i="5"/>
  <c r="M30" i="5"/>
  <c r="H30" i="5"/>
  <c r="C30" i="5"/>
  <c r="AA29" i="5"/>
  <c r="AB29" i="5" s="1"/>
  <c r="Z29" i="5"/>
  <c r="Y29" i="5"/>
  <c r="X29" i="5"/>
  <c r="M29" i="5"/>
  <c r="H29" i="5"/>
  <c r="C29" i="5"/>
  <c r="AB28" i="5"/>
  <c r="AA28" i="5"/>
  <c r="Z28" i="5"/>
  <c r="Y28" i="5"/>
  <c r="X28" i="5"/>
  <c r="M28" i="5"/>
  <c r="H28" i="5"/>
  <c r="C28" i="5"/>
  <c r="AB27" i="5"/>
  <c r="AA27" i="5"/>
  <c r="Z27" i="5"/>
  <c r="Y27" i="5"/>
  <c r="X27" i="5"/>
  <c r="M27" i="5"/>
  <c r="H27" i="5"/>
  <c r="C27" i="5"/>
  <c r="AA26" i="5"/>
  <c r="AB26" i="5" s="1"/>
  <c r="Z26" i="5"/>
  <c r="Y26" i="5"/>
  <c r="X26" i="5"/>
  <c r="M26" i="5"/>
  <c r="H26" i="5"/>
  <c r="C26" i="5"/>
  <c r="AA25" i="5"/>
  <c r="Z25" i="5"/>
  <c r="Y25" i="5"/>
  <c r="X25" i="5"/>
  <c r="M25" i="5"/>
  <c r="H25" i="5"/>
  <c r="C25" i="5"/>
  <c r="AA24" i="5"/>
  <c r="Z24" i="5"/>
  <c r="Y24" i="5"/>
  <c r="X24" i="5"/>
  <c r="M24" i="5"/>
  <c r="H24" i="5"/>
  <c r="C24" i="5"/>
  <c r="AA23" i="5"/>
  <c r="AB23" i="5" s="1"/>
  <c r="Z23" i="5"/>
  <c r="Y23" i="5"/>
  <c r="X23" i="5"/>
  <c r="M23" i="5"/>
  <c r="H23" i="5"/>
  <c r="C23" i="5"/>
  <c r="AA22" i="5"/>
  <c r="Z22" i="5"/>
  <c r="Y22" i="5"/>
  <c r="X22" i="5"/>
  <c r="M22" i="5"/>
  <c r="H22" i="5"/>
  <c r="C22" i="5"/>
  <c r="AA21" i="5"/>
  <c r="AB21" i="5" s="1"/>
  <c r="Z21" i="5"/>
  <c r="Y21" i="5"/>
  <c r="X21" i="5"/>
  <c r="M21" i="5"/>
  <c r="H21" i="5"/>
  <c r="C21" i="5"/>
  <c r="AB20" i="5"/>
  <c r="AA20" i="5"/>
  <c r="Z20" i="5"/>
  <c r="Y20" i="5"/>
  <c r="X20" i="5"/>
  <c r="M20" i="5"/>
  <c r="H20" i="5"/>
  <c r="C20" i="5"/>
  <c r="AB19" i="5"/>
  <c r="AA19" i="5"/>
  <c r="Z19" i="5"/>
  <c r="Y19" i="5"/>
  <c r="X19" i="5"/>
  <c r="M19" i="5"/>
  <c r="H19" i="5"/>
  <c r="C19" i="5"/>
  <c r="AA18" i="5"/>
  <c r="AB18" i="5" s="1"/>
  <c r="Z18" i="5"/>
  <c r="Y18" i="5"/>
  <c r="X18" i="5"/>
  <c r="M18" i="5"/>
  <c r="H18" i="5"/>
  <c r="C18" i="5"/>
  <c r="AA17" i="5"/>
  <c r="Z17" i="5"/>
  <c r="Y17" i="5"/>
  <c r="X17" i="5"/>
  <c r="M17" i="5"/>
  <c r="H17" i="5"/>
  <c r="C17" i="5"/>
  <c r="AA16" i="5"/>
  <c r="AB16" i="5" s="1"/>
  <c r="Z16" i="5"/>
  <c r="Y16" i="5"/>
  <c r="X16" i="5"/>
  <c r="M16" i="5"/>
  <c r="H16" i="5"/>
  <c r="C16" i="5"/>
  <c r="AA15" i="5"/>
  <c r="AB15" i="5" s="1"/>
  <c r="Z15" i="5"/>
  <c r="Y15" i="5"/>
  <c r="X15" i="5"/>
  <c r="M15" i="5"/>
  <c r="H15" i="5"/>
  <c r="C15" i="5"/>
  <c r="AA14" i="5"/>
  <c r="Z14" i="5"/>
  <c r="Y14" i="5"/>
  <c r="X14" i="5"/>
  <c r="M14" i="5"/>
  <c r="H14" i="5"/>
  <c r="C14" i="5"/>
  <c r="AA13" i="5"/>
  <c r="AB13" i="5" s="1"/>
  <c r="Z13" i="5"/>
  <c r="Y13" i="5"/>
  <c r="X13" i="5"/>
  <c r="M13" i="5"/>
  <c r="H13" i="5"/>
  <c r="C13" i="5"/>
  <c r="AB12" i="5"/>
  <c r="AA12" i="5"/>
  <c r="Z12" i="5"/>
  <c r="Y12" i="5"/>
  <c r="X12" i="5"/>
  <c r="M12" i="5"/>
  <c r="H12" i="5"/>
  <c r="C12" i="5"/>
  <c r="AB11" i="5"/>
  <c r="AA11" i="5"/>
  <c r="Z11" i="5"/>
  <c r="Y11" i="5"/>
  <c r="X11" i="5"/>
  <c r="M11" i="5"/>
  <c r="H11" i="5"/>
  <c r="C11" i="5"/>
  <c r="AA10" i="5"/>
  <c r="AB10" i="5" s="1"/>
  <c r="Z10" i="5"/>
  <c r="Y10" i="5"/>
  <c r="X10" i="5"/>
  <c r="M10" i="5"/>
  <c r="H10" i="5"/>
  <c r="C10" i="5"/>
  <c r="AF6" i="5"/>
  <c r="BL1" i="5" s="1"/>
  <c r="AF5" i="5"/>
  <c r="BG1" i="5" s="1"/>
  <c r="AF4" i="5"/>
  <c r="AF3" i="5"/>
  <c r="U3" i="5"/>
  <c r="B3" i="5"/>
  <c r="AF2" i="5"/>
  <c r="AR1" i="5" s="1"/>
  <c r="BB1" i="5"/>
  <c r="AW1" i="5"/>
  <c r="AF1" i="5"/>
  <c r="AM1" i="5" s="1"/>
  <c r="F3" i="4"/>
  <c r="B3" i="4"/>
  <c r="V865" i="3"/>
  <c r="W865" i="3" s="1"/>
  <c r="T865" i="3"/>
  <c r="U865" i="3" s="1"/>
  <c r="R865" i="3"/>
  <c r="S865" i="3" s="1"/>
  <c r="P865" i="3"/>
  <c r="Q865" i="3" s="1"/>
  <c r="N865" i="3"/>
  <c r="O865" i="3" s="1"/>
  <c r="M865" i="3"/>
  <c r="L865" i="3"/>
  <c r="V864" i="3"/>
  <c r="W864" i="3" s="1"/>
  <c r="U864" i="3"/>
  <c r="T864" i="3"/>
  <c r="R864" i="3"/>
  <c r="S864" i="3" s="1"/>
  <c r="P864" i="3"/>
  <c r="Q864" i="3" s="1"/>
  <c r="N864" i="3"/>
  <c r="O864" i="3" s="1"/>
  <c r="L864" i="3"/>
  <c r="M864" i="3" s="1"/>
  <c r="V863" i="3"/>
  <c r="W863" i="3" s="1"/>
  <c r="T863" i="3"/>
  <c r="U863" i="3" s="1"/>
  <c r="R863" i="3"/>
  <c r="S863" i="3" s="1"/>
  <c r="P863" i="3"/>
  <c r="Q863" i="3" s="1"/>
  <c r="N863" i="3"/>
  <c r="O863" i="3" s="1"/>
  <c r="L863" i="3"/>
  <c r="M863" i="3" s="1"/>
  <c r="V862" i="3"/>
  <c r="W862" i="3" s="1"/>
  <c r="T862" i="3"/>
  <c r="U862" i="3" s="1"/>
  <c r="R862" i="3"/>
  <c r="S862" i="3" s="1"/>
  <c r="Q862" i="3"/>
  <c r="P862" i="3"/>
  <c r="N862" i="3"/>
  <c r="O862" i="3" s="1"/>
  <c r="M862" i="3"/>
  <c r="L862" i="3"/>
  <c r="V861" i="3"/>
  <c r="W861" i="3" s="1"/>
  <c r="T861" i="3"/>
  <c r="U861" i="3" s="1"/>
  <c r="R861" i="3"/>
  <c r="S861" i="3" s="1"/>
  <c r="P861" i="3"/>
  <c r="Q861" i="3" s="1"/>
  <c r="N861" i="3"/>
  <c r="O861" i="3" s="1"/>
  <c r="L861" i="3"/>
  <c r="M861" i="3" s="1"/>
  <c r="V860" i="3"/>
  <c r="W860" i="3" s="1"/>
  <c r="T860" i="3"/>
  <c r="U860" i="3" s="1"/>
  <c r="R860" i="3"/>
  <c r="S860" i="3" s="1"/>
  <c r="P860" i="3"/>
  <c r="Q860" i="3" s="1"/>
  <c r="N860" i="3"/>
  <c r="O860" i="3" s="1"/>
  <c r="L860" i="3"/>
  <c r="M860" i="3" s="1"/>
  <c r="V859" i="3"/>
  <c r="W859" i="3" s="1"/>
  <c r="U859" i="3"/>
  <c r="T859" i="3"/>
  <c r="R859" i="3"/>
  <c r="S859" i="3" s="1"/>
  <c r="Q859" i="3"/>
  <c r="P859" i="3"/>
  <c r="N859" i="3"/>
  <c r="O859" i="3" s="1"/>
  <c r="L859" i="3"/>
  <c r="M859" i="3" s="1"/>
  <c r="V858" i="3"/>
  <c r="W858" i="3" s="1"/>
  <c r="T858" i="3"/>
  <c r="U858" i="3" s="1"/>
  <c r="R858" i="3"/>
  <c r="S858" i="3" s="1"/>
  <c r="P858" i="3"/>
  <c r="Q858" i="3" s="1"/>
  <c r="N858" i="3"/>
  <c r="O858" i="3" s="1"/>
  <c r="L858" i="3"/>
  <c r="M858" i="3" s="1"/>
  <c r="V857" i="3"/>
  <c r="W857" i="3" s="1"/>
  <c r="T857" i="3"/>
  <c r="U857" i="3" s="1"/>
  <c r="R857" i="3"/>
  <c r="S857" i="3" s="1"/>
  <c r="P857" i="3"/>
  <c r="Q857" i="3" s="1"/>
  <c r="N857" i="3"/>
  <c r="O857" i="3" s="1"/>
  <c r="M857" i="3"/>
  <c r="L857" i="3"/>
  <c r="V856" i="3"/>
  <c r="W856" i="3" s="1"/>
  <c r="U856" i="3"/>
  <c r="T856" i="3"/>
  <c r="R856" i="3"/>
  <c r="S856" i="3" s="1"/>
  <c r="P856" i="3"/>
  <c r="Q856" i="3" s="1"/>
  <c r="N856" i="3"/>
  <c r="O856" i="3" s="1"/>
  <c r="L856" i="3"/>
  <c r="M856" i="3" s="1"/>
  <c r="V855" i="3"/>
  <c r="W855" i="3" s="1"/>
  <c r="T855" i="3"/>
  <c r="U855" i="3" s="1"/>
  <c r="R855" i="3"/>
  <c r="S855" i="3" s="1"/>
  <c r="P855" i="3"/>
  <c r="Q855" i="3" s="1"/>
  <c r="N855" i="3"/>
  <c r="O855" i="3" s="1"/>
  <c r="L855" i="3"/>
  <c r="M855" i="3" s="1"/>
  <c r="V854" i="3"/>
  <c r="W854" i="3" s="1"/>
  <c r="T854" i="3"/>
  <c r="U854" i="3" s="1"/>
  <c r="R854" i="3"/>
  <c r="S854" i="3" s="1"/>
  <c r="Q854" i="3"/>
  <c r="P854" i="3"/>
  <c r="N854" i="3"/>
  <c r="O854" i="3" s="1"/>
  <c r="M854" i="3"/>
  <c r="L854" i="3"/>
  <c r="V853" i="3"/>
  <c r="W853" i="3" s="1"/>
  <c r="T853" i="3"/>
  <c r="U853" i="3" s="1"/>
  <c r="R853" i="3"/>
  <c r="S853" i="3" s="1"/>
  <c r="P853" i="3"/>
  <c r="Q853" i="3" s="1"/>
  <c r="N853" i="3"/>
  <c r="O853" i="3" s="1"/>
  <c r="L853" i="3"/>
  <c r="M853" i="3" s="1"/>
  <c r="V852" i="3"/>
  <c r="W852" i="3" s="1"/>
  <c r="T852" i="3"/>
  <c r="U852" i="3" s="1"/>
  <c r="R852" i="3"/>
  <c r="S852" i="3" s="1"/>
  <c r="P852" i="3"/>
  <c r="Q852" i="3" s="1"/>
  <c r="N852" i="3"/>
  <c r="O852" i="3" s="1"/>
  <c r="L852" i="3"/>
  <c r="M852" i="3" s="1"/>
  <c r="V851" i="3"/>
  <c r="W851" i="3" s="1"/>
  <c r="U851" i="3"/>
  <c r="T851" i="3"/>
  <c r="R851" i="3"/>
  <c r="S851" i="3" s="1"/>
  <c r="Q851" i="3"/>
  <c r="P851" i="3"/>
  <c r="N851" i="3"/>
  <c r="O851" i="3" s="1"/>
  <c r="L851" i="3"/>
  <c r="M851" i="3" s="1"/>
  <c r="V850" i="3"/>
  <c r="W850" i="3" s="1"/>
  <c r="T850" i="3"/>
  <c r="U850" i="3" s="1"/>
  <c r="R850" i="3"/>
  <c r="S850" i="3" s="1"/>
  <c r="P850" i="3"/>
  <c r="Q850" i="3" s="1"/>
  <c r="N850" i="3"/>
  <c r="O850" i="3" s="1"/>
  <c r="L850" i="3"/>
  <c r="M850" i="3" s="1"/>
  <c r="V849" i="3"/>
  <c r="W849" i="3" s="1"/>
  <c r="T849" i="3"/>
  <c r="U849" i="3" s="1"/>
  <c r="R849" i="3"/>
  <c r="S849" i="3" s="1"/>
  <c r="P849" i="3"/>
  <c r="Q849" i="3" s="1"/>
  <c r="N849" i="3"/>
  <c r="O849" i="3" s="1"/>
  <c r="M849" i="3"/>
  <c r="L849" i="3"/>
  <c r="V848" i="3"/>
  <c r="W848" i="3" s="1"/>
  <c r="U848" i="3"/>
  <c r="T848" i="3"/>
  <c r="R848" i="3"/>
  <c r="S848" i="3" s="1"/>
  <c r="P848" i="3"/>
  <c r="Q848" i="3" s="1"/>
  <c r="N848" i="3"/>
  <c r="O848" i="3" s="1"/>
  <c r="L848" i="3"/>
  <c r="M848" i="3" s="1"/>
  <c r="V847" i="3"/>
  <c r="W847" i="3" s="1"/>
  <c r="T847" i="3"/>
  <c r="U847" i="3" s="1"/>
  <c r="R847" i="3"/>
  <c r="S847" i="3" s="1"/>
  <c r="P847" i="3"/>
  <c r="Q847" i="3" s="1"/>
  <c r="N847" i="3"/>
  <c r="O847" i="3" s="1"/>
  <c r="L847" i="3"/>
  <c r="M847" i="3" s="1"/>
  <c r="V846" i="3"/>
  <c r="W846" i="3" s="1"/>
  <c r="T846" i="3"/>
  <c r="U846" i="3" s="1"/>
  <c r="R846" i="3"/>
  <c r="S846" i="3" s="1"/>
  <c r="Q846" i="3"/>
  <c r="P846" i="3"/>
  <c r="N846" i="3"/>
  <c r="O846" i="3" s="1"/>
  <c r="M846" i="3"/>
  <c r="L846" i="3"/>
  <c r="V845" i="3"/>
  <c r="W845" i="3" s="1"/>
  <c r="T845" i="3"/>
  <c r="U845" i="3" s="1"/>
  <c r="R845" i="3"/>
  <c r="S845" i="3" s="1"/>
  <c r="P845" i="3"/>
  <c r="Q845" i="3" s="1"/>
  <c r="N845" i="3"/>
  <c r="O845" i="3" s="1"/>
  <c r="L845" i="3"/>
  <c r="M845" i="3" s="1"/>
  <c r="V844" i="3"/>
  <c r="W844" i="3" s="1"/>
  <c r="T844" i="3"/>
  <c r="U844" i="3" s="1"/>
  <c r="R844" i="3"/>
  <c r="S844" i="3" s="1"/>
  <c r="P844" i="3"/>
  <c r="Q844" i="3" s="1"/>
  <c r="N844" i="3"/>
  <c r="O844" i="3" s="1"/>
  <c r="L844" i="3"/>
  <c r="M844" i="3" s="1"/>
  <c r="V843" i="3"/>
  <c r="W843" i="3" s="1"/>
  <c r="U843" i="3"/>
  <c r="T843" i="3"/>
  <c r="R843" i="3"/>
  <c r="S843" i="3" s="1"/>
  <c r="Q843" i="3"/>
  <c r="P843" i="3"/>
  <c r="N843" i="3"/>
  <c r="O843" i="3" s="1"/>
  <c r="L843" i="3"/>
  <c r="M843" i="3" s="1"/>
  <c r="V842" i="3"/>
  <c r="W842" i="3" s="1"/>
  <c r="T842" i="3"/>
  <c r="U842" i="3" s="1"/>
  <c r="R842" i="3"/>
  <c r="S842" i="3" s="1"/>
  <c r="P842" i="3"/>
  <c r="Q842" i="3" s="1"/>
  <c r="N842" i="3"/>
  <c r="O842" i="3" s="1"/>
  <c r="L842" i="3"/>
  <c r="M842" i="3" s="1"/>
  <c r="V841" i="3"/>
  <c r="W841" i="3" s="1"/>
  <c r="T841" i="3"/>
  <c r="U841" i="3" s="1"/>
  <c r="R841" i="3"/>
  <c r="S841" i="3" s="1"/>
  <c r="P841" i="3"/>
  <c r="Q841" i="3" s="1"/>
  <c r="N841" i="3"/>
  <c r="O841" i="3" s="1"/>
  <c r="M841" i="3"/>
  <c r="L841" i="3"/>
  <c r="V840" i="3"/>
  <c r="W840" i="3" s="1"/>
  <c r="U840" i="3"/>
  <c r="T840" i="3"/>
  <c r="R840" i="3"/>
  <c r="S840" i="3" s="1"/>
  <c r="P840" i="3"/>
  <c r="Q840" i="3" s="1"/>
  <c r="N840" i="3"/>
  <c r="O840" i="3" s="1"/>
  <c r="L840" i="3"/>
  <c r="M840" i="3" s="1"/>
  <c r="V839" i="3"/>
  <c r="W839" i="3" s="1"/>
  <c r="T839" i="3"/>
  <c r="U839" i="3" s="1"/>
  <c r="R839" i="3"/>
  <c r="S839" i="3" s="1"/>
  <c r="P839" i="3"/>
  <c r="Q839" i="3" s="1"/>
  <c r="N839" i="3"/>
  <c r="O839" i="3" s="1"/>
  <c r="L839" i="3"/>
  <c r="M839" i="3" s="1"/>
  <c r="V838" i="3"/>
  <c r="W838" i="3" s="1"/>
  <c r="T838" i="3"/>
  <c r="U838" i="3" s="1"/>
  <c r="R838" i="3"/>
  <c r="S838" i="3" s="1"/>
  <c r="Q838" i="3"/>
  <c r="P838" i="3"/>
  <c r="N838" i="3"/>
  <c r="O838" i="3" s="1"/>
  <c r="M838" i="3"/>
  <c r="L838" i="3"/>
  <c r="V837" i="3"/>
  <c r="W837" i="3" s="1"/>
  <c r="T837" i="3"/>
  <c r="U837" i="3" s="1"/>
  <c r="R837" i="3"/>
  <c r="S837" i="3" s="1"/>
  <c r="P837" i="3"/>
  <c r="Q837" i="3" s="1"/>
  <c r="N837" i="3"/>
  <c r="O837" i="3" s="1"/>
  <c r="L837" i="3"/>
  <c r="M837" i="3" s="1"/>
  <c r="V836" i="3"/>
  <c r="W836" i="3" s="1"/>
  <c r="T836" i="3"/>
  <c r="U836" i="3" s="1"/>
  <c r="R836" i="3"/>
  <c r="S836" i="3" s="1"/>
  <c r="P836" i="3"/>
  <c r="Q836" i="3" s="1"/>
  <c r="N836" i="3"/>
  <c r="O836" i="3" s="1"/>
  <c r="L836" i="3"/>
  <c r="M836" i="3" s="1"/>
  <c r="V835" i="3"/>
  <c r="W835" i="3" s="1"/>
  <c r="U835" i="3"/>
  <c r="T835" i="3"/>
  <c r="R835" i="3"/>
  <c r="S835" i="3" s="1"/>
  <c r="Q835" i="3"/>
  <c r="P835" i="3"/>
  <c r="N835" i="3"/>
  <c r="O835" i="3" s="1"/>
  <c r="L835" i="3"/>
  <c r="M835" i="3" s="1"/>
  <c r="V834" i="3"/>
  <c r="W834" i="3" s="1"/>
  <c r="T834" i="3"/>
  <c r="U834" i="3" s="1"/>
  <c r="R834" i="3"/>
  <c r="S834" i="3" s="1"/>
  <c r="Q834" i="3"/>
  <c r="P834" i="3"/>
  <c r="N834" i="3"/>
  <c r="O834" i="3" s="1"/>
  <c r="M834" i="3"/>
  <c r="L834" i="3"/>
  <c r="V833" i="3"/>
  <c r="W833" i="3" s="1"/>
  <c r="T833" i="3"/>
  <c r="U833" i="3" s="1"/>
  <c r="R833" i="3"/>
  <c r="S833" i="3" s="1"/>
  <c r="P833" i="3"/>
  <c r="Q833" i="3" s="1"/>
  <c r="N833" i="3"/>
  <c r="O833" i="3" s="1"/>
  <c r="M833" i="3"/>
  <c r="L833" i="3"/>
  <c r="V832" i="3"/>
  <c r="W832" i="3" s="1"/>
  <c r="U832" i="3"/>
  <c r="T832" i="3"/>
  <c r="R832" i="3"/>
  <c r="S832" i="3" s="1"/>
  <c r="P832" i="3"/>
  <c r="Q832" i="3" s="1"/>
  <c r="N832" i="3"/>
  <c r="O832" i="3" s="1"/>
  <c r="L832" i="3"/>
  <c r="M832" i="3" s="1"/>
  <c r="V831" i="3"/>
  <c r="W831" i="3" s="1"/>
  <c r="U831" i="3"/>
  <c r="T831" i="3"/>
  <c r="R831" i="3"/>
  <c r="S831" i="3" s="1"/>
  <c r="Q831" i="3"/>
  <c r="P831" i="3"/>
  <c r="N831" i="3"/>
  <c r="O831" i="3" s="1"/>
  <c r="L831" i="3"/>
  <c r="M831" i="3" s="1"/>
  <c r="V830" i="3"/>
  <c r="W830" i="3" s="1"/>
  <c r="T830" i="3"/>
  <c r="U830" i="3" s="1"/>
  <c r="R830" i="3"/>
  <c r="S830" i="3" s="1"/>
  <c r="Q830" i="3"/>
  <c r="P830" i="3"/>
  <c r="N830" i="3"/>
  <c r="O830" i="3" s="1"/>
  <c r="M830" i="3"/>
  <c r="L830" i="3"/>
  <c r="V829" i="3"/>
  <c r="W829" i="3" s="1"/>
  <c r="T829" i="3"/>
  <c r="U829" i="3" s="1"/>
  <c r="R829" i="3"/>
  <c r="S829" i="3" s="1"/>
  <c r="P829" i="3"/>
  <c r="Q829" i="3" s="1"/>
  <c r="N829" i="3"/>
  <c r="O829" i="3" s="1"/>
  <c r="M829" i="3"/>
  <c r="L829" i="3"/>
  <c r="V828" i="3"/>
  <c r="W828" i="3" s="1"/>
  <c r="U828" i="3"/>
  <c r="T828" i="3"/>
  <c r="R828" i="3"/>
  <c r="S828" i="3" s="1"/>
  <c r="P828" i="3"/>
  <c r="Q828" i="3" s="1"/>
  <c r="N828" i="3"/>
  <c r="O828" i="3" s="1"/>
  <c r="L828" i="3"/>
  <c r="M828" i="3" s="1"/>
  <c r="V827" i="3"/>
  <c r="W827" i="3" s="1"/>
  <c r="U827" i="3"/>
  <c r="T827" i="3"/>
  <c r="R827" i="3"/>
  <c r="S827" i="3" s="1"/>
  <c r="Q827" i="3"/>
  <c r="P827" i="3"/>
  <c r="N827" i="3"/>
  <c r="O827" i="3" s="1"/>
  <c r="L827" i="3"/>
  <c r="M827" i="3" s="1"/>
  <c r="V826" i="3"/>
  <c r="W826" i="3" s="1"/>
  <c r="T826" i="3"/>
  <c r="U826" i="3" s="1"/>
  <c r="R826" i="3"/>
  <c r="S826" i="3" s="1"/>
  <c r="Q826" i="3"/>
  <c r="P826" i="3"/>
  <c r="N826" i="3"/>
  <c r="O826" i="3" s="1"/>
  <c r="M826" i="3"/>
  <c r="L826" i="3"/>
  <c r="V825" i="3"/>
  <c r="W825" i="3" s="1"/>
  <c r="T825" i="3"/>
  <c r="U825" i="3" s="1"/>
  <c r="R825" i="3"/>
  <c r="S825" i="3" s="1"/>
  <c r="P825" i="3"/>
  <c r="Q825" i="3" s="1"/>
  <c r="N825" i="3"/>
  <c r="O825" i="3" s="1"/>
  <c r="M825" i="3"/>
  <c r="L825" i="3"/>
  <c r="V824" i="3"/>
  <c r="W824" i="3" s="1"/>
  <c r="U824" i="3"/>
  <c r="T824" i="3"/>
  <c r="R824" i="3"/>
  <c r="S824" i="3" s="1"/>
  <c r="P824" i="3"/>
  <c r="Q824" i="3" s="1"/>
  <c r="N824" i="3"/>
  <c r="O824" i="3" s="1"/>
  <c r="L824" i="3"/>
  <c r="M824" i="3" s="1"/>
  <c r="V823" i="3"/>
  <c r="W823" i="3" s="1"/>
  <c r="U823" i="3"/>
  <c r="T823" i="3"/>
  <c r="R823" i="3"/>
  <c r="S823" i="3" s="1"/>
  <c r="Q823" i="3"/>
  <c r="P823" i="3"/>
  <c r="N823" i="3"/>
  <c r="O823" i="3" s="1"/>
  <c r="L823" i="3"/>
  <c r="M823" i="3" s="1"/>
  <c r="V822" i="3"/>
  <c r="W822" i="3" s="1"/>
  <c r="T822" i="3"/>
  <c r="U822" i="3" s="1"/>
  <c r="R822" i="3"/>
  <c r="S822" i="3" s="1"/>
  <c r="Q822" i="3"/>
  <c r="P822" i="3"/>
  <c r="N822" i="3"/>
  <c r="O822" i="3" s="1"/>
  <c r="M822" i="3"/>
  <c r="L822" i="3"/>
  <c r="V821" i="3"/>
  <c r="W821" i="3" s="1"/>
  <c r="T821" i="3"/>
  <c r="U821" i="3" s="1"/>
  <c r="R821" i="3"/>
  <c r="S821" i="3" s="1"/>
  <c r="P821" i="3"/>
  <c r="Q821" i="3" s="1"/>
  <c r="N821" i="3"/>
  <c r="O821" i="3" s="1"/>
  <c r="M821" i="3"/>
  <c r="L821" i="3"/>
  <c r="V820" i="3"/>
  <c r="W820" i="3" s="1"/>
  <c r="U820" i="3"/>
  <c r="T820" i="3"/>
  <c r="R820" i="3"/>
  <c r="S820" i="3" s="1"/>
  <c r="P820" i="3"/>
  <c r="Q820" i="3" s="1"/>
  <c r="N820" i="3"/>
  <c r="O820" i="3" s="1"/>
  <c r="L820" i="3"/>
  <c r="M820" i="3" s="1"/>
  <c r="V819" i="3"/>
  <c r="W819" i="3" s="1"/>
  <c r="U819" i="3"/>
  <c r="T819" i="3"/>
  <c r="R819" i="3"/>
  <c r="S819" i="3" s="1"/>
  <c r="Q819" i="3"/>
  <c r="P819" i="3"/>
  <c r="N819" i="3"/>
  <c r="O819" i="3" s="1"/>
  <c r="L819" i="3"/>
  <c r="M819" i="3" s="1"/>
  <c r="V818" i="3"/>
  <c r="W818" i="3" s="1"/>
  <c r="T818" i="3"/>
  <c r="U818" i="3" s="1"/>
  <c r="R818" i="3"/>
  <c r="S818" i="3" s="1"/>
  <c r="Q818" i="3"/>
  <c r="P818" i="3"/>
  <c r="N818" i="3"/>
  <c r="O818" i="3" s="1"/>
  <c r="M818" i="3"/>
  <c r="L818" i="3"/>
  <c r="V817" i="3"/>
  <c r="W817" i="3" s="1"/>
  <c r="T817" i="3"/>
  <c r="U817" i="3" s="1"/>
  <c r="R817" i="3"/>
  <c r="S817" i="3" s="1"/>
  <c r="P817" i="3"/>
  <c r="Q817" i="3" s="1"/>
  <c r="N817" i="3"/>
  <c r="O817" i="3" s="1"/>
  <c r="M817" i="3"/>
  <c r="L817" i="3"/>
  <c r="V816" i="3"/>
  <c r="W816" i="3" s="1"/>
  <c r="U816" i="3"/>
  <c r="T816" i="3"/>
  <c r="R816" i="3"/>
  <c r="S816" i="3" s="1"/>
  <c r="P816" i="3"/>
  <c r="Q816" i="3" s="1"/>
  <c r="N816" i="3"/>
  <c r="O816" i="3" s="1"/>
  <c r="L816" i="3"/>
  <c r="M816" i="3" s="1"/>
  <c r="V815" i="3"/>
  <c r="W815" i="3" s="1"/>
  <c r="U815" i="3"/>
  <c r="T815" i="3"/>
  <c r="R815" i="3"/>
  <c r="S815" i="3" s="1"/>
  <c r="Q815" i="3"/>
  <c r="P815" i="3"/>
  <c r="N815" i="3"/>
  <c r="O815" i="3" s="1"/>
  <c r="L815" i="3"/>
  <c r="M815" i="3" s="1"/>
  <c r="V814" i="3"/>
  <c r="W814" i="3" s="1"/>
  <c r="T814" i="3"/>
  <c r="U814" i="3" s="1"/>
  <c r="R814" i="3"/>
  <c r="S814" i="3" s="1"/>
  <c r="Q814" i="3"/>
  <c r="P814" i="3"/>
  <c r="N814" i="3"/>
  <c r="O814" i="3" s="1"/>
  <c r="M814" i="3"/>
  <c r="L814" i="3"/>
  <c r="V813" i="3"/>
  <c r="W813" i="3" s="1"/>
  <c r="T813" i="3"/>
  <c r="U813" i="3" s="1"/>
  <c r="R813" i="3"/>
  <c r="S813" i="3" s="1"/>
  <c r="P813" i="3"/>
  <c r="Q813" i="3" s="1"/>
  <c r="N813" i="3"/>
  <c r="O813" i="3" s="1"/>
  <c r="M813" i="3"/>
  <c r="L813" i="3"/>
  <c r="V812" i="3"/>
  <c r="W812" i="3" s="1"/>
  <c r="U812" i="3"/>
  <c r="T812" i="3"/>
  <c r="R812" i="3"/>
  <c r="S812" i="3" s="1"/>
  <c r="P812" i="3"/>
  <c r="Q812" i="3" s="1"/>
  <c r="N812" i="3"/>
  <c r="O812" i="3" s="1"/>
  <c r="L812" i="3"/>
  <c r="M812" i="3" s="1"/>
  <c r="V811" i="3"/>
  <c r="W811" i="3" s="1"/>
  <c r="U811" i="3"/>
  <c r="T811" i="3"/>
  <c r="R811" i="3"/>
  <c r="S811" i="3" s="1"/>
  <c r="Q811" i="3"/>
  <c r="P811" i="3"/>
  <c r="N811" i="3"/>
  <c r="O811" i="3" s="1"/>
  <c r="L811" i="3"/>
  <c r="M811" i="3" s="1"/>
  <c r="V810" i="3"/>
  <c r="W810" i="3" s="1"/>
  <c r="T810" i="3"/>
  <c r="U810" i="3" s="1"/>
  <c r="R810" i="3"/>
  <c r="S810" i="3" s="1"/>
  <c r="Q810" i="3"/>
  <c r="P810" i="3"/>
  <c r="N810" i="3"/>
  <c r="O810" i="3" s="1"/>
  <c r="M810" i="3"/>
  <c r="L810" i="3"/>
  <c r="V809" i="3"/>
  <c r="W809" i="3" s="1"/>
  <c r="T809" i="3"/>
  <c r="U809" i="3" s="1"/>
  <c r="R809" i="3"/>
  <c r="S809" i="3" s="1"/>
  <c r="P809" i="3"/>
  <c r="Q809" i="3" s="1"/>
  <c r="N809" i="3"/>
  <c r="O809" i="3" s="1"/>
  <c r="M809" i="3"/>
  <c r="L809" i="3"/>
  <c r="V808" i="3"/>
  <c r="W808" i="3" s="1"/>
  <c r="U808" i="3"/>
  <c r="T808" i="3"/>
  <c r="R808" i="3"/>
  <c r="S808" i="3" s="1"/>
  <c r="P808" i="3"/>
  <c r="Q808" i="3" s="1"/>
  <c r="N808" i="3"/>
  <c r="O808" i="3" s="1"/>
  <c r="L808" i="3"/>
  <c r="M808" i="3" s="1"/>
  <c r="V807" i="3"/>
  <c r="W807" i="3" s="1"/>
  <c r="U807" i="3"/>
  <c r="T807" i="3"/>
  <c r="R807" i="3"/>
  <c r="S807" i="3" s="1"/>
  <c r="Q807" i="3"/>
  <c r="P807" i="3"/>
  <c r="N807" i="3"/>
  <c r="O807" i="3" s="1"/>
  <c r="L807" i="3"/>
  <c r="M807" i="3" s="1"/>
  <c r="V806" i="3"/>
  <c r="W806" i="3" s="1"/>
  <c r="T806" i="3"/>
  <c r="U806" i="3" s="1"/>
  <c r="R806" i="3"/>
  <c r="S806" i="3" s="1"/>
  <c r="Q806" i="3"/>
  <c r="P806" i="3"/>
  <c r="N806" i="3"/>
  <c r="O806" i="3" s="1"/>
  <c r="M806" i="3"/>
  <c r="L806" i="3"/>
  <c r="V805" i="3"/>
  <c r="W805" i="3" s="1"/>
  <c r="T805" i="3"/>
  <c r="U805" i="3" s="1"/>
  <c r="R805" i="3"/>
  <c r="S805" i="3" s="1"/>
  <c r="P805" i="3"/>
  <c r="Q805" i="3" s="1"/>
  <c r="N805" i="3"/>
  <c r="O805" i="3" s="1"/>
  <c r="M805" i="3"/>
  <c r="L805" i="3"/>
  <c r="V804" i="3"/>
  <c r="W804" i="3" s="1"/>
  <c r="U804" i="3"/>
  <c r="T804" i="3"/>
  <c r="R804" i="3"/>
  <c r="S804" i="3" s="1"/>
  <c r="P804" i="3"/>
  <c r="Q804" i="3" s="1"/>
  <c r="N804" i="3"/>
  <c r="O804" i="3" s="1"/>
  <c r="L804" i="3"/>
  <c r="M804" i="3" s="1"/>
  <c r="V803" i="3"/>
  <c r="W803" i="3" s="1"/>
  <c r="U803" i="3"/>
  <c r="T803" i="3"/>
  <c r="R803" i="3"/>
  <c r="S803" i="3" s="1"/>
  <c r="Q803" i="3"/>
  <c r="P803" i="3"/>
  <c r="N803" i="3"/>
  <c r="O803" i="3" s="1"/>
  <c r="L803" i="3"/>
  <c r="M803" i="3" s="1"/>
  <c r="V802" i="3"/>
  <c r="W802" i="3" s="1"/>
  <c r="T802" i="3"/>
  <c r="U802" i="3" s="1"/>
  <c r="R802" i="3"/>
  <c r="S802" i="3" s="1"/>
  <c r="Q802" i="3"/>
  <c r="P802" i="3"/>
  <c r="N802" i="3"/>
  <c r="O802" i="3" s="1"/>
  <c r="M802" i="3"/>
  <c r="L802" i="3"/>
  <c r="V801" i="3"/>
  <c r="W801" i="3" s="1"/>
  <c r="T801" i="3"/>
  <c r="U801" i="3" s="1"/>
  <c r="R801" i="3"/>
  <c r="S801" i="3" s="1"/>
  <c r="P801" i="3"/>
  <c r="Q801" i="3" s="1"/>
  <c r="N801" i="3"/>
  <c r="O801" i="3" s="1"/>
  <c r="M801" i="3"/>
  <c r="L801" i="3"/>
  <c r="V800" i="3"/>
  <c r="W800" i="3" s="1"/>
  <c r="U800" i="3"/>
  <c r="T800" i="3"/>
  <c r="R800" i="3"/>
  <c r="S800" i="3" s="1"/>
  <c r="P800" i="3"/>
  <c r="Q800" i="3" s="1"/>
  <c r="N800" i="3"/>
  <c r="O800" i="3" s="1"/>
  <c r="L800" i="3"/>
  <c r="M800" i="3" s="1"/>
  <c r="V799" i="3"/>
  <c r="W799" i="3" s="1"/>
  <c r="U799" i="3"/>
  <c r="T799" i="3"/>
  <c r="R799" i="3"/>
  <c r="S799" i="3" s="1"/>
  <c r="Q799" i="3"/>
  <c r="P799" i="3"/>
  <c r="N799" i="3"/>
  <c r="O799" i="3" s="1"/>
  <c r="L799" i="3"/>
  <c r="M799" i="3" s="1"/>
  <c r="V798" i="3"/>
  <c r="W798" i="3" s="1"/>
  <c r="T798" i="3"/>
  <c r="U798" i="3" s="1"/>
  <c r="R798" i="3"/>
  <c r="S798" i="3" s="1"/>
  <c r="Q798" i="3"/>
  <c r="P798" i="3"/>
  <c r="N798" i="3"/>
  <c r="O798" i="3" s="1"/>
  <c r="M798" i="3"/>
  <c r="L798" i="3"/>
  <c r="V797" i="3"/>
  <c r="W797" i="3" s="1"/>
  <c r="T797" i="3"/>
  <c r="U797" i="3" s="1"/>
  <c r="R797" i="3"/>
  <c r="S797" i="3" s="1"/>
  <c r="P797" i="3"/>
  <c r="Q797" i="3" s="1"/>
  <c r="N797" i="3"/>
  <c r="O797" i="3" s="1"/>
  <c r="M797" i="3"/>
  <c r="L797" i="3"/>
  <c r="V796" i="3"/>
  <c r="W796" i="3" s="1"/>
  <c r="U796" i="3"/>
  <c r="T796" i="3"/>
  <c r="R796" i="3"/>
  <c r="S796" i="3" s="1"/>
  <c r="P796" i="3"/>
  <c r="Q796" i="3" s="1"/>
  <c r="N796" i="3"/>
  <c r="O796" i="3" s="1"/>
  <c r="L796" i="3"/>
  <c r="M796" i="3" s="1"/>
  <c r="V795" i="3"/>
  <c r="W795" i="3" s="1"/>
  <c r="U795" i="3"/>
  <c r="T795" i="3"/>
  <c r="R795" i="3"/>
  <c r="S795" i="3" s="1"/>
  <c r="Q795" i="3"/>
  <c r="P795" i="3"/>
  <c r="N795" i="3"/>
  <c r="O795" i="3" s="1"/>
  <c r="L795" i="3"/>
  <c r="M795" i="3" s="1"/>
  <c r="V794" i="3"/>
  <c r="W794" i="3" s="1"/>
  <c r="T794" i="3"/>
  <c r="U794" i="3" s="1"/>
  <c r="R794" i="3"/>
  <c r="S794" i="3" s="1"/>
  <c r="Q794" i="3"/>
  <c r="P794" i="3"/>
  <c r="N794" i="3"/>
  <c r="O794" i="3" s="1"/>
  <c r="M794" i="3"/>
  <c r="L794" i="3"/>
  <c r="V793" i="3"/>
  <c r="W793" i="3" s="1"/>
  <c r="T793" i="3"/>
  <c r="U793" i="3" s="1"/>
  <c r="R793" i="3"/>
  <c r="S793" i="3" s="1"/>
  <c r="P793" i="3"/>
  <c r="Q793" i="3" s="1"/>
  <c r="N793" i="3"/>
  <c r="O793" i="3" s="1"/>
  <c r="M793" i="3"/>
  <c r="L793" i="3"/>
  <c r="V792" i="3"/>
  <c r="W792" i="3" s="1"/>
  <c r="U792" i="3"/>
  <c r="T792" i="3"/>
  <c r="R792" i="3"/>
  <c r="S792" i="3" s="1"/>
  <c r="P792" i="3"/>
  <c r="Q792" i="3" s="1"/>
  <c r="N792" i="3"/>
  <c r="O792" i="3" s="1"/>
  <c r="L792" i="3"/>
  <c r="M792" i="3" s="1"/>
  <c r="V791" i="3"/>
  <c r="W791" i="3" s="1"/>
  <c r="U791" i="3"/>
  <c r="T791" i="3"/>
  <c r="R791" i="3"/>
  <c r="S791" i="3" s="1"/>
  <c r="Q791" i="3"/>
  <c r="P791" i="3"/>
  <c r="N791" i="3"/>
  <c r="O791" i="3" s="1"/>
  <c r="L791" i="3"/>
  <c r="M791" i="3" s="1"/>
  <c r="V790" i="3"/>
  <c r="W790" i="3" s="1"/>
  <c r="T790" i="3"/>
  <c r="U790" i="3" s="1"/>
  <c r="R790" i="3"/>
  <c r="S790" i="3" s="1"/>
  <c r="Q790" i="3"/>
  <c r="P790" i="3"/>
  <c r="N790" i="3"/>
  <c r="O790" i="3" s="1"/>
  <c r="M790" i="3"/>
  <c r="L790" i="3"/>
  <c r="V789" i="3"/>
  <c r="W789" i="3" s="1"/>
  <c r="T789" i="3"/>
  <c r="U789" i="3" s="1"/>
  <c r="R789" i="3"/>
  <c r="S789" i="3" s="1"/>
  <c r="P789" i="3"/>
  <c r="Q789" i="3" s="1"/>
  <c r="N789" i="3"/>
  <c r="O789" i="3" s="1"/>
  <c r="M789" i="3"/>
  <c r="L789" i="3"/>
  <c r="V788" i="3"/>
  <c r="W788" i="3" s="1"/>
  <c r="U788" i="3"/>
  <c r="T788" i="3"/>
  <c r="R788" i="3"/>
  <c r="S788" i="3" s="1"/>
  <c r="P788" i="3"/>
  <c r="Q788" i="3" s="1"/>
  <c r="N788" i="3"/>
  <c r="O788" i="3" s="1"/>
  <c r="L788" i="3"/>
  <c r="M788" i="3" s="1"/>
  <c r="V787" i="3"/>
  <c r="W787" i="3" s="1"/>
  <c r="U787" i="3"/>
  <c r="T787" i="3"/>
  <c r="R787" i="3"/>
  <c r="S787" i="3" s="1"/>
  <c r="Q787" i="3"/>
  <c r="P787" i="3"/>
  <c r="N787" i="3"/>
  <c r="O787" i="3" s="1"/>
  <c r="L787" i="3"/>
  <c r="M787" i="3" s="1"/>
  <c r="V786" i="3"/>
  <c r="W786" i="3" s="1"/>
  <c r="T786" i="3"/>
  <c r="U786" i="3" s="1"/>
  <c r="R786" i="3"/>
  <c r="S786" i="3" s="1"/>
  <c r="Q786" i="3"/>
  <c r="P786" i="3"/>
  <c r="N786" i="3"/>
  <c r="O786" i="3" s="1"/>
  <c r="M786" i="3"/>
  <c r="L786" i="3"/>
  <c r="V785" i="3"/>
  <c r="W785" i="3" s="1"/>
  <c r="T785" i="3"/>
  <c r="U785" i="3" s="1"/>
  <c r="R785" i="3"/>
  <c r="S785" i="3" s="1"/>
  <c r="P785" i="3"/>
  <c r="Q785" i="3" s="1"/>
  <c r="N785" i="3"/>
  <c r="O785" i="3" s="1"/>
  <c r="M785" i="3"/>
  <c r="L785" i="3"/>
  <c r="V784" i="3"/>
  <c r="W784" i="3" s="1"/>
  <c r="U784" i="3"/>
  <c r="T784" i="3"/>
  <c r="R784" i="3"/>
  <c r="S784" i="3" s="1"/>
  <c r="P784" i="3"/>
  <c r="Q784" i="3" s="1"/>
  <c r="N784" i="3"/>
  <c r="O784" i="3" s="1"/>
  <c r="L784" i="3"/>
  <c r="M784" i="3" s="1"/>
  <c r="V783" i="3"/>
  <c r="W783" i="3" s="1"/>
  <c r="U783" i="3"/>
  <c r="T783" i="3"/>
  <c r="R783" i="3"/>
  <c r="S783" i="3" s="1"/>
  <c r="Q783" i="3"/>
  <c r="P783" i="3"/>
  <c r="N783" i="3"/>
  <c r="O783" i="3" s="1"/>
  <c r="L783" i="3"/>
  <c r="M783" i="3" s="1"/>
  <c r="V782" i="3"/>
  <c r="W782" i="3" s="1"/>
  <c r="T782" i="3"/>
  <c r="U782" i="3" s="1"/>
  <c r="R782" i="3"/>
  <c r="S782" i="3" s="1"/>
  <c r="Q782" i="3"/>
  <c r="P782" i="3"/>
  <c r="N782" i="3"/>
  <c r="O782" i="3" s="1"/>
  <c r="M782" i="3"/>
  <c r="L782" i="3"/>
  <c r="V781" i="3"/>
  <c r="W781" i="3" s="1"/>
  <c r="T781" i="3"/>
  <c r="U781" i="3" s="1"/>
  <c r="R781" i="3"/>
  <c r="S781" i="3" s="1"/>
  <c r="P781" i="3"/>
  <c r="Q781" i="3" s="1"/>
  <c r="N781" i="3"/>
  <c r="O781" i="3" s="1"/>
  <c r="M781" i="3"/>
  <c r="L781" i="3"/>
  <c r="V780" i="3"/>
  <c r="W780" i="3" s="1"/>
  <c r="U780" i="3"/>
  <c r="T780" i="3"/>
  <c r="R780" i="3"/>
  <c r="S780" i="3" s="1"/>
  <c r="P780" i="3"/>
  <c r="Q780" i="3" s="1"/>
  <c r="N780" i="3"/>
  <c r="O780" i="3" s="1"/>
  <c r="L780" i="3"/>
  <c r="M780" i="3" s="1"/>
  <c r="V779" i="3"/>
  <c r="W779" i="3" s="1"/>
  <c r="U779" i="3"/>
  <c r="T779" i="3"/>
  <c r="R779" i="3"/>
  <c r="S779" i="3" s="1"/>
  <c r="Q779" i="3"/>
  <c r="P779" i="3"/>
  <c r="N779" i="3"/>
  <c r="O779" i="3" s="1"/>
  <c r="L779" i="3"/>
  <c r="M779" i="3" s="1"/>
  <c r="V778" i="3"/>
  <c r="W778" i="3" s="1"/>
  <c r="T778" i="3"/>
  <c r="U778" i="3" s="1"/>
  <c r="R778" i="3"/>
  <c r="S778" i="3" s="1"/>
  <c r="Q778" i="3"/>
  <c r="P778" i="3"/>
  <c r="N778" i="3"/>
  <c r="O778" i="3" s="1"/>
  <c r="M778" i="3"/>
  <c r="L778" i="3"/>
  <c r="V777" i="3"/>
  <c r="W777" i="3" s="1"/>
  <c r="T777" i="3"/>
  <c r="U777" i="3" s="1"/>
  <c r="R777" i="3"/>
  <c r="S777" i="3" s="1"/>
  <c r="P777" i="3"/>
  <c r="Q777" i="3" s="1"/>
  <c r="N777" i="3"/>
  <c r="O777" i="3" s="1"/>
  <c r="M777" i="3"/>
  <c r="L777" i="3"/>
  <c r="V776" i="3"/>
  <c r="W776" i="3" s="1"/>
  <c r="U776" i="3"/>
  <c r="T776" i="3"/>
  <c r="R776" i="3"/>
  <c r="S776" i="3" s="1"/>
  <c r="P776" i="3"/>
  <c r="Q776" i="3" s="1"/>
  <c r="N776" i="3"/>
  <c r="O776" i="3" s="1"/>
  <c r="L776" i="3"/>
  <c r="M776" i="3" s="1"/>
  <c r="V775" i="3"/>
  <c r="W775" i="3" s="1"/>
  <c r="U775" i="3"/>
  <c r="T775" i="3"/>
  <c r="R775" i="3"/>
  <c r="S775" i="3" s="1"/>
  <c r="Q775" i="3"/>
  <c r="P775" i="3"/>
  <c r="N775" i="3"/>
  <c r="O775" i="3" s="1"/>
  <c r="L775" i="3"/>
  <c r="M775" i="3" s="1"/>
  <c r="V774" i="3"/>
  <c r="W774" i="3" s="1"/>
  <c r="T774" i="3"/>
  <c r="U774" i="3" s="1"/>
  <c r="R774" i="3"/>
  <c r="S774" i="3" s="1"/>
  <c r="Q774" i="3"/>
  <c r="P774" i="3"/>
  <c r="N774" i="3"/>
  <c r="O774" i="3" s="1"/>
  <c r="M774" i="3"/>
  <c r="L774" i="3"/>
  <c r="V773" i="3"/>
  <c r="W773" i="3" s="1"/>
  <c r="T773" i="3"/>
  <c r="U773" i="3" s="1"/>
  <c r="R773" i="3"/>
  <c r="S773" i="3" s="1"/>
  <c r="P773" i="3"/>
  <c r="Q773" i="3" s="1"/>
  <c r="N773" i="3"/>
  <c r="O773" i="3" s="1"/>
  <c r="M773" i="3"/>
  <c r="L773" i="3"/>
  <c r="V772" i="3"/>
  <c r="W772" i="3" s="1"/>
  <c r="U772" i="3"/>
  <c r="T772" i="3"/>
  <c r="R772" i="3"/>
  <c r="S772" i="3" s="1"/>
  <c r="P772" i="3"/>
  <c r="Q772" i="3" s="1"/>
  <c r="N772" i="3"/>
  <c r="O772" i="3" s="1"/>
  <c r="L772" i="3"/>
  <c r="M772" i="3" s="1"/>
  <c r="V771" i="3"/>
  <c r="W771" i="3" s="1"/>
  <c r="U771" i="3"/>
  <c r="T771" i="3"/>
  <c r="R771" i="3"/>
  <c r="S771" i="3" s="1"/>
  <c r="P771" i="3"/>
  <c r="Q771" i="3" s="1"/>
  <c r="N771" i="3"/>
  <c r="O771" i="3" s="1"/>
  <c r="L771" i="3"/>
  <c r="M771" i="3" s="1"/>
  <c r="V770" i="3"/>
  <c r="W770" i="3" s="1"/>
  <c r="T770" i="3"/>
  <c r="U770" i="3" s="1"/>
  <c r="R770" i="3"/>
  <c r="S770" i="3" s="1"/>
  <c r="Q770" i="3"/>
  <c r="P770" i="3"/>
  <c r="N770" i="3"/>
  <c r="O770" i="3" s="1"/>
  <c r="M770" i="3"/>
  <c r="L770" i="3"/>
  <c r="V769" i="3"/>
  <c r="W769" i="3" s="1"/>
  <c r="T769" i="3"/>
  <c r="U769" i="3" s="1"/>
  <c r="R769" i="3"/>
  <c r="S769" i="3" s="1"/>
  <c r="P769" i="3"/>
  <c r="Q769" i="3" s="1"/>
  <c r="N769" i="3"/>
  <c r="O769" i="3" s="1"/>
  <c r="M769" i="3"/>
  <c r="L769" i="3"/>
  <c r="V768" i="3"/>
  <c r="W768" i="3" s="1"/>
  <c r="T768" i="3"/>
  <c r="U768" i="3" s="1"/>
  <c r="R768" i="3"/>
  <c r="S768" i="3" s="1"/>
  <c r="P768" i="3"/>
  <c r="Q768" i="3" s="1"/>
  <c r="N768" i="3"/>
  <c r="O768" i="3" s="1"/>
  <c r="L768" i="3"/>
  <c r="M768" i="3" s="1"/>
  <c r="V767" i="3"/>
  <c r="W767" i="3" s="1"/>
  <c r="U767" i="3"/>
  <c r="T767" i="3"/>
  <c r="R767" i="3"/>
  <c r="S767" i="3" s="1"/>
  <c r="Q767" i="3"/>
  <c r="P767" i="3"/>
  <c r="N767" i="3"/>
  <c r="O767" i="3" s="1"/>
  <c r="L767" i="3"/>
  <c r="M767" i="3" s="1"/>
  <c r="V766" i="3"/>
  <c r="W766" i="3" s="1"/>
  <c r="T766" i="3"/>
  <c r="U766" i="3" s="1"/>
  <c r="R766" i="3"/>
  <c r="S766" i="3" s="1"/>
  <c r="Q766" i="3"/>
  <c r="P766" i="3"/>
  <c r="N766" i="3"/>
  <c r="O766" i="3" s="1"/>
  <c r="L766" i="3"/>
  <c r="M766" i="3" s="1"/>
  <c r="V765" i="3"/>
  <c r="W765" i="3" s="1"/>
  <c r="U765" i="3"/>
  <c r="T765" i="3"/>
  <c r="R765" i="3"/>
  <c r="S765" i="3" s="1"/>
  <c r="P765" i="3"/>
  <c r="Q765" i="3" s="1"/>
  <c r="N765" i="3"/>
  <c r="O765" i="3" s="1"/>
  <c r="M765" i="3"/>
  <c r="L765" i="3"/>
  <c r="V764" i="3"/>
  <c r="W764" i="3" s="1"/>
  <c r="U764" i="3"/>
  <c r="T764" i="3"/>
  <c r="R764" i="3"/>
  <c r="S764" i="3" s="1"/>
  <c r="Q764" i="3"/>
  <c r="P764" i="3"/>
  <c r="N764" i="3"/>
  <c r="O764" i="3" s="1"/>
  <c r="L764" i="3"/>
  <c r="M764" i="3" s="1"/>
  <c r="V763" i="3"/>
  <c r="W763" i="3" s="1"/>
  <c r="U763" i="3"/>
  <c r="T763" i="3"/>
  <c r="R763" i="3"/>
  <c r="S763" i="3" s="1"/>
  <c r="Q763" i="3"/>
  <c r="P763" i="3"/>
  <c r="N763" i="3"/>
  <c r="O763" i="3" s="1"/>
  <c r="L763" i="3"/>
  <c r="M763" i="3" s="1"/>
  <c r="V762" i="3"/>
  <c r="W762" i="3" s="1"/>
  <c r="T762" i="3"/>
  <c r="U762" i="3" s="1"/>
  <c r="R762" i="3"/>
  <c r="S762" i="3" s="1"/>
  <c r="Q762" i="3"/>
  <c r="P762" i="3"/>
  <c r="N762" i="3"/>
  <c r="O762" i="3" s="1"/>
  <c r="L762" i="3"/>
  <c r="M762" i="3" s="1"/>
  <c r="V761" i="3"/>
  <c r="W761" i="3" s="1"/>
  <c r="T761" i="3"/>
  <c r="U761" i="3" s="1"/>
  <c r="R761" i="3"/>
  <c r="S761" i="3" s="1"/>
  <c r="P761" i="3"/>
  <c r="Q761" i="3" s="1"/>
  <c r="N761" i="3"/>
  <c r="O761" i="3" s="1"/>
  <c r="M761" i="3"/>
  <c r="L761" i="3"/>
  <c r="V760" i="3"/>
  <c r="W760" i="3" s="1"/>
  <c r="T760" i="3"/>
  <c r="U760" i="3" s="1"/>
  <c r="R760" i="3"/>
  <c r="S760" i="3" s="1"/>
  <c r="Q760" i="3"/>
  <c r="P760" i="3"/>
  <c r="N760" i="3"/>
  <c r="O760" i="3" s="1"/>
  <c r="L760" i="3"/>
  <c r="M760" i="3" s="1"/>
  <c r="V759" i="3"/>
  <c r="W759" i="3" s="1"/>
  <c r="U759" i="3"/>
  <c r="T759" i="3"/>
  <c r="R759" i="3"/>
  <c r="S759" i="3" s="1"/>
  <c r="Q759" i="3"/>
  <c r="P759" i="3"/>
  <c r="N759" i="3"/>
  <c r="O759" i="3" s="1"/>
  <c r="M759" i="3"/>
  <c r="L759" i="3"/>
  <c r="V758" i="3"/>
  <c r="W758" i="3" s="1"/>
  <c r="T758" i="3"/>
  <c r="U758" i="3" s="1"/>
  <c r="R758" i="3"/>
  <c r="S758" i="3" s="1"/>
  <c r="Q758" i="3"/>
  <c r="P758" i="3"/>
  <c r="N758" i="3"/>
  <c r="O758" i="3" s="1"/>
  <c r="M758" i="3"/>
  <c r="L758" i="3"/>
  <c r="V757" i="3"/>
  <c r="W757" i="3" s="1"/>
  <c r="T757" i="3"/>
  <c r="U757" i="3" s="1"/>
  <c r="R757" i="3"/>
  <c r="S757" i="3" s="1"/>
  <c r="P757" i="3"/>
  <c r="Q757" i="3" s="1"/>
  <c r="N757" i="3"/>
  <c r="O757" i="3" s="1"/>
  <c r="M757" i="3"/>
  <c r="L757" i="3"/>
  <c r="V756" i="3"/>
  <c r="W756" i="3" s="1"/>
  <c r="T756" i="3"/>
  <c r="U756" i="3" s="1"/>
  <c r="R756" i="3"/>
  <c r="S756" i="3" s="1"/>
  <c r="P756" i="3"/>
  <c r="Q756" i="3" s="1"/>
  <c r="N756" i="3"/>
  <c r="O756" i="3" s="1"/>
  <c r="L756" i="3"/>
  <c r="M756" i="3" s="1"/>
  <c r="V755" i="3"/>
  <c r="W755" i="3" s="1"/>
  <c r="U755" i="3"/>
  <c r="T755" i="3"/>
  <c r="R755" i="3"/>
  <c r="S755" i="3" s="1"/>
  <c r="P755" i="3"/>
  <c r="Q755" i="3" s="1"/>
  <c r="N755" i="3"/>
  <c r="O755" i="3" s="1"/>
  <c r="M755" i="3"/>
  <c r="L755" i="3"/>
  <c r="V754" i="3"/>
  <c r="W754" i="3" s="1"/>
  <c r="T754" i="3"/>
  <c r="U754" i="3" s="1"/>
  <c r="R754" i="3"/>
  <c r="S754" i="3" s="1"/>
  <c r="Q754" i="3"/>
  <c r="P754" i="3"/>
  <c r="N754" i="3"/>
  <c r="O754" i="3" s="1"/>
  <c r="M754" i="3"/>
  <c r="L754" i="3"/>
  <c r="V753" i="3"/>
  <c r="W753" i="3" s="1"/>
  <c r="U753" i="3"/>
  <c r="T753" i="3"/>
  <c r="R753" i="3"/>
  <c r="S753" i="3" s="1"/>
  <c r="P753" i="3"/>
  <c r="Q753" i="3" s="1"/>
  <c r="N753" i="3"/>
  <c r="O753" i="3" s="1"/>
  <c r="M753" i="3"/>
  <c r="L753" i="3"/>
  <c r="V752" i="3"/>
  <c r="W752" i="3" s="1"/>
  <c r="U752" i="3"/>
  <c r="T752" i="3"/>
  <c r="R752" i="3"/>
  <c r="S752" i="3" s="1"/>
  <c r="P752" i="3"/>
  <c r="Q752" i="3" s="1"/>
  <c r="N752" i="3"/>
  <c r="O752" i="3" s="1"/>
  <c r="L752" i="3"/>
  <c r="M752" i="3" s="1"/>
  <c r="V751" i="3"/>
  <c r="W751" i="3" s="1"/>
  <c r="U751" i="3"/>
  <c r="T751" i="3"/>
  <c r="R751" i="3"/>
  <c r="S751" i="3" s="1"/>
  <c r="P751" i="3"/>
  <c r="Q751" i="3" s="1"/>
  <c r="N751" i="3"/>
  <c r="O751" i="3" s="1"/>
  <c r="L751" i="3"/>
  <c r="M751" i="3" s="1"/>
  <c r="V750" i="3"/>
  <c r="W750" i="3" s="1"/>
  <c r="U750" i="3"/>
  <c r="T750" i="3"/>
  <c r="R750" i="3"/>
  <c r="S750" i="3" s="1"/>
  <c r="Q750" i="3"/>
  <c r="P750" i="3"/>
  <c r="N750" i="3"/>
  <c r="O750" i="3" s="1"/>
  <c r="L750" i="3"/>
  <c r="M750" i="3" s="1"/>
  <c r="V749" i="3"/>
  <c r="W749" i="3" s="1"/>
  <c r="T749" i="3"/>
  <c r="U749" i="3" s="1"/>
  <c r="R749" i="3"/>
  <c r="S749" i="3" s="1"/>
  <c r="Q749" i="3"/>
  <c r="P749" i="3"/>
  <c r="N749" i="3"/>
  <c r="O749" i="3" s="1"/>
  <c r="M749" i="3"/>
  <c r="L749" i="3"/>
  <c r="V748" i="3"/>
  <c r="W748" i="3" s="1"/>
  <c r="T748" i="3"/>
  <c r="U748" i="3" s="1"/>
  <c r="R748" i="3"/>
  <c r="S748" i="3" s="1"/>
  <c r="P748" i="3"/>
  <c r="Q748" i="3" s="1"/>
  <c r="N748" i="3"/>
  <c r="O748" i="3" s="1"/>
  <c r="M748" i="3"/>
  <c r="L748" i="3"/>
  <c r="V747" i="3"/>
  <c r="W747" i="3" s="1"/>
  <c r="U747" i="3"/>
  <c r="T747" i="3"/>
  <c r="R747" i="3"/>
  <c r="S747" i="3" s="1"/>
  <c r="P747" i="3"/>
  <c r="Q747" i="3" s="1"/>
  <c r="N747" i="3"/>
  <c r="O747" i="3" s="1"/>
  <c r="L747" i="3"/>
  <c r="M747" i="3" s="1"/>
  <c r="V746" i="3"/>
  <c r="W746" i="3" s="1"/>
  <c r="U746" i="3"/>
  <c r="T746" i="3"/>
  <c r="R746" i="3"/>
  <c r="S746" i="3" s="1"/>
  <c r="Q746" i="3"/>
  <c r="P746" i="3"/>
  <c r="N746" i="3"/>
  <c r="O746" i="3" s="1"/>
  <c r="L746" i="3"/>
  <c r="M746" i="3" s="1"/>
  <c r="V745" i="3"/>
  <c r="W745" i="3" s="1"/>
  <c r="T745" i="3"/>
  <c r="U745" i="3" s="1"/>
  <c r="R745" i="3"/>
  <c r="S745" i="3" s="1"/>
  <c r="Q745" i="3"/>
  <c r="P745" i="3"/>
  <c r="N745" i="3"/>
  <c r="O745" i="3" s="1"/>
  <c r="M745" i="3"/>
  <c r="L745" i="3"/>
  <c r="V744" i="3"/>
  <c r="W744" i="3" s="1"/>
  <c r="T744" i="3"/>
  <c r="U744" i="3" s="1"/>
  <c r="R744" i="3"/>
  <c r="S744" i="3" s="1"/>
  <c r="P744" i="3"/>
  <c r="Q744" i="3" s="1"/>
  <c r="N744" i="3"/>
  <c r="O744" i="3" s="1"/>
  <c r="M744" i="3"/>
  <c r="L744" i="3"/>
  <c r="V743" i="3"/>
  <c r="W743" i="3" s="1"/>
  <c r="U743" i="3"/>
  <c r="T743" i="3"/>
  <c r="R743" i="3"/>
  <c r="S743" i="3" s="1"/>
  <c r="P743" i="3"/>
  <c r="Q743" i="3" s="1"/>
  <c r="N743" i="3"/>
  <c r="O743" i="3" s="1"/>
  <c r="L743" i="3"/>
  <c r="M743" i="3" s="1"/>
  <c r="V742" i="3"/>
  <c r="W742" i="3" s="1"/>
  <c r="U742" i="3"/>
  <c r="T742" i="3"/>
  <c r="R742" i="3"/>
  <c r="S742" i="3" s="1"/>
  <c r="Q742" i="3"/>
  <c r="P742" i="3"/>
  <c r="N742" i="3"/>
  <c r="O742" i="3" s="1"/>
  <c r="L742" i="3"/>
  <c r="M742" i="3" s="1"/>
  <c r="V741" i="3"/>
  <c r="W741" i="3" s="1"/>
  <c r="T741" i="3"/>
  <c r="U741" i="3" s="1"/>
  <c r="R741" i="3"/>
  <c r="S741" i="3" s="1"/>
  <c r="Q741" i="3"/>
  <c r="P741" i="3"/>
  <c r="N741" i="3"/>
  <c r="O741" i="3" s="1"/>
  <c r="M741" i="3"/>
  <c r="L741" i="3"/>
  <c r="V740" i="3"/>
  <c r="W740" i="3" s="1"/>
  <c r="T740" i="3"/>
  <c r="U740" i="3" s="1"/>
  <c r="R740" i="3"/>
  <c r="S740" i="3" s="1"/>
  <c r="P740" i="3"/>
  <c r="Q740" i="3" s="1"/>
  <c r="N740" i="3"/>
  <c r="O740" i="3" s="1"/>
  <c r="M740" i="3"/>
  <c r="L740" i="3"/>
  <c r="V739" i="3"/>
  <c r="W739" i="3" s="1"/>
  <c r="U739" i="3"/>
  <c r="T739" i="3"/>
  <c r="R739" i="3"/>
  <c r="S739" i="3" s="1"/>
  <c r="P739" i="3"/>
  <c r="Q739" i="3" s="1"/>
  <c r="N739" i="3"/>
  <c r="O739" i="3" s="1"/>
  <c r="L739" i="3"/>
  <c r="M739" i="3" s="1"/>
  <c r="V738" i="3"/>
  <c r="W738" i="3" s="1"/>
  <c r="U738" i="3"/>
  <c r="T738" i="3"/>
  <c r="R738" i="3"/>
  <c r="S738" i="3" s="1"/>
  <c r="Q738" i="3"/>
  <c r="P738" i="3"/>
  <c r="N738" i="3"/>
  <c r="O738" i="3" s="1"/>
  <c r="L738" i="3"/>
  <c r="M738" i="3" s="1"/>
  <c r="V737" i="3"/>
  <c r="W737" i="3" s="1"/>
  <c r="T737" i="3"/>
  <c r="U737" i="3" s="1"/>
  <c r="R737" i="3"/>
  <c r="S737" i="3" s="1"/>
  <c r="Q737" i="3"/>
  <c r="P737" i="3"/>
  <c r="N737" i="3"/>
  <c r="O737" i="3" s="1"/>
  <c r="M737" i="3"/>
  <c r="L737" i="3"/>
  <c r="V736" i="3"/>
  <c r="W736" i="3" s="1"/>
  <c r="T736" i="3"/>
  <c r="U736" i="3" s="1"/>
  <c r="R736" i="3"/>
  <c r="S736" i="3" s="1"/>
  <c r="P736" i="3"/>
  <c r="Q736" i="3" s="1"/>
  <c r="N736" i="3"/>
  <c r="O736" i="3" s="1"/>
  <c r="M736" i="3"/>
  <c r="L736" i="3"/>
  <c r="V735" i="3"/>
  <c r="W735" i="3" s="1"/>
  <c r="U735" i="3"/>
  <c r="T735" i="3"/>
  <c r="R735" i="3"/>
  <c r="S735" i="3" s="1"/>
  <c r="P735" i="3"/>
  <c r="Q735" i="3" s="1"/>
  <c r="N735" i="3"/>
  <c r="O735" i="3" s="1"/>
  <c r="L735" i="3"/>
  <c r="M735" i="3" s="1"/>
  <c r="V734" i="3"/>
  <c r="W734" i="3" s="1"/>
  <c r="U734" i="3"/>
  <c r="T734" i="3"/>
  <c r="R734" i="3"/>
  <c r="S734" i="3" s="1"/>
  <c r="Q734" i="3"/>
  <c r="P734" i="3"/>
  <c r="N734" i="3"/>
  <c r="O734" i="3" s="1"/>
  <c r="L734" i="3"/>
  <c r="M734" i="3" s="1"/>
  <c r="V733" i="3"/>
  <c r="W733" i="3" s="1"/>
  <c r="T733" i="3"/>
  <c r="U733" i="3" s="1"/>
  <c r="R733" i="3"/>
  <c r="S733" i="3" s="1"/>
  <c r="Q733" i="3"/>
  <c r="P733" i="3"/>
  <c r="N733" i="3"/>
  <c r="O733" i="3" s="1"/>
  <c r="M733" i="3"/>
  <c r="L733" i="3"/>
  <c r="V732" i="3"/>
  <c r="W732" i="3" s="1"/>
  <c r="T732" i="3"/>
  <c r="U732" i="3" s="1"/>
  <c r="R732" i="3"/>
  <c r="S732" i="3" s="1"/>
  <c r="P732" i="3"/>
  <c r="Q732" i="3" s="1"/>
  <c r="N732" i="3"/>
  <c r="O732" i="3" s="1"/>
  <c r="M732" i="3"/>
  <c r="L732" i="3"/>
  <c r="V731" i="3"/>
  <c r="W731" i="3" s="1"/>
  <c r="U731" i="3"/>
  <c r="T731" i="3"/>
  <c r="R731" i="3"/>
  <c r="S731" i="3" s="1"/>
  <c r="P731" i="3"/>
  <c r="Q731" i="3" s="1"/>
  <c r="N731" i="3"/>
  <c r="O731" i="3" s="1"/>
  <c r="L731" i="3"/>
  <c r="M731" i="3" s="1"/>
  <c r="V730" i="3"/>
  <c r="W730" i="3" s="1"/>
  <c r="U730" i="3"/>
  <c r="T730" i="3"/>
  <c r="R730" i="3"/>
  <c r="S730" i="3" s="1"/>
  <c r="Q730" i="3"/>
  <c r="P730" i="3"/>
  <c r="N730" i="3"/>
  <c r="O730" i="3" s="1"/>
  <c r="L730" i="3"/>
  <c r="M730" i="3" s="1"/>
  <c r="V729" i="3"/>
  <c r="W729" i="3" s="1"/>
  <c r="T729" i="3"/>
  <c r="U729" i="3" s="1"/>
  <c r="R729" i="3"/>
  <c r="S729" i="3" s="1"/>
  <c r="Q729" i="3"/>
  <c r="P729" i="3"/>
  <c r="N729" i="3"/>
  <c r="O729" i="3" s="1"/>
  <c r="M729" i="3"/>
  <c r="L729" i="3"/>
  <c r="V728" i="3"/>
  <c r="W728" i="3" s="1"/>
  <c r="T728" i="3"/>
  <c r="U728" i="3" s="1"/>
  <c r="R728" i="3"/>
  <c r="S728" i="3" s="1"/>
  <c r="P728" i="3"/>
  <c r="Q728" i="3" s="1"/>
  <c r="N728" i="3"/>
  <c r="O728" i="3" s="1"/>
  <c r="M728" i="3"/>
  <c r="L728" i="3"/>
  <c r="V727" i="3"/>
  <c r="W727" i="3" s="1"/>
  <c r="U727" i="3"/>
  <c r="T727" i="3"/>
  <c r="R727" i="3"/>
  <c r="S727" i="3" s="1"/>
  <c r="P727" i="3"/>
  <c r="Q727" i="3" s="1"/>
  <c r="N727" i="3"/>
  <c r="O727" i="3" s="1"/>
  <c r="L727" i="3"/>
  <c r="M727" i="3" s="1"/>
  <c r="V726" i="3"/>
  <c r="W726" i="3" s="1"/>
  <c r="U726" i="3"/>
  <c r="T726" i="3"/>
  <c r="R726" i="3"/>
  <c r="S726" i="3" s="1"/>
  <c r="Q726" i="3"/>
  <c r="P726" i="3"/>
  <c r="N726" i="3"/>
  <c r="O726" i="3" s="1"/>
  <c r="L726" i="3"/>
  <c r="M726" i="3" s="1"/>
  <c r="V725" i="3"/>
  <c r="W725" i="3" s="1"/>
  <c r="T725" i="3"/>
  <c r="U725" i="3" s="1"/>
  <c r="R725" i="3"/>
  <c r="S725" i="3" s="1"/>
  <c r="Q725" i="3"/>
  <c r="P725" i="3"/>
  <c r="N725" i="3"/>
  <c r="O725" i="3" s="1"/>
  <c r="M725" i="3"/>
  <c r="L725" i="3"/>
  <c r="V724" i="3"/>
  <c r="W724" i="3" s="1"/>
  <c r="T724" i="3"/>
  <c r="U724" i="3" s="1"/>
  <c r="R724" i="3"/>
  <c r="S724" i="3" s="1"/>
  <c r="P724" i="3"/>
  <c r="Q724" i="3" s="1"/>
  <c r="N724" i="3"/>
  <c r="O724" i="3" s="1"/>
  <c r="M724" i="3"/>
  <c r="L724" i="3"/>
  <c r="V723" i="3"/>
  <c r="W723" i="3" s="1"/>
  <c r="U723" i="3"/>
  <c r="T723" i="3"/>
  <c r="R723" i="3"/>
  <c r="S723" i="3" s="1"/>
  <c r="P723" i="3"/>
  <c r="Q723" i="3" s="1"/>
  <c r="N723" i="3"/>
  <c r="O723" i="3" s="1"/>
  <c r="L723" i="3"/>
  <c r="M723" i="3" s="1"/>
  <c r="V722" i="3"/>
  <c r="W722" i="3" s="1"/>
  <c r="U722" i="3"/>
  <c r="T722" i="3"/>
  <c r="R722" i="3"/>
  <c r="S722" i="3" s="1"/>
  <c r="Q722" i="3"/>
  <c r="P722" i="3"/>
  <c r="N722" i="3"/>
  <c r="O722" i="3" s="1"/>
  <c r="L722" i="3"/>
  <c r="M722" i="3" s="1"/>
  <c r="V721" i="3"/>
  <c r="W721" i="3" s="1"/>
  <c r="T721" i="3"/>
  <c r="U721" i="3" s="1"/>
  <c r="R721" i="3"/>
  <c r="S721" i="3" s="1"/>
  <c r="Q721" i="3"/>
  <c r="P721" i="3"/>
  <c r="N721" i="3"/>
  <c r="O721" i="3" s="1"/>
  <c r="M721" i="3"/>
  <c r="L721" i="3"/>
  <c r="V720" i="3"/>
  <c r="W720" i="3" s="1"/>
  <c r="T720" i="3"/>
  <c r="U720" i="3" s="1"/>
  <c r="R720" i="3"/>
  <c r="S720" i="3" s="1"/>
  <c r="P720" i="3"/>
  <c r="Q720" i="3" s="1"/>
  <c r="N720" i="3"/>
  <c r="O720" i="3" s="1"/>
  <c r="M720" i="3"/>
  <c r="L720" i="3"/>
  <c r="V719" i="3"/>
  <c r="W719" i="3" s="1"/>
  <c r="U719" i="3"/>
  <c r="T719" i="3"/>
  <c r="R719" i="3"/>
  <c r="S719" i="3" s="1"/>
  <c r="P719" i="3"/>
  <c r="Q719" i="3" s="1"/>
  <c r="N719" i="3"/>
  <c r="O719" i="3" s="1"/>
  <c r="L719" i="3"/>
  <c r="M719" i="3" s="1"/>
  <c r="V718" i="3"/>
  <c r="W718" i="3" s="1"/>
  <c r="U718" i="3"/>
  <c r="T718" i="3"/>
  <c r="R718" i="3"/>
  <c r="S718" i="3" s="1"/>
  <c r="Q718" i="3"/>
  <c r="P718" i="3"/>
  <c r="N718" i="3"/>
  <c r="O718" i="3" s="1"/>
  <c r="L718" i="3"/>
  <c r="M718" i="3" s="1"/>
  <c r="V717" i="3"/>
  <c r="W717" i="3" s="1"/>
  <c r="T717" i="3"/>
  <c r="U717" i="3" s="1"/>
  <c r="R717" i="3"/>
  <c r="S717" i="3" s="1"/>
  <c r="Q717" i="3"/>
  <c r="P717" i="3"/>
  <c r="N717" i="3"/>
  <c r="O717" i="3" s="1"/>
  <c r="M717" i="3"/>
  <c r="L717" i="3"/>
  <c r="V716" i="3"/>
  <c r="W716" i="3" s="1"/>
  <c r="T716" i="3"/>
  <c r="U716" i="3" s="1"/>
  <c r="R716" i="3"/>
  <c r="S716" i="3" s="1"/>
  <c r="P716" i="3"/>
  <c r="Q716" i="3" s="1"/>
  <c r="N716" i="3"/>
  <c r="O716" i="3" s="1"/>
  <c r="M716" i="3"/>
  <c r="L716" i="3"/>
  <c r="V715" i="3"/>
  <c r="W715" i="3" s="1"/>
  <c r="U715" i="3"/>
  <c r="T715" i="3"/>
  <c r="R715" i="3"/>
  <c r="S715" i="3" s="1"/>
  <c r="P715" i="3"/>
  <c r="Q715" i="3" s="1"/>
  <c r="N715" i="3"/>
  <c r="O715" i="3" s="1"/>
  <c r="L715" i="3"/>
  <c r="M715" i="3" s="1"/>
  <c r="V714" i="3"/>
  <c r="W714" i="3" s="1"/>
  <c r="U714" i="3"/>
  <c r="T714" i="3"/>
  <c r="R714" i="3"/>
  <c r="S714" i="3" s="1"/>
  <c r="Q714" i="3"/>
  <c r="P714" i="3"/>
  <c r="N714" i="3"/>
  <c r="O714" i="3" s="1"/>
  <c r="L714" i="3"/>
  <c r="M714" i="3" s="1"/>
  <c r="V713" i="3"/>
  <c r="W713" i="3" s="1"/>
  <c r="T713" i="3"/>
  <c r="U713" i="3" s="1"/>
  <c r="R713" i="3"/>
  <c r="S713" i="3" s="1"/>
  <c r="Q713" i="3"/>
  <c r="P713" i="3"/>
  <c r="N713" i="3"/>
  <c r="O713" i="3" s="1"/>
  <c r="M713" i="3"/>
  <c r="L713" i="3"/>
  <c r="V712" i="3"/>
  <c r="W712" i="3" s="1"/>
  <c r="T712" i="3"/>
  <c r="U712" i="3" s="1"/>
  <c r="R712" i="3"/>
  <c r="S712" i="3" s="1"/>
  <c r="P712" i="3"/>
  <c r="Q712" i="3" s="1"/>
  <c r="N712" i="3"/>
  <c r="O712" i="3" s="1"/>
  <c r="M712" i="3"/>
  <c r="L712" i="3"/>
  <c r="V711" i="3"/>
  <c r="W711" i="3" s="1"/>
  <c r="U711" i="3"/>
  <c r="T711" i="3"/>
  <c r="R711" i="3"/>
  <c r="S711" i="3" s="1"/>
  <c r="P711" i="3"/>
  <c r="Q711" i="3" s="1"/>
  <c r="N711" i="3"/>
  <c r="O711" i="3" s="1"/>
  <c r="L711" i="3"/>
  <c r="M711" i="3" s="1"/>
  <c r="V710" i="3"/>
  <c r="W710" i="3" s="1"/>
  <c r="U710" i="3"/>
  <c r="T710" i="3"/>
  <c r="R710" i="3"/>
  <c r="S710" i="3" s="1"/>
  <c r="Q710" i="3"/>
  <c r="P710" i="3"/>
  <c r="N710" i="3"/>
  <c r="O710" i="3" s="1"/>
  <c r="L710" i="3"/>
  <c r="M710" i="3" s="1"/>
  <c r="V709" i="3"/>
  <c r="W709" i="3" s="1"/>
  <c r="T709" i="3"/>
  <c r="U709" i="3" s="1"/>
  <c r="R709" i="3"/>
  <c r="S709" i="3" s="1"/>
  <c r="Q709" i="3"/>
  <c r="P709" i="3"/>
  <c r="N709" i="3"/>
  <c r="O709" i="3" s="1"/>
  <c r="M709" i="3"/>
  <c r="L709" i="3"/>
  <c r="V708" i="3"/>
  <c r="W708" i="3" s="1"/>
  <c r="T708" i="3"/>
  <c r="U708" i="3" s="1"/>
  <c r="R708" i="3"/>
  <c r="S708" i="3" s="1"/>
  <c r="P708" i="3"/>
  <c r="Q708" i="3" s="1"/>
  <c r="N708" i="3"/>
  <c r="O708" i="3" s="1"/>
  <c r="M708" i="3"/>
  <c r="L708" i="3"/>
  <c r="V707" i="3"/>
  <c r="W707" i="3" s="1"/>
  <c r="U707" i="3"/>
  <c r="T707" i="3"/>
  <c r="R707" i="3"/>
  <c r="S707" i="3" s="1"/>
  <c r="P707" i="3"/>
  <c r="Q707" i="3" s="1"/>
  <c r="N707" i="3"/>
  <c r="O707" i="3" s="1"/>
  <c r="L707" i="3"/>
  <c r="M707" i="3" s="1"/>
  <c r="V706" i="3"/>
  <c r="W706" i="3" s="1"/>
  <c r="U706" i="3"/>
  <c r="T706" i="3"/>
  <c r="R706" i="3"/>
  <c r="S706" i="3" s="1"/>
  <c r="Q706" i="3"/>
  <c r="P706" i="3"/>
  <c r="N706" i="3"/>
  <c r="O706" i="3" s="1"/>
  <c r="L706" i="3"/>
  <c r="M706" i="3" s="1"/>
  <c r="V705" i="3"/>
  <c r="W705" i="3" s="1"/>
  <c r="T705" i="3"/>
  <c r="U705" i="3" s="1"/>
  <c r="R705" i="3"/>
  <c r="S705" i="3" s="1"/>
  <c r="Q705" i="3"/>
  <c r="P705" i="3"/>
  <c r="N705" i="3"/>
  <c r="O705" i="3" s="1"/>
  <c r="M705" i="3"/>
  <c r="L705" i="3"/>
  <c r="V704" i="3"/>
  <c r="W704" i="3" s="1"/>
  <c r="T704" i="3"/>
  <c r="U704" i="3" s="1"/>
  <c r="R704" i="3"/>
  <c r="S704" i="3" s="1"/>
  <c r="Q704" i="3"/>
  <c r="P704" i="3"/>
  <c r="N704" i="3"/>
  <c r="O704" i="3" s="1"/>
  <c r="M704" i="3"/>
  <c r="L704" i="3"/>
  <c r="V703" i="3"/>
  <c r="W703" i="3" s="1"/>
  <c r="U703" i="3"/>
  <c r="T703" i="3"/>
  <c r="R703" i="3"/>
  <c r="S703" i="3" s="1"/>
  <c r="P703" i="3"/>
  <c r="Q703" i="3" s="1"/>
  <c r="N703" i="3"/>
  <c r="O703" i="3" s="1"/>
  <c r="M703" i="3"/>
  <c r="L703" i="3"/>
  <c r="V702" i="3"/>
  <c r="W702" i="3" s="1"/>
  <c r="U702" i="3"/>
  <c r="T702" i="3"/>
  <c r="R702" i="3"/>
  <c r="S702" i="3" s="1"/>
  <c r="Q702" i="3"/>
  <c r="P702" i="3"/>
  <c r="N702" i="3"/>
  <c r="O702" i="3" s="1"/>
  <c r="L702" i="3"/>
  <c r="M702" i="3" s="1"/>
  <c r="V701" i="3"/>
  <c r="W701" i="3" s="1"/>
  <c r="U701" i="3"/>
  <c r="T701" i="3"/>
  <c r="R701" i="3"/>
  <c r="S701" i="3" s="1"/>
  <c r="Q701" i="3"/>
  <c r="P701" i="3"/>
  <c r="N701" i="3"/>
  <c r="O701" i="3" s="1"/>
  <c r="M701" i="3"/>
  <c r="L701" i="3"/>
  <c r="V700" i="3"/>
  <c r="W700" i="3" s="1"/>
  <c r="T700" i="3"/>
  <c r="U700" i="3" s="1"/>
  <c r="R700" i="3"/>
  <c r="S700" i="3" s="1"/>
  <c r="Q700" i="3"/>
  <c r="P700" i="3"/>
  <c r="N700" i="3"/>
  <c r="O700" i="3" s="1"/>
  <c r="M700" i="3"/>
  <c r="L700" i="3"/>
  <c r="V699" i="3"/>
  <c r="W699" i="3" s="1"/>
  <c r="U699" i="3"/>
  <c r="T699" i="3"/>
  <c r="R699" i="3"/>
  <c r="S699" i="3" s="1"/>
  <c r="P699" i="3"/>
  <c r="Q699" i="3" s="1"/>
  <c r="N699" i="3"/>
  <c r="O699" i="3" s="1"/>
  <c r="M699" i="3"/>
  <c r="L699" i="3"/>
  <c r="V698" i="3"/>
  <c r="W698" i="3" s="1"/>
  <c r="U698" i="3"/>
  <c r="T698" i="3"/>
  <c r="R698" i="3"/>
  <c r="S698" i="3" s="1"/>
  <c r="Q698" i="3"/>
  <c r="P698" i="3"/>
  <c r="N698" i="3"/>
  <c r="O698" i="3" s="1"/>
  <c r="L698" i="3"/>
  <c r="M698" i="3" s="1"/>
  <c r="V697" i="3"/>
  <c r="W697" i="3" s="1"/>
  <c r="U697" i="3"/>
  <c r="T697" i="3"/>
  <c r="R697" i="3"/>
  <c r="S697" i="3" s="1"/>
  <c r="Q697" i="3"/>
  <c r="P697" i="3"/>
  <c r="N697" i="3"/>
  <c r="O697" i="3" s="1"/>
  <c r="M697" i="3"/>
  <c r="L697" i="3"/>
  <c r="V696" i="3"/>
  <c r="W696" i="3" s="1"/>
  <c r="T696" i="3"/>
  <c r="U696" i="3" s="1"/>
  <c r="R696" i="3"/>
  <c r="S696" i="3" s="1"/>
  <c r="Q696" i="3"/>
  <c r="P696" i="3"/>
  <c r="N696" i="3"/>
  <c r="O696" i="3" s="1"/>
  <c r="M696" i="3"/>
  <c r="L696" i="3"/>
  <c r="V695" i="3"/>
  <c r="W695" i="3" s="1"/>
  <c r="U695" i="3"/>
  <c r="T695" i="3"/>
  <c r="R695" i="3"/>
  <c r="S695" i="3" s="1"/>
  <c r="P695" i="3"/>
  <c r="Q695" i="3" s="1"/>
  <c r="N695" i="3"/>
  <c r="O695" i="3" s="1"/>
  <c r="M695" i="3"/>
  <c r="L695" i="3"/>
  <c r="V694" i="3"/>
  <c r="W694" i="3" s="1"/>
  <c r="U694" i="3"/>
  <c r="T694" i="3"/>
  <c r="R694" i="3"/>
  <c r="S694" i="3" s="1"/>
  <c r="Q694" i="3"/>
  <c r="P694" i="3"/>
  <c r="N694" i="3"/>
  <c r="O694" i="3" s="1"/>
  <c r="L694" i="3"/>
  <c r="M694" i="3" s="1"/>
  <c r="V693" i="3"/>
  <c r="W693" i="3" s="1"/>
  <c r="U693" i="3"/>
  <c r="T693" i="3"/>
  <c r="R693" i="3"/>
  <c r="S693" i="3" s="1"/>
  <c r="Q693" i="3"/>
  <c r="P693" i="3"/>
  <c r="N693" i="3"/>
  <c r="O693" i="3" s="1"/>
  <c r="M693" i="3"/>
  <c r="L693" i="3"/>
  <c r="V692" i="3"/>
  <c r="W692" i="3" s="1"/>
  <c r="T692" i="3"/>
  <c r="U692" i="3" s="1"/>
  <c r="R692" i="3"/>
  <c r="S692" i="3" s="1"/>
  <c r="Q692" i="3"/>
  <c r="P692" i="3"/>
  <c r="N692" i="3"/>
  <c r="O692" i="3" s="1"/>
  <c r="M692" i="3"/>
  <c r="L692" i="3"/>
  <c r="V691" i="3"/>
  <c r="W691" i="3" s="1"/>
  <c r="U691" i="3"/>
  <c r="T691" i="3"/>
  <c r="R691" i="3"/>
  <c r="S691" i="3" s="1"/>
  <c r="P691" i="3"/>
  <c r="Q691" i="3" s="1"/>
  <c r="N691" i="3"/>
  <c r="O691" i="3" s="1"/>
  <c r="M691" i="3"/>
  <c r="L691" i="3"/>
  <c r="V690" i="3"/>
  <c r="W690" i="3" s="1"/>
  <c r="U690" i="3"/>
  <c r="T690" i="3"/>
  <c r="R690" i="3"/>
  <c r="S690" i="3" s="1"/>
  <c r="Q690" i="3"/>
  <c r="P690" i="3"/>
  <c r="N690" i="3"/>
  <c r="O690" i="3" s="1"/>
  <c r="L690" i="3"/>
  <c r="M690" i="3" s="1"/>
  <c r="V689" i="3"/>
  <c r="W689" i="3" s="1"/>
  <c r="U689" i="3"/>
  <c r="T689" i="3"/>
  <c r="R689" i="3"/>
  <c r="S689" i="3" s="1"/>
  <c r="Q689" i="3"/>
  <c r="P689" i="3"/>
  <c r="N689" i="3"/>
  <c r="O689" i="3" s="1"/>
  <c r="M689" i="3"/>
  <c r="L689" i="3"/>
  <c r="V688" i="3"/>
  <c r="W688" i="3" s="1"/>
  <c r="T688" i="3"/>
  <c r="U688" i="3" s="1"/>
  <c r="R688" i="3"/>
  <c r="S688" i="3" s="1"/>
  <c r="Q688" i="3"/>
  <c r="P688" i="3"/>
  <c r="N688" i="3"/>
  <c r="O688" i="3" s="1"/>
  <c r="M688" i="3"/>
  <c r="L688" i="3"/>
  <c r="V687" i="3"/>
  <c r="W687" i="3" s="1"/>
  <c r="U687" i="3"/>
  <c r="T687" i="3"/>
  <c r="R687" i="3"/>
  <c r="S687" i="3" s="1"/>
  <c r="P687" i="3"/>
  <c r="Q687" i="3" s="1"/>
  <c r="N687" i="3"/>
  <c r="O687" i="3" s="1"/>
  <c r="M687" i="3"/>
  <c r="L687" i="3"/>
  <c r="V686" i="3"/>
  <c r="W686" i="3" s="1"/>
  <c r="U686" i="3"/>
  <c r="T686" i="3"/>
  <c r="R686" i="3"/>
  <c r="S686" i="3" s="1"/>
  <c r="Q686" i="3"/>
  <c r="P686" i="3"/>
  <c r="N686" i="3"/>
  <c r="O686" i="3" s="1"/>
  <c r="L686" i="3"/>
  <c r="M686" i="3" s="1"/>
  <c r="V685" i="3"/>
  <c r="W685" i="3" s="1"/>
  <c r="U685" i="3"/>
  <c r="T685" i="3"/>
  <c r="R685" i="3"/>
  <c r="S685" i="3" s="1"/>
  <c r="Q685" i="3"/>
  <c r="P685" i="3"/>
  <c r="N685" i="3"/>
  <c r="O685" i="3" s="1"/>
  <c r="M685" i="3"/>
  <c r="L685" i="3"/>
  <c r="V684" i="3"/>
  <c r="W684" i="3" s="1"/>
  <c r="T684" i="3"/>
  <c r="U684" i="3" s="1"/>
  <c r="R684" i="3"/>
  <c r="S684" i="3" s="1"/>
  <c r="Q684" i="3"/>
  <c r="P684" i="3"/>
  <c r="N684" i="3"/>
  <c r="O684" i="3" s="1"/>
  <c r="M684" i="3"/>
  <c r="L684" i="3"/>
  <c r="V683" i="3"/>
  <c r="W683" i="3" s="1"/>
  <c r="U683" i="3"/>
  <c r="T683" i="3"/>
  <c r="R683" i="3"/>
  <c r="S683" i="3" s="1"/>
  <c r="P683" i="3"/>
  <c r="Q683" i="3" s="1"/>
  <c r="N683" i="3"/>
  <c r="O683" i="3" s="1"/>
  <c r="M683" i="3"/>
  <c r="L683" i="3"/>
  <c r="V682" i="3"/>
  <c r="W682" i="3" s="1"/>
  <c r="U682" i="3"/>
  <c r="T682" i="3"/>
  <c r="R682" i="3"/>
  <c r="S682" i="3" s="1"/>
  <c r="Q682" i="3"/>
  <c r="P682" i="3"/>
  <c r="N682" i="3"/>
  <c r="O682" i="3" s="1"/>
  <c r="L682" i="3"/>
  <c r="M682" i="3" s="1"/>
  <c r="V681" i="3"/>
  <c r="W681" i="3" s="1"/>
  <c r="U681" i="3"/>
  <c r="T681" i="3"/>
  <c r="R681" i="3"/>
  <c r="S681" i="3" s="1"/>
  <c r="Q681" i="3"/>
  <c r="P681" i="3"/>
  <c r="N681" i="3"/>
  <c r="O681" i="3" s="1"/>
  <c r="M681" i="3"/>
  <c r="L681" i="3"/>
  <c r="V680" i="3"/>
  <c r="W680" i="3" s="1"/>
  <c r="T680" i="3"/>
  <c r="U680" i="3" s="1"/>
  <c r="R680" i="3"/>
  <c r="S680" i="3" s="1"/>
  <c r="Q680" i="3"/>
  <c r="P680" i="3"/>
  <c r="N680" i="3"/>
  <c r="O680" i="3" s="1"/>
  <c r="M680" i="3"/>
  <c r="L680" i="3"/>
  <c r="V679" i="3"/>
  <c r="W679" i="3" s="1"/>
  <c r="U679" i="3"/>
  <c r="T679" i="3"/>
  <c r="R679" i="3"/>
  <c r="S679" i="3" s="1"/>
  <c r="P679" i="3"/>
  <c r="Q679" i="3" s="1"/>
  <c r="N679" i="3"/>
  <c r="O679" i="3" s="1"/>
  <c r="M679" i="3"/>
  <c r="L679" i="3"/>
  <c r="V678" i="3"/>
  <c r="W678" i="3" s="1"/>
  <c r="U678" i="3"/>
  <c r="T678" i="3"/>
  <c r="R678" i="3"/>
  <c r="S678" i="3" s="1"/>
  <c r="Q678" i="3"/>
  <c r="P678" i="3"/>
  <c r="N678" i="3"/>
  <c r="O678" i="3" s="1"/>
  <c r="L678" i="3"/>
  <c r="M678" i="3" s="1"/>
  <c r="V677" i="3"/>
  <c r="W677" i="3" s="1"/>
  <c r="U677" i="3"/>
  <c r="T677" i="3"/>
  <c r="R677" i="3"/>
  <c r="S677" i="3" s="1"/>
  <c r="Q677" i="3"/>
  <c r="P677" i="3"/>
  <c r="N677" i="3"/>
  <c r="O677" i="3" s="1"/>
  <c r="M677" i="3"/>
  <c r="L677" i="3"/>
  <c r="V676" i="3"/>
  <c r="W676" i="3" s="1"/>
  <c r="T676" i="3"/>
  <c r="U676" i="3" s="1"/>
  <c r="R676" i="3"/>
  <c r="S676" i="3" s="1"/>
  <c r="Q676" i="3"/>
  <c r="P676" i="3"/>
  <c r="N676" i="3"/>
  <c r="O676" i="3" s="1"/>
  <c r="M676" i="3"/>
  <c r="L676" i="3"/>
  <c r="V675" i="3"/>
  <c r="W675" i="3" s="1"/>
  <c r="U675" i="3"/>
  <c r="T675" i="3"/>
  <c r="R675" i="3"/>
  <c r="S675" i="3" s="1"/>
  <c r="P675" i="3"/>
  <c r="Q675" i="3" s="1"/>
  <c r="N675" i="3"/>
  <c r="O675" i="3" s="1"/>
  <c r="M675" i="3"/>
  <c r="L675" i="3"/>
  <c r="V674" i="3"/>
  <c r="W674" i="3" s="1"/>
  <c r="U674" i="3"/>
  <c r="T674" i="3"/>
  <c r="R674" i="3"/>
  <c r="S674" i="3" s="1"/>
  <c r="Q674" i="3"/>
  <c r="P674" i="3"/>
  <c r="N674" i="3"/>
  <c r="O674" i="3" s="1"/>
  <c r="L674" i="3"/>
  <c r="M674" i="3" s="1"/>
  <c r="V673" i="3"/>
  <c r="W673" i="3" s="1"/>
  <c r="U673" i="3"/>
  <c r="T673" i="3"/>
  <c r="R673" i="3"/>
  <c r="S673" i="3" s="1"/>
  <c r="Q673" i="3"/>
  <c r="P673" i="3"/>
  <c r="N673" i="3"/>
  <c r="O673" i="3" s="1"/>
  <c r="M673" i="3"/>
  <c r="L673" i="3"/>
  <c r="V672" i="3"/>
  <c r="W672" i="3" s="1"/>
  <c r="T672" i="3"/>
  <c r="U672" i="3" s="1"/>
  <c r="R672" i="3"/>
  <c r="S672" i="3" s="1"/>
  <c r="Q672" i="3"/>
  <c r="P672" i="3"/>
  <c r="N672" i="3"/>
  <c r="O672" i="3" s="1"/>
  <c r="M672" i="3"/>
  <c r="L672" i="3"/>
  <c r="V671" i="3"/>
  <c r="W671" i="3" s="1"/>
  <c r="U671" i="3"/>
  <c r="T671" i="3"/>
  <c r="R671" i="3"/>
  <c r="S671" i="3" s="1"/>
  <c r="P671" i="3"/>
  <c r="Q671" i="3" s="1"/>
  <c r="N671" i="3"/>
  <c r="O671" i="3" s="1"/>
  <c r="M671" i="3"/>
  <c r="L671" i="3"/>
  <c r="V670" i="3"/>
  <c r="W670" i="3" s="1"/>
  <c r="U670" i="3"/>
  <c r="T670" i="3"/>
  <c r="R670" i="3"/>
  <c r="S670" i="3" s="1"/>
  <c r="Q670" i="3"/>
  <c r="P670" i="3"/>
  <c r="N670" i="3"/>
  <c r="O670" i="3" s="1"/>
  <c r="L670" i="3"/>
  <c r="M670" i="3" s="1"/>
  <c r="V669" i="3"/>
  <c r="W669" i="3" s="1"/>
  <c r="U669" i="3"/>
  <c r="T669" i="3"/>
  <c r="R669" i="3"/>
  <c r="S669" i="3" s="1"/>
  <c r="Q669" i="3"/>
  <c r="P669" i="3"/>
  <c r="N669" i="3"/>
  <c r="O669" i="3" s="1"/>
  <c r="M669" i="3"/>
  <c r="L669" i="3"/>
  <c r="V668" i="3"/>
  <c r="W668" i="3" s="1"/>
  <c r="T668" i="3"/>
  <c r="U668" i="3" s="1"/>
  <c r="R668" i="3"/>
  <c r="S668" i="3" s="1"/>
  <c r="Q668" i="3"/>
  <c r="P668" i="3"/>
  <c r="N668" i="3"/>
  <c r="O668" i="3" s="1"/>
  <c r="M668" i="3"/>
  <c r="L668" i="3"/>
  <c r="V667" i="3"/>
  <c r="W667" i="3" s="1"/>
  <c r="U667" i="3"/>
  <c r="T667" i="3"/>
  <c r="R667" i="3"/>
  <c r="S667" i="3" s="1"/>
  <c r="P667" i="3"/>
  <c r="Q667" i="3" s="1"/>
  <c r="N667" i="3"/>
  <c r="O667" i="3" s="1"/>
  <c r="M667" i="3"/>
  <c r="L667" i="3"/>
  <c r="V666" i="3"/>
  <c r="W666" i="3" s="1"/>
  <c r="U666" i="3"/>
  <c r="T666" i="3"/>
  <c r="R666" i="3"/>
  <c r="S666" i="3" s="1"/>
  <c r="Q666" i="3"/>
  <c r="P666" i="3"/>
  <c r="N666" i="3"/>
  <c r="O666" i="3" s="1"/>
  <c r="L666" i="3"/>
  <c r="M666" i="3" s="1"/>
  <c r="V665" i="3"/>
  <c r="W665" i="3" s="1"/>
  <c r="U665" i="3"/>
  <c r="T665" i="3"/>
  <c r="R665" i="3"/>
  <c r="S665" i="3" s="1"/>
  <c r="Q665" i="3"/>
  <c r="P665" i="3"/>
  <c r="N665" i="3"/>
  <c r="O665" i="3" s="1"/>
  <c r="M665" i="3"/>
  <c r="L665" i="3"/>
  <c r="V664" i="3"/>
  <c r="W664" i="3" s="1"/>
  <c r="T664" i="3"/>
  <c r="U664" i="3" s="1"/>
  <c r="R664" i="3"/>
  <c r="S664" i="3" s="1"/>
  <c r="Q664" i="3"/>
  <c r="P664" i="3"/>
  <c r="N664" i="3"/>
  <c r="O664" i="3" s="1"/>
  <c r="M664" i="3"/>
  <c r="L664" i="3"/>
  <c r="V663" i="3"/>
  <c r="W663" i="3" s="1"/>
  <c r="U663" i="3"/>
  <c r="T663" i="3"/>
  <c r="R663" i="3"/>
  <c r="S663" i="3" s="1"/>
  <c r="P663" i="3"/>
  <c r="Q663" i="3" s="1"/>
  <c r="N663" i="3"/>
  <c r="O663" i="3" s="1"/>
  <c r="M663" i="3"/>
  <c r="L663" i="3"/>
  <c r="V662" i="3"/>
  <c r="W662" i="3" s="1"/>
  <c r="U662" i="3"/>
  <c r="T662" i="3"/>
  <c r="R662" i="3"/>
  <c r="S662" i="3" s="1"/>
  <c r="Q662" i="3"/>
  <c r="P662" i="3"/>
  <c r="N662" i="3"/>
  <c r="O662" i="3" s="1"/>
  <c r="L662" i="3"/>
  <c r="M662" i="3" s="1"/>
  <c r="V661" i="3"/>
  <c r="W661" i="3" s="1"/>
  <c r="U661" i="3"/>
  <c r="T661" i="3"/>
  <c r="R661" i="3"/>
  <c r="S661" i="3" s="1"/>
  <c r="Q661" i="3"/>
  <c r="P661" i="3"/>
  <c r="N661" i="3"/>
  <c r="O661" i="3" s="1"/>
  <c r="M661" i="3"/>
  <c r="L661" i="3"/>
  <c r="V660" i="3"/>
  <c r="W660" i="3" s="1"/>
  <c r="T660" i="3"/>
  <c r="U660" i="3" s="1"/>
  <c r="R660" i="3"/>
  <c r="S660" i="3" s="1"/>
  <c r="Q660" i="3"/>
  <c r="P660" i="3"/>
  <c r="N660" i="3"/>
  <c r="O660" i="3" s="1"/>
  <c r="M660" i="3"/>
  <c r="L660" i="3"/>
  <c r="V659" i="3"/>
  <c r="W659" i="3" s="1"/>
  <c r="U659" i="3"/>
  <c r="T659" i="3"/>
  <c r="R659" i="3"/>
  <c r="S659" i="3" s="1"/>
  <c r="P659" i="3"/>
  <c r="Q659" i="3" s="1"/>
  <c r="N659" i="3"/>
  <c r="O659" i="3" s="1"/>
  <c r="M659" i="3"/>
  <c r="L659" i="3"/>
  <c r="V658" i="3"/>
  <c r="W658" i="3" s="1"/>
  <c r="U658" i="3"/>
  <c r="T658" i="3"/>
  <c r="R658" i="3"/>
  <c r="S658" i="3" s="1"/>
  <c r="P658" i="3"/>
  <c r="Q658" i="3" s="1"/>
  <c r="N658" i="3"/>
  <c r="O658" i="3" s="1"/>
  <c r="L658" i="3"/>
  <c r="M658" i="3" s="1"/>
  <c r="V657" i="3"/>
  <c r="W657" i="3" s="1"/>
  <c r="U657" i="3"/>
  <c r="T657" i="3"/>
  <c r="R657" i="3"/>
  <c r="S657" i="3" s="1"/>
  <c r="Q657" i="3"/>
  <c r="P657" i="3"/>
  <c r="N657" i="3"/>
  <c r="O657" i="3" s="1"/>
  <c r="M657" i="3"/>
  <c r="L657" i="3"/>
  <c r="V656" i="3"/>
  <c r="W656" i="3" s="1"/>
  <c r="T656" i="3"/>
  <c r="U656" i="3" s="1"/>
  <c r="R656" i="3"/>
  <c r="S656" i="3" s="1"/>
  <c r="Q656" i="3"/>
  <c r="P656" i="3"/>
  <c r="N656" i="3"/>
  <c r="O656" i="3" s="1"/>
  <c r="M656" i="3"/>
  <c r="L656" i="3"/>
  <c r="V655" i="3"/>
  <c r="W655" i="3" s="1"/>
  <c r="T655" i="3"/>
  <c r="U655" i="3" s="1"/>
  <c r="R655" i="3"/>
  <c r="S655" i="3" s="1"/>
  <c r="P655" i="3"/>
  <c r="Q655" i="3" s="1"/>
  <c r="N655" i="3"/>
  <c r="O655" i="3" s="1"/>
  <c r="M655" i="3"/>
  <c r="L655" i="3"/>
  <c r="V654" i="3"/>
  <c r="W654" i="3" s="1"/>
  <c r="U654" i="3"/>
  <c r="T654" i="3"/>
  <c r="R654" i="3"/>
  <c r="S654" i="3" s="1"/>
  <c r="Q654" i="3"/>
  <c r="P654" i="3"/>
  <c r="N654" i="3"/>
  <c r="O654" i="3" s="1"/>
  <c r="L654" i="3"/>
  <c r="M654" i="3" s="1"/>
  <c r="V653" i="3"/>
  <c r="W653" i="3" s="1"/>
  <c r="U653" i="3"/>
  <c r="T653" i="3"/>
  <c r="R653" i="3"/>
  <c r="S653" i="3" s="1"/>
  <c r="Q653" i="3"/>
  <c r="P653" i="3"/>
  <c r="N653" i="3"/>
  <c r="O653" i="3" s="1"/>
  <c r="L653" i="3"/>
  <c r="M653" i="3" s="1"/>
  <c r="V652" i="3"/>
  <c r="W652" i="3" s="1"/>
  <c r="T652" i="3"/>
  <c r="U652" i="3" s="1"/>
  <c r="R652" i="3"/>
  <c r="S652" i="3" s="1"/>
  <c r="Q652" i="3"/>
  <c r="P652" i="3"/>
  <c r="N652" i="3"/>
  <c r="O652" i="3" s="1"/>
  <c r="M652" i="3"/>
  <c r="L652" i="3"/>
  <c r="V651" i="3"/>
  <c r="W651" i="3" s="1"/>
  <c r="U651" i="3"/>
  <c r="T651" i="3"/>
  <c r="R651" i="3"/>
  <c r="S651" i="3" s="1"/>
  <c r="P651" i="3"/>
  <c r="Q651" i="3" s="1"/>
  <c r="N651" i="3"/>
  <c r="O651" i="3" s="1"/>
  <c r="M651" i="3"/>
  <c r="L651" i="3"/>
  <c r="V650" i="3"/>
  <c r="W650" i="3" s="1"/>
  <c r="U650" i="3"/>
  <c r="T650" i="3"/>
  <c r="R650" i="3"/>
  <c r="S650" i="3" s="1"/>
  <c r="P650" i="3"/>
  <c r="Q650" i="3" s="1"/>
  <c r="N650" i="3"/>
  <c r="O650" i="3" s="1"/>
  <c r="L650" i="3"/>
  <c r="M650" i="3" s="1"/>
  <c r="V649" i="3"/>
  <c r="W649" i="3" s="1"/>
  <c r="U649" i="3"/>
  <c r="T649" i="3"/>
  <c r="R649" i="3"/>
  <c r="S649" i="3" s="1"/>
  <c r="P649" i="3"/>
  <c r="Q649" i="3" s="1"/>
  <c r="N649" i="3"/>
  <c r="O649" i="3" s="1"/>
  <c r="M649" i="3"/>
  <c r="L649" i="3"/>
  <c r="V648" i="3"/>
  <c r="W648" i="3" s="1"/>
  <c r="T648" i="3"/>
  <c r="U648" i="3" s="1"/>
  <c r="R648" i="3"/>
  <c r="S648" i="3" s="1"/>
  <c r="Q648" i="3"/>
  <c r="P648" i="3"/>
  <c r="N648" i="3"/>
  <c r="O648" i="3" s="1"/>
  <c r="M648" i="3"/>
  <c r="L648" i="3"/>
  <c r="V647" i="3"/>
  <c r="W647" i="3" s="1"/>
  <c r="T647" i="3"/>
  <c r="U647" i="3" s="1"/>
  <c r="R647" i="3"/>
  <c r="S647" i="3" s="1"/>
  <c r="P647" i="3"/>
  <c r="Q647" i="3" s="1"/>
  <c r="N647" i="3"/>
  <c r="O647" i="3" s="1"/>
  <c r="M647" i="3"/>
  <c r="L647" i="3"/>
  <c r="V646" i="3"/>
  <c r="W646" i="3" s="1"/>
  <c r="T646" i="3"/>
  <c r="U646" i="3" s="1"/>
  <c r="R646" i="3"/>
  <c r="S646" i="3" s="1"/>
  <c r="Q646" i="3"/>
  <c r="P646" i="3"/>
  <c r="N646" i="3"/>
  <c r="O646" i="3" s="1"/>
  <c r="L646" i="3"/>
  <c r="M646" i="3" s="1"/>
  <c r="V645" i="3"/>
  <c r="W645" i="3" s="1"/>
  <c r="U645" i="3"/>
  <c r="T645" i="3"/>
  <c r="R645" i="3"/>
  <c r="S645" i="3" s="1"/>
  <c r="P645" i="3"/>
  <c r="Q645" i="3" s="1"/>
  <c r="N645" i="3"/>
  <c r="O645" i="3" s="1"/>
  <c r="M645" i="3"/>
  <c r="L645" i="3"/>
  <c r="V644" i="3"/>
  <c r="W644" i="3" s="1"/>
  <c r="T644" i="3"/>
  <c r="U644" i="3" s="1"/>
  <c r="R644" i="3"/>
  <c r="S644" i="3" s="1"/>
  <c r="Q644" i="3"/>
  <c r="P644" i="3"/>
  <c r="N644" i="3"/>
  <c r="O644" i="3" s="1"/>
  <c r="L644" i="3"/>
  <c r="M644" i="3" s="1"/>
  <c r="V643" i="3"/>
  <c r="W643" i="3" s="1"/>
  <c r="U643" i="3"/>
  <c r="T643" i="3"/>
  <c r="R643" i="3"/>
  <c r="S643" i="3" s="1"/>
  <c r="P643" i="3"/>
  <c r="Q643" i="3" s="1"/>
  <c r="N643" i="3"/>
  <c r="O643" i="3" s="1"/>
  <c r="M643" i="3"/>
  <c r="L643" i="3"/>
  <c r="V642" i="3"/>
  <c r="W642" i="3" s="1"/>
  <c r="T642" i="3"/>
  <c r="U642" i="3" s="1"/>
  <c r="R642" i="3"/>
  <c r="S642" i="3" s="1"/>
  <c r="Q642" i="3"/>
  <c r="P642" i="3"/>
  <c r="N642" i="3"/>
  <c r="O642" i="3" s="1"/>
  <c r="L642" i="3"/>
  <c r="M642" i="3" s="1"/>
  <c r="V641" i="3"/>
  <c r="W641" i="3" s="1"/>
  <c r="U641" i="3"/>
  <c r="T641" i="3"/>
  <c r="R641" i="3"/>
  <c r="S641" i="3" s="1"/>
  <c r="P641" i="3"/>
  <c r="Q641" i="3" s="1"/>
  <c r="N641" i="3"/>
  <c r="O641" i="3" s="1"/>
  <c r="M641" i="3"/>
  <c r="L641" i="3"/>
  <c r="V640" i="3"/>
  <c r="W640" i="3" s="1"/>
  <c r="T640" i="3"/>
  <c r="U640" i="3" s="1"/>
  <c r="R640" i="3"/>
  <c r="S640" i="3" s="1"/>
  <c r="Q640" i="3"/>
  <c r="P640" i="3"/>
  <c r="N640" i="3"/>
  <c r="O640" i="3" s="1"/>
  <c r="L640" i="3"/>
  <c r="M640" i="3" s="1"/>
  <c r="V639" i="3"/>
  <c r="W639" i="3" s="1"/>
  <c r="U639" i="3"/>
  <c r="T639" i="3"/>
  <c r="R639" i="3"/>
  <c r="S639" i="3" s="1"/>
  <c r="P639" i="3"/>
  <c r="Q639" i="3" s="1"/>
  <c r="N639" i="3"/>
  <c r="O639" i="3" s="1"/>
  <c r="M639" i="3"/>
  <c r="L639" i="3"/>
  <c r="V638" i="3"/>
  <c r="W638" i="3" s="1"/>
  <c r="T638" i="3"/>
  <c r="U638" i="3" s="1"/>
  <c r="R638" i="3"/>
  <c r="S638" i="3" s="1"/>
  <c r="Q638" i="3"/>
  <c r="P638" i="3"/>
  <c r="N638" i="3"/>
  <c r="O638" i="3" s="1"/>
  <c r="L638" i="3"/>
  <c r="M638" i="3" s="1"/>
  <c r="V637" i="3"/>
  <c r="W637" i="3" s="1"/>
  <c r="U637" i="3"/>
  <c r="T637" i="3"/>
  <c r="R637" i="3"/>
  <c r="S637" i="3" s="1"/>
  <c r="P637" i="3"/>
  <c r="Q637" i="3" s="1"/>
  <c r="N637" i="3"/>
  <c r="O637" i="3" s="1"/>
  <c r="M637" i="3"/>
  <c r="L637" i="3"/>
  <c r="V636" i="3"/>
  <c r="W636" i="3" s="1"/>
  <c r="T636" i="3"/>
  <c r="U636" i="3" s="1"/>
  <c r="R636" i="3"/>
  <c r="S636" i="3" s="1"/>
  <c r="Q636" i="3"/>
  <c r="P636" i="3"/>
  <c r="N636" i="3"/>
  <c r="O636" i="3" s="1"/>
  <c r="L636" i="3"/>
  <c r="M636" i="3" s="1"/>
  <c r="V635" i="3"/>
  <c r="W635" i="3" s="1"/>
  <c r="U635" i="3"/>
  <c r="T635" i="3"/>
  <c r="R635" i="3"/>
  <c r="S635" i="3" s="1"/>
  <c r="P635" i="3"/>
  <c r="Q635" i="3" s="1"/>
  <c r="N635" i="3"/>
  <c r="O635" i="3" s="1"/>
  <c r="M635" i="3"/>
  <c r="L635" i="3"/>
  <c r="V634" i="3"/>
  <c r="W634" i="3" s="1"/>
  <c r="T634" i="3"/>
  <c r="U634" i="3" s="1"/>
  <c r="R634" i="3"/>
  <c r="S634" i="3" s="1"/>
  <c r="Q634" i="3"/>
  <c r="P634" i="3"/>
  <c r="N634" i="3"/>
  <c r="O634" i="3" s="1"/>
  <c r="L634" i="3"/>
  <c r="M634" i="3" s="1"/>
  <c r="V633" i="3"/>
  <c r="W633" i="3" s="1"/>
  <c r="U633" i="3"/>
  <c r="T633" i="3"/>
  <c r="R633" i="3"/>
  <c r="S633" i="3" s="1"/>
  <c r="P633" i="3"/>
  <c r="Q633" i="3" s="1"/>
  <c r="N633" i="3"/>
  <c r="O633" i="3" s="1"/>
  <c r="M633" i="3"/>
  <c r="L633" i="3"/>
  <c r="V632" i="3"/>
  <c r="W632" i="3" s="1"/>
  <c r="T632" i="3"/>
  <c r="U632" i="3" s="1"/>
  <c r="R632" i="3"/>
  <c r="S632" i="3" s="1"/>
  <c r="Q632" i="3"/>
  <c r="P632" i="3"/>
  <c r="N632" i="3"/>
  <c r="O632" i="3" s="1"/>
  <c r="L632" i="3"/>
  <c r="M632" i="3" s="1"/>
  <c r="V631" i="3"/>
  <c r="W631" i="3" s="1"/>
  <c r="U631" i="3"/>
  <c r="T631" i="3"/>
  <c r="R631" i="3"/>
  <c r="S631" i="3" s="1"/>
  <c r="P631" i="3"/>
  <c r="Q631" i="3" s="1"/>
  <c r="N631" i="3"/>
  <c r="O631" i="3" s="1"/>
  <c r="M631" i="3"/>
  <c r="L631" i="3"/>
  <c r="V630" i="3"/>
  <c r="W630" i="3" s="1"/>
  <c r="T630" i="3"/>
  <c r="U630" i="3" s="1"/>
  <c r="R630" i="3"/>
  <c r="S630" i="3" s="1"/>
  <c r="Q630" i="3"/>
  <c r="P630" i="3"/>
  <c r="N630" i="3"/>
  <c r="O630" i="3" s="1"/>
  <c r="L630" i="3"/>
  <c r="M630" i="3" s="1"/>
  <c r="V629" i="3"/>
  <c r="W629" i="3" s="1"/>
  <c r="U629" i="3"/>
  <c r="T629" i="3"/>
  <c r="R629" i="3"/>
  <c r="S629" i="3" s="1"/>
  <c r="P629" i="3"/>
  <c r="Q629" i="3" s="1"/>
  <c r="N629" i="3"/>
  <c r="O629" i="3" s="1"/>
  <c r="M629" i="3"/>
  <c r="L629" i="3"/>
  <c r="V628" i="3"/>
  <c r="W628" i="3" s="1"/>
  <c r="T628" i="3"/>
  <c r="U628" i="3" s="1"/>
  <c r="R628" i="3"/>
  <c r="S628" i="3" s="1"/>
  <c r="Q628" i="3"/>
  <c r="P628" i="3"/>
  <c r="N628" i="3"/>
  <c r="O628" i="3" s="1"/>
  <c r="L628" i="3"/>
  <c r="M628" i="3" s="1"/>
  <c r="V627" i="3"/>
  <c r="W627" i="3" s="1"/>
  <c r="U627" i="3"/>
  <c r="T627" i="3"/>
  <c r="R627" i="3"/>
  <c r="S627" i="3" s="1"/>
  <c r="P627" i="3"/>
  <c r="Q627" i="3" s="1"/>
  <c r="N627" i="3"/>
  <c r="O627" i="3" s="1"/>
  <c r="M627" i="3"/>
  <c r="L627" i="3"/>
  <c r="V626" i="3"/>
  <c r="W626" i="3" s="1"/>
  <c r="T626" i="3"/>
  <c r="U626" i="3" s="1"/>
  <c r="R626" i="3"/>
  <c r="S626" i="3" s="1"/>
  <c r="Q626" i="3"/>
  <c r="P626" i="3"/>
  <c r="N626" i="3"/>
  <c r="O626" i="3" s="1"/>
  <c r="L626" i="3"/>
  <c r="M626" i="3" s="1"/>
  <c r="V625" i="3"/>
  <c r="W625" i="3" s="1"/>
  <c r="U625" i="3"/>
  <c r="T625" i="3"/>
  <c r="R625" i="3"/>
  <c r="S625" i="3" s="1"/>
  <c r="P625" i="3"/>
  <c r="Q625" i="3" s="1"/>
  <c r="N625" i="3"/>
  <c r="O625" i="3" s="1"/>
  <c r="M625" i="3"/>
  <c r="L625" i="3"/>
  <c r="V624" i="3"/>
  <c r="W624" i="3" s="1"/>
  <c r="T624" i="3"/>
  <c r="U624" i="3" s="1"/>
  <c r="R624" i="3"/>
  <c r="S624" i="3" s="1"/>
  <c r="Q624" i="3"/>
  <c r="P624" i="3"/>
  <c r="N624" i="3"/>
  <c r="O624" i="3" s="1"/>
  <c r="L624" i="3"/>
  <c r="M624" i="3" s="1"/>
  <c r="V623" i="3"/>
  <c r="W623" i="3" s="1"/>
  <c r="U623" i="3"/>
  <c r="T623" i="3"/>
  <c r="R623" i="3"/>
  <c r="S623" i="3" s="1"/>
  <c r="P623" i="3"/>
  <c r="Q623" i="3" s="1"/>
  <c r="N623" i="3"/>
  <c r="O623" i="3" s="1"/>
  <c r="M623" i="3"/>
  <c r="L623" i="3"/>
  <c r="V622" i="3"/>
  <c r="W622" i="3" s="1"/>
  <c r="T622" i="3"/>
  <c r="U622" i="3" s="1"/>
  <c r="R622" i="3"/>
  <c r="S622" i="3" s="1"/>
  <c r="Q622" i="3"/>
  <c r="P622" i="3"/>
  <c r="N622" i="3"/>
  <c r="O622" i="3" s="1"/>
  <c r="L622" i="3"/>
  <c r="M622" i="3" s="1"/>
  <c r="V621" i="3"/>
  <c r="W621" i="3" s="1"/>
  <c r="U621" i="3"/>
  <c r="T621" i="3"/>
  <c r="R621" i="3"/>
  <c r="S621" i="3" s="1"/>
  <c r="P621" i="3"/>
  <c r="Q621" i="3" s="1"/>
  <c r="N621" i="3"/>
  <c r="O621" i="3" s="1"/>
  <c r="M621" i="3"/>
  <c r="L621" i="3"/>
  <c r="V620" i="3"/>
  <c r="W620" i="3" s="1"/>
  <c r="T620" i="3"/>
  <c r="U620" i="3" s="1"/>
  <c r="R620" i="3"/>
  <c r="S620" i="3" s="1"/>
  <c r="Q620" i="3"/>
  <c r="P620" i="3"/>
  <c r="N620" i="3"/>
  <c r="O620" i="3" s="1"/>
  <c r="L620" i="3"/>
  <c r="M620" i="3" s="1"/>
  <c r="V619" i="3"/>
  <c r="W619" i="3" s="1"/>
  <c r="U619" i="3"/>
  <c r="T619" i="3"/>
  <c r="R619" i="3"/>
  <c r="S619" i="3" s="1"/>
  <c r="P619" i="3"/>
  <c r="Q619" i="3" s="1"/>
  <c r="N619" i="3"/>
  <c r="O619" i="3" s="1"/>
  <c r="M619" i="3"/>
  <c r="L619" i="3"/>
  <c r="V618" i="3"/>
  <c r="W618" i="3" s="1"/>
  <c r="T618" i="3"/>
  <c r="U618" i="3" s="1"/>
  <c r="R618" i="3"/>
  <c r="S618" i="3" s="1"/>
  <c r="Q618" i="3"/>
  <c r="P618" i="3"/>
  <c r="N618" i="3"/>
  <c r="O618" i="3" s="1"/>
  <c r="L618" i="3"/>
  <c r="M618" i="3" s="1"/>
  <c r="V617" i="3"/>
  <c r="W617" i="3" s="1"/>
  <c r="U617" i="3"/>
  <c r="T617" i="3"/>
  <c r="R617" i="3"/>
  <c r="S617" i="3" s="1"/>
  <c r="P617" i="3"/>
  <c r="Q617" i="3" s="1"/>
  <c r="N617" i="3"/>
  <c r="O617" i="3" s="1"/>
  <c r="M617" i="3"/>
  <c r="L617" i="3"/>
  <c r="V616" i="3"/>
  <c r="W616" i="3" s="1"/>
  <c r="T616" i="3"/>
  <c r="U616" i="3" s="1"/>
  <c r="R616" i="3"/>
  <c r="S616" i="3" s="1"/>
  <c r="Q616" i="3"/>
  <c r="P616" i="3"/>
  <c r="N616" i="3"/>
  <c r="O616" i="3" s="1"/>
  <c r="L616" i="3"/>
  <c r="M616" i="3" s="1"/>
  <c r="V615" i="3"/>
  <c r="W615" i="3" s="1"/>
  <c r="U615" i="3"/>
  <c r="T615" i="3"/>
  <c r="R615" i="3"/>
  <c r="S615" i="3" s="1"/>
  <c r="P615" i="3"/>
  <c r="Q615" i="3" s="1"/>
  <c r="N615" i="3"/>
  <c r="O615" i="3" s="1"/>
  <c r="M615" i="3"/>
  <c r="L615" i="3"/>
  <c r="V614" i="3"/>
  <c r="W614" i="3" s="1"/>
  <c r="T614" i="3"/>
  <c r="U614" i="3" s="1"/>
  <c r="R614" i="3"/>
  <c r="S614" i="3" s="1"/>
  <c r="Q614" i="3"/>
  <c r="P614" i="3"/>
  <c r="N614" i="3"/>
  <c r="O614" i="3" s="1"/>
  <c r="L614" i="3"/>
  <c r="M614" i="3" s="1"/>
  <c r="V613" i="3"/>
  <c r="W613" i="3" s="1"/>
  <c r="U613" i="3"/>
  <c r="T613" i="3"/>
  <c r="R613" i="3"/>
  <c r="S613" i="3" s="1"/>
  <c r="P613" i="3"/>
  <c r="Q613" i="3" s="1"/>
  <c r="N613" i="3"/>
  <c r="O613" i="3" s="1"/>
  <c r="M613" i="3"/>
  <c r="L613" i="3"/>
  <c r="V612" i="3"/>
  <c r="W612" i="3" s="1"/>
  <c r="T612" i="3"/>
  <c r="U612" i="3" s="1"/>
  <c r="R612" i="3"/>
  <c r="S612" i="3" s="1"/>
  <c r="Q612" i="3"/>
  <c r="P612" i="3"/>
  <c r="N612" i="3"/>
  <c r="O612" i="3" s="1"/>
  <c r="L612" i="3"/>
  <c r="M612" i="3" s="1"/>
  <c r="V611" i="3"/>
  <c r="W611" i="3" s="1"/>
  <c r="U611" i="3"/>
  <c r="T611" i="3"/>
  <c r="R611" i="3"/>
  <c r="S611" i="3" s="1"/>
  <c r="P611" i="3"/>
  <c r="Q611" i="3" s="1"/>
  <c r="N611" i="3"/>
  <c r="O611" i="3" s="1"/>
  <c r="M611" i="3"/>
  <c r="L611" i="3"/>
  <c r="V610" i="3"/>
  <c r="W610" i="3" s="1"/>
  <c r="T610" i="3"/>
  <c r="U610" i="3" s="1"/>
  <c r="R610" i="3"/>
  <c r="S610" i="3" s="1"/>
  <c r="Q610" i="3"/>
  <c r="P610" i="3"/>
  <c r="N610" i="3"/>
  <c r="O610" i="3" s="1"/>
  <c r="L610" i="3"/>
  <c r="M610" i="3" s="1"/>
  <c r="V609" i="3"/>
  <c r="W609" i="3" s="1"/>
  <c r="U609" i="3"/>
  <c r="T609" i="3"/>
  <c r="R609" i="3"/>
  <c r="S609" i="3" s="1"/>
  <c r="P609" i="3"/>
  <c r="Q609" i="3" s="1"/>
  <c r="N609" i="3"/>
  <c r="O609" i="3" s="1"/>
  <c r="M609" i="3"/>
  <c r="L609" i="3"/>
  <c r="V608" i="3"/>
  <c r="W608" i="3" s="1"/>
  <c r="T608" i="3"/>
  <c r="U608" i="3" s="1"/>
  <c r="R608" i="3"/>
  <c r="S608" i="3" s="1"/>
  <c r="Q608" i="3"/>
  <c r="P608" i="3"/>
  <c r="N608" i="3"/>
  <c r="O608" i="3" s="1"/>
  <c r="L608" i="3"/>
  <c r="M608" i="3" s="1"/>
  <c r="V607" i="3"/>
  <c r="W607" i="3" s="1"/>
  <c r="U607" i="3"/>
  <c r="T607" i="3"/>
  <c r="R607" i="3"/>
  <c r="S607" i="3" s="1"/>
  <c r="P607" i="3"/>
  <c r="Q607" i="3" s="1"/>
  <c r="N607" i="3"/>
  <c r="O607" i="3" s="1"/>
  <c r="M607" i="3"/>
  <c r="L607" i="3"/>
  <c r="V606" i="3"/>
  <c r="W606" i="3" s="1"/>
  <c r="T606" i="3"/>
  <c r="U606" i="3" s="1"/>
  <c r="R606" i="3"/>
  <c r="S606" i="3" s="1"/>
  <c r="Q606" i="3"/>
  <c r="P606" i="3"/>
  <c r="N606" i="3"/>
  <c r="O606" i="3" s="1"/>
  <c r="L606" i="3"/>
  <c r="M606" i="3" s="1"/>
  <c r="V605" i="3"/>
  <c r="W605" i="3" s="1"/>
  <c r="U605" i="3"/>
  <c r="T605" i="3"/>
  <c r="R605" i="3"/>
  <c r="S605" i="3" s="1"/>
  <c r="P605" i="3"/>
  <c r="Q605" i="3" s="1"/>
  <c r="N605" i="3"/>
  <c r="O605" i="3" s="1"/>
  <c r="M605" i="3"/>
  <c r="L605" i="3"/>
  <c r="V604" i="3"/>
  <c r="W604" i="3" s="1"/>
  <c r="T604" i="3"/>
  <c r="U604" i="3" s="1"/>
  <c r="R604" i="3"/>
  <c r="S604" i="3" s="1"/>
  <c r="Q604" i="3"/>
  <c r="P604" i="3"/>
  <c r="N604" i="3"/>
  <c r="O604" i="3" s="1"/>
  <c r="L604" i="3"/>
  <c r="M604" i="3" s="1"/>
  <c r="V603" i="3"/>
  <c r="W603" i="3" s="1"/>
  <c r="U603" i="3"/>
  <c r="T603" i="3"/>
  <c r="R603" i="3"/>
  <c r="S603" i="3" s="1"/>
  <c r="P603" i="3"/>
  <c r="Q603" i="3" s="1"/>
  <c r="N603" i="3"/>
  <c r="O603" i="3" s="1"/>
  <c r="M603" i="3"/>
  <c r="L603" i="3"/>
  <c r="V602" i="3"/>
  <c r="W602" i="3" s="1"/>
  <c r="T602" i="3"/>
  <c r="U602" i="3" s="1"/>
  <c r="R602" i="3"/>
  <c r="S602" i="3" s="1"/>
  <c r="Q602" i="3"/>
  <c r="P602" i="3"/>
  <c r="N602" i="3"/>
  <c r="O602" i="3" s="1"/>
  <c r="L602" i="3"/>
  <c r="M602" i="3" s="1"/>
  <c r="V601" i="3"/>
  <c r="W601" i="3" s="1"/>
  <c r="U601" i="3"/>
  <c r="T601" i="3"/>
  <c r="R601" i="3"/>
  <c r="S601" i="3" s="1"/>
  <c r="P601" i="3"/>
  <c r="Q601" i="3" s="1"/>
  <c r="N601" i="3"/>
  <c r="O601" i="3" s="1"/>
  <c r="M601" i="3"/>
  <c r="L601" i="3"/>
  <c r="V600" i="3"/>
  <c r="W600" i="3" s="1"/>
  <c r="T600" i="3"/>
  <c r="U600" i="3" s="1"/>
  <c r="R600" i="3"/>
  <c r="S600" i="3" s="1"/>
  <c r="Q600" i="3"/>
  <c r="P600" i="3"/>
  <c r="N600" i="3"/>
  <c r="O600" i="3" s="1"/>
  <c r="L600" i="3"/>
  <c r="M600" i="3" s="1"/>
  <c r="V599" i="3"/>
  <c r="W599" i="3" s="1"/>
  <c r="U599" i="3"/>
  <c r="T599" i="3"/>
  <c r="R599" i="3"/>
  <c r="S599" i="3" s="1"/>
  <c r="P599" i="3"/>
  <c r="Q599" i="3" s="1"/>
  <c r="N599" i="3"/>
  <c r="O599" i="3" s="1"/>
  <c r="M599" i="3"/>
  <c r="L599" i="3"/>
  <c r="V598" i="3"/>
  <c r="W598" i="3" s="1"/>
  <c r="T598" i="3"/>
  <c r="U598" i="3" s="1"/>
  <c r="R598" i="3"/>
  <c r="S598" i="3" s="1"/>
  <c r="Q598" i="3"/>
  <c r="P598" i="3"/>
  <c r="N598" i="3"/>
  <c r="O598" i="3" s="1"/>
  <c r="L598" i="3"/>
  <c r="M598" i="3" s="1"/>
  <c r="V597" i="3"/>
  <c r="W597" i="3" s="1"/>
  <c r="U597" i="3"/>
  <c r="T597" i="3"/>
  <c r="R597" i="3"/>
  <c r="S597" i="3" s="1"/>
  <c r="P597" i="3"/>
  <c r="Q597" i="3" s="1"/>
  <c r="N597" i="3"/>
  <c r="O597" i="3" s="1"/>
  <c r="M597" i="3"/>
  <c r="L597" i="3"/>
  <c r="V596" i="3"/>
  <c r="W596" i="3" s="1"/>
  <c r="T596" i="3"/>
  <c r="U596" i="3" s="1"/>
  <c r="R596" i="3"/>
  <c r="S596" i="3" s="1"/>
  <c r="Q596" i="3"/>
  <c r="P596" i="3"/>
  <c r="N596" i="3"/>
  <c r="O596" i="3" s="1"/>
  <c r="L596" i="3"/>
  <c r="M596" i="3" s="1"/>
  <c r="V595" i="3"/>
  <c r="W595" i="3" s="1"/>
  <c r="U595" i="3"/>
  <c r="T595" i="3"/>
  <c r="R595" i="3"/>
  <c r="S595" i="3" s="1"/>
  <c r="P595" i="3"/>
  <c r="Q595" i="3" s="1"/>
  <c r="N595" i="3"/>
  <c r="O595" i="3" s="1"/>
  <c r="M595" i="3"/>
  <c r="L595" i="3"/>
  <c r="V594" i="3"/>
  <c r="W594" i="3" s="1"/>
  <c r="T594" i="3"/>
  <c r="U594" i="3" s="1"/>
  <c r="R594" i="3"/>
  <c r="S594" i="3" s="1"/>
  <c r="Q594" i="3"/>
  <c r="P594" i="3"/>
  <c r="N594" i="3"/>
  <c r="O594" i="3" s="1"/>
  <c r="L594" i="3"/>
  <c r="M594" i="3" s="1"/>
  <c r="V593" i="3"/>
  <c r="W593" i="3" s="1"/>
  <c r="U593" i="3"/>
  <c r="T593" i="3"/>
  <c r="R593" i="3"/>
  <c r="S593" i="3" s="1"/>
  <c r="P593" i="3"/>
  <c r="Q593" i="3" s="1"/>
  <c r="N593" i="3"/>
  <c r="O593" i="3" s="1"/>
  <c r="M593" i="3"/>
  <c r="L593" i="3"/>
  <c r="V592" i="3"/>
  <c r="W592" i="3" s="1"/>
  <c r="T592" i="3"/>
  <c r="U592" i="3" s="1"/>
  <c r="R592" i="3"/>
  <c r="S592" i="3" s="1"/>
  <c r="Q592" i="3"/>
  <c r="P592" i="3"/>
  <c r="N592" i="3"/>
  <c r="O592" i="3" s="1"/>
  <c r="L592" i="3"/>
  <c r="M592" i="3" s="1"/>
  <c r="V591" i="3"/>
  <c r="W591" i="3" s="1"/>
  <c r="U591" i="3"/>
  <c r="T591" i="3"/>
  <c r="R591" i="3"/>
  <c r="S591" i="3" s="1"/>
  <c r="P591" i="3"/>
  <c r="Q591" i="3" s="1"/>
  <c r="N591" i="3"/>
  <c r="O591" i="3" s="1"/>
  <c r="M591" i="3"/>
  <c r="L591" i="3"/>
  <c r="V590" i="3"/>
  <c r="W590" i="3" s="1"/>
  <c r="T590" i="3"/>
  <c r="U590" i="3" s="1"/>
  <c r="R590" i="3"/>
  <c r="S590" i="3" s="1"/>
  <c r="Q590" i="3"/>
  <c r="P590" i="3"/>
  <c r="N590" i="3"/>
  <c r="O590" i="3" s="1"/>
  <c r="L590" i="3"/>
  <c r="M590" i="3" s="1"/>
  <c r="V589" i="3"/>
  <c r="W589" i="3" s="1"/>
  <c r="U589" i="3"/>
  <c r="T589" i="3"/>
  <c r="R589" i="3"/>
  <c r="S589" i="3" s="1"/>
  <c r="P589" i="3"/>
  <c r="Q589" i="3" s="1"/>
  <c r="N589" i="3"/>
  <c r="O589" i="3" s="1"/>
  <c r="M589" i="3"/>
  <c r="L589" i="3"/>
  <c r="V588" i="3"/>
  <c r="W588" i="3" s="1"/>
  <c r="T588" i="3"/>
  <c r="U588" i="3" s="1"/>
  <c r="R588" i="3"/>
  <c r="S588" i="3" s="1"/>
  <c r="Q588" i="3"/>
  <c r="P588" i="3"/>
  <c r="N588" i="3"/>
  <c r="O588" i="3" s="1"/>
  <c r="L588" i="3"/>
  <c r="M588" i="3" s="1"/>
  <c r="V587" i="3"/>
  <c r="W587" i="3" s="1"/>
  <c r="U587" i="3"/>
  <c r="T587" i="3"/>
  <c r="R587" i="3"/>
  <c r="S587" i="3" s="1"/>
  <c r="P587" i="3"/>
  <c r="Q587" i="3" s="1"/>
  <c r="N587" i="3"/>
  <c r="O587" i="3" s="1"/>
  <c r="M587" i="3"/>
  <c r="L587" i="3"/>
  <c r="V586" i="3"/>
  <c r="W586" i="3" s="1"/>
  <c r="T586" i="3"/>
  <c r="U586" i="3" s="1"/>
  <c r="R586" i="3"/>
  <c r="S586" i="3" s="1"/>
  <c r="Q586" i="3"/>
  <c r="P586" i="3"/>
  <c r="N586" i="3"/>
  <c r="O586" i="3" s="1"/>
  <c r="L586" i="3"/>
  <c r="M586" i="3" s="1"/>
  <c r="V585" i="3"/>
  <c r="W585" i="3" s="1"/>
  <c r="U585" i="3"/>
  <c r="T585" i="3"/>
  <c r="R585" i="3"/>
  <c r="S585" i="3" s="1"/>
  <c r="P585" i="3"/>
  <c r="Q585" i="3" s="1"/>
  <c r="N585" i="3"/>
  <c r="O585" i="3" s="1"/>
  <c r="M585" i="3"/>
  <c r="L585" i="3"/>
  <c r="V584" i="3"/>
  <c r="W584" i="3" s="1"/>
  <c r="T584" i="3"/>
  <c r="U584" i="3" s="1"/>
  <c r="R584" i="3"/>
  <c r="S584" i="3" s="1"/>
  <c r="Q584" i="3"/>
  <c r="P584" i="3"/>
  <c r="N584" i="3"/>
  <c r="O584" i="3" s="1"/>
  <c r="L584" i="3"/>
  <c r="M584" i="3" s="1"/>
  <c r="V583" i="3"/>
  <c r="W583" i="3" s="1"/>
  <c r="U583" i="3"/>
  <c r="T583" i="3"/>
  <c r="R583" i="3"/>
  <c r="S583" i="3" s="1"/>
  <c r="P583" i="3"/>
  <c r="Q583" i="3" s="1"/>
  <c r="N583" i="3"/>
  <c r="O583" i="3" s="1"/>
  <c r="M583" i="3"/>
  <c r="L583" i="3"/>
  <c r="V582" i="3"/>
  <c r="W582" i="3" s="1"/>
  <c r="T582" i="3"/>
  <c r="U582" i="3" s="1"/>
  <c r="R582" i="3"/>
  <c r="S582" i="3" s="1"/>
  <c r="Q582" i="3"/>
  <c r="P582" i="3"/>
  <c r="N582" i="3"/>
  <c r="O582" i="3" s="1"/>
  <c r="L582" i="3"/>
  <c r="M582" i="3" s="1"/>
  <c r="V581" i="3"/>
  <c r="W581" i="3" s="1"/>
  <c r="U581" i="3"/>
  <c r="T581" i="3"/>
  <c r="R581" i="3"/>
  <c r="S581" i="3" s="1"/>
  <c r="P581" i="3"/>
  <c r="Q581" i="3" s="1"/>
  <c r="N581" i="3"/>
  <c r="O581" i="3" s="1"/>
  <c r="M581" i="3"/>
  <c r="L581" i="3"/>
  <c r="V580" i="3"/>
  <c r="W580" i="3" s="1"/>
  <c r="T580" i="3"/>
  <c r="U580" i="3" s="1"/>
  <c r="R580" i="3"/>
  <c r="S580" i="3" s="1"/>
  <c r="Q580" i="3"/>
  <c r="P580" i="3"/>
  <c r="N580" i="3"/>
  <c r="O580" i="3" s="1"/>
  <c r="L580" i="3"/>
  <c r="M580" i="3" s="1"/>
  <c r="V579" i="3"/>
  <c r="W579" i="3" s="1"/>
  <c r="U579" i="3"/>
  <c r="T579" i="3"/>
  <c r="R579" i="3"/>
  <c r="S579" i="3" s="1"/>
  <c r="P579" i="3"/>
  <c r="Q579" i="3" s="1"/>
  <c r="N579" i="3"/>
  <c r="O579" i="3" s="1"/>
  <c r="M579" i="3"/>
  <c r="L579" i="3"/>
  <c r="V578" i="3"/>
  <c r="W578" i="3" s="1"/>
  <c r="T578" i="3"/>
  <c r="U578" i="3" s="1"/>
  <c r="R578" i="3"/>
  <c r="S578" i="3" s="1"/>
  <c r="Q578" i="3"/>
  <c r="P578" i="3"/>
  <c r="N578" i="3"/>
  <c r="O578" i="3" s="1"/>
  <c r="L578" i="3"/>
  <c r="M578" i="3" s="1"/>
  <c r="V577" i="3"/>
  <c r="W577" i="3" s="1"/>
  <c r="U577" i="3"/>
  <c r="T577" i="3"/>
  <c r="R577" i="3"/>
  <c r="S577" i="3" s="1"/>
  <c r="P577" i="3"/>
  <c r="Q577" i="3" s="1"/>
  <c r="N577" i="3"/>
  <c r="O577" i="3" s="1"/>
  <c r="M577" i="3"/>
  <c r="L577" i="3"/>
  <c r="V576" i="3"/>
  <c r="W576" i="3" s="1"/>
  <c r="T576" i="3"/>
  <c r="U576" i="3" s="1"/>
  <c r="R576" i="3"/>
  <c r="S576" i="3" s="1"/>
  <c r="Q576" i="3"/>
  <c r="P576" i="3"/>
  <c r="N576" i="3"/>
  <c r="O576" i="3" s="1"/>
  <c r="L576" i="3"/>
  <c r="M576" i="3" s="1"/>
  <c r="V575" i="3"/>
  <c r="W575" i="3" s="1"/>
  <c r="U575" i="3"/>
  <c r="T575" i="3"/>
  <c r="R575" i="3"/>
  <c r="S575" i="3" s="1"/>
  <c r="P575" i="3"/>
  <c r="Q575" i="3" s="1"/>
  <c r="N575" i="3"/>
  <c r="O575" i="3" s="1"/>
  <c r="M575" i="3"/>
  <c r="L575" i="3"/>
  <c r="V574" i="3"/>
  <c r="W574" i="3" s="1"/>
  <c r="T574" i="3"/>
  <c r="U574" i="3" s="1"/>
  <c r="R574" i="3"/>
  <c r="S574" i="3" s="1"/>
  <c r="Q574" i="3"/>
  <c r="P574" i="3"/>
  <c r="N574" i="3"/>
  <c r="O574" i="3" s="1"/>
  <c r="L574" i="3"/>
  <c r="M574" i="3" s="1"/>
  <c r="V573" i="3"/>
  <c r="W573" i="3" s="1"/>
  <c r="U573" i="3"/>
  <c r="T573" i="3"/>
  <c r="R573" i="3"/>
  <c r="S573" i="3" s="1"/>
  <c r="P573" i="3"/>
  <c r="Q573" i="3" s="1"/>
  <c r="N573" i="3"/>
  <c r="O573" i="3" s="1"/>
  <c r="M573" i="3"/>
  <c r="L573" i="3"/>
  <c r="V572" i="3"/>
  <c r="W572" i="3" s="1"/>
  <c r="T572" i="3"/>
  <c r="U572" i="3" s="1"/>
  <c r="R572" i="3"/>
  <c r="S572" i="3" s="1"/>
  <c r="Q572" i="3"/>
  <c r="P572" i="3"/>
  <c r="N572" i="3"/>
  <c r="O572" i="3" s="1"/>
  <c r="L572" i="3"/>
  <c r="M572" i="3" s="1"/>
  <c r="V571" i="3"/>
  <c r="W571" i="3" s="1"/>
  <c r="U571" i="3"/>
  <c r="T571" i="3"/>
  <c r="R571" i="3"/>
  <c r="S571" i="3" s="1"/>
  <c r="P571" i="3"/>
  <c r="Q571" i="3" s="1"/>
  <c r="N571" i="3"/>
  <c r="O571" i="3" s="1"/>
  <c r="M571" i="3"/>
  <c r="L571" i="3"/>
  <c r="V570" i="3"/>
  <c r="W570" i="3" s="1"/>
  <c r="T570" i="3"/>
  <c r="U570" i="3" s="1"/>
  <c r="R570" i="3"/>
  <c r="S570" i="3" s="1"/>
  <c r="Q570" i="3"/>
  <c r="P570" i="3"/>
  <c r="N570" i="3"/>
  <c r="O570" i="3" s="1"/>
  <c r="L570" i="3"/>
  <c r="M570" i="3" s="1"/>
  <c r="V569" i="3"/>
  <c r="W569" i="3" s="1"/>
  <c r="U569" i="3"/>
  <c r="T569" i="3"/>
  <c r="R569" i="3"/>
  <c r="S569" i="3" s="1"/>
  <c r="P569" i="3"/>
  <c r="Q569" i="3" s="1"/>
  <c r="N569" i="3"/>
  <c r="O569" i="3" s="1"/>
  <c r="M569" i="3"/>
  <c r="L569" i="3"/>
  <c r="V568" i="3"/>
  <c r="W568" i="3" s="1"/>
  <c r="T568" i="3"/>
  <c r="U568" i="3" s="1"/>
  <c r="R568" i="3"/>
  <c r="S568" i="3" s="1"/>
  <c r="Q568" i="3"/>
  <c r="P568" i="3"/>
  <c r="N568" i="3"/>
  <c r="O568" i="3" s="1"/>
  <c r="L568" i="3"/>
  <c r="M568" i="3" s="1"/>
  <c r="V567" i="3"/>
  <c r="W567" i="3" s="1"/>
  <c r="U567" i="3"/>
  <c r="T567" i="3"/>
  <c r="R567" i="3"/>
  <c r="S567" i="3" s="1"/>
  <c r="P567" i="3"/>
  <c r="Q567" i="3" s="1"/>
  <c r="N567" i="3"/>
  <c r="O567" i="3" s="1"/>
  <c r="M567" i="3"/>
  <c r="L567" i="3"/>
  <c r="V566" i="3"/>
  <c r="W566" i="3" s="1"/>
  <c r="T566" i="3"/>
  <c r="U566" i="3" s="1"/>
  <c r="R566" i="3"/>
  <c r="S566" i="3" s="1"/>
  <c r="Q566" i="3"/>
  <c r="P566" i="3"/>
  <c r="N566" i="3"/>
  <c r="O566" i="3" s="1"/>
  <c r="L566" i="3"/>
  <c r="M566" i="3" s="1"/>
  <c r="V565" i="3"/>
  <c r="W565" i="3" s="1"/>
  <c r="U565" i="3"/>
  <c r="T565" i="3"/>
  <c r="R565" i="3"/>
  <c r="S565" i="3" s="1"/>
  <c r="P565" i="3"/>
  <c r="Q565" i="3" s="1"/>
  <c r="N565" i="3"/>
  <c r="O565" i="3" s="1"/>
  <c r="M565" i="3"/>
  <c r="L565" i="3"/>
  <c r="V564" i="3"/>
  <c r="W564" i="3" s="1"/>
  <c r="T564" i="3"/>
  <c r="U564" i="3" s="1"/>
  <c r="R564" i="3"/>
  <c r="S564" i="3" s="1"/>
  <c r="Q564" i="3"/>
  <c r="P564" i="3"/>
  <c r="N564" i="3"/>
  <c r="O564" i="3" s="1"/>
  <c r="L564" i="3"/>
  <c r="M564" i="3" s="1"/>
  <c r="V563" i="3"/>
  <c r="W563" i="3" s="1"/>
  <c r="U563" i="3"/>
  <c r="T563" i="3"/>
  <c r="R563" i="3"/>
  <c r="S563" i="3" s="1"/>
  <c r="P563" i="3"/>
  <c r="Q563" i="3" s="1"/>
  <c r="N563" i="3"/>
  <c r="O563" i="3" s="1"/>
  <c r="M563" i="3"/>
  <c r="L563" i="3"/>
  <c r="V562" i="3"/>
  <c r="W562" i="3" s="1"/>
  <c r="T562" i="3"/>
  <c r="U562" i="3" s="1"/>
  <c r="R562" i="3"/>
  <c r="S562" i="3" s="1"/>
  <c r="Q562" i="3"/>
  <c r="P562" i="3"/>
  <c r="N562" i="3"/>
  <c r="O562" i="3" s="1"/>
  <c r="L562" i="3"/>
  <c r="M562" i="3" s="1"/>
  <c r="V561" i="3"/>
  <c r="W561" i="3" s="1"/>
  <c r="U561" i="3"/>
  <c r="T561" i="3"/>
  <c r="R561" i="3"/>
  <c r="S561" i="3" s="1"/>
  <c r="P561" i="3"/>
  <c r="Q561" i="3" s="1"/>
  <c r="N561" i="3"/>
  <c r="O561" i="3" s="1"/>
  <c r="M561" i="3"/>
  <c r="L561" i="3"/>
  <c r="V560" i="3"/>
  <c r="W560" i="3" s="1"/>
  <c r="T560" i="3"/>
  <c r="U560" i="3" s="1"/>
  <c r="R560" i="3"/>
  <c r="S560" i="3" s="1"/>
  <c r="Q560" i="3"/>
  <c r="P560" i="3"/>
  <c r="N560" i="3"/>
  <c r="O560" i="3" s="1"/>
  <c r="L560" i="3"/>
  <c r="M560" i="3" s="1"/>
  <c r="V559" i="3"/>
  <c r="W559" i="3" s="1"/>
  <c r="U559" i="3"/>
  <c r="T559" i="3"/>
  <c r="R559" i="3"/>
  <c r="S559" i="3" s="1"/>
  <c r="P559" i="3"/>
  <c r="Q559" i="3" s="1"/>
  <c r="N559" i="3"/>
  <c r="O559" i="3" s="1"/>
  <c r="M559" i="3"/>
  <c r="L559" i="3"/>
  <c r="V558" i="3"/>
  <c r="W558" i="3" s="1"/>
  <c r="T558" i="3"/>
  <c r="U558" i="3" s="1"/>
  <c r="R558" i="3"/>
  <c r="S558" i="3" s="1"/>
  <c r="Q558" i="3"/>
  <c r="P558" i="3"/>
  <c r="N558" i="3"/>
  <c r="O558" i="3" s="1"/>
  <c r="L558" i="3"/>
  <c r="M558" i="3" s="1"/>
  <c r="V557" i="3"/>
  <c r="W557" i="3" s="1"/>
  <c r="U557" i="3"/>
  <c r="T557" i="3"/>
  <c r="R557" i="3"/>
  <c r="S557" i="3" s="1"/>
  <c r="P557" i="3"/>
  <c r="Q557" i="3" s="1"/>
  <c r="N557" i="3"/>
  <c r="O557" i="3" s="1"/>
  <c r="M557" i="3"/>
  <c r="L557" i="3"/>
  <c r="V556" i="3"/>
  <c r="W556" i="3" s="1"/>
  <c r="T556" i="3"/>
  <c r="U556" i="3" s="1"/>
  <c r="R556" i="3"/>
  <c r="S556" i="3" s="1"/>
  <c r="Q556" i="3"/>
  <c r="P556" i="3"/>
  <c r="N556" i="3"/>
  <c r="O556" i="3" s="1"/>
  <c r="L556" i="3"/>
  <c r="M556" i="3" s="1"/>
  <c r="V555" i="3"/>
  <c r="W555" i="3" s="1"/>
  <c r="U555" i="3"/>
  <c r="T555" i="3"/>
  <c r="R555" i="3"/>
  <c r="S555" i="3" s="1"/>
  <c r="P555" i="3"/>
  <c r="Q555" i="3" s="1"/>
  <c r="N555" i="3"/>
  <c r="O555" i="3" s="1"/>
  <c r="M555" i="3"/>
  <c r="L555" i="3"/>
  <c r="V554" i="3"/>
  <c r="W554" i="3" s="1"/>
  <c r="T554" i="3"/>
  <c r="U554" i="3" s="1"/>
  <c r="R554" i="3"/>
  <c r="S554" i="3" s="1"/>
  <c r="Q554" i="3"/>
  <c r="P554" i="3"/>
  <c r="N554" i="3"/>
  <c r="O554" i="3" s="1"/>
  <c r="L554" i="3"/>
  <c r="M554" i="3" s="1"/>
  <c r="V553" i="3"/>
  <c r="W553" i="3" s="1"/>
  <c r="U553" i="3"/>
  <c r="T553" i="3"/>
  <c r="R553" i="3"/>
  <c r="S553" i="3" s="1"/>
  <c r="P553" i="3"/>
  <c r="Q553" i="3" s="1"/>
  <c r="N553" i="3"/>
  <c r="O553" i="3" s="1"/>
  <c r="M553" i="3"/>
  <c r="L553" i="3"/>
  <c r="V552" i="3"/>
  <c r="W552" i="3" s="1"/>
  <c r="T552" i="3"/>
  <c r="U552" i="3" s="1"/>
  <c r="R552" i="3"/>
  <c r="S552" i="3" s="1"/>
  <c r="Q552" i="3"/>
  <c r="P552" i="3"/>
  <c r="N552" i="3"/>
  <c r="O552" i="3" s="1"/>
  <c r="L552" i="3"/>
  <c r="M552" i="3" s="1"/>
  <c r="V551" i="3"/>
  <c r="W551" i="3" s="1"/>
  <c r="U551" i="3"/>
  <c r="T551" i="3"/>
  <c r="R551" i="3"/>
  <c r="S551" i="3" s="1"/>
  <c r="P551" i="3"/>
  <c r="Q551" i="3" s="1"/>
  <c r="N551" i="3"/>
  <c r="O551" i="3" s="1"/>
  <c r="M551" i="3"/>
  <c r="L551" i="3"/>
  <c r="V550" i="3"/>
  <c r="W550" i="3" s="1"/>
  <c r="T550" i="3"/>
  <c r="U550" i="3" s="1"/>
  <c r="R550" i="3"/>
  <c r="S550" i="3" s="1"/>
  <c r="Q550" i="3"/>
  <c r="P550" i="3"/>
  <c r="N550" i="3"/>
  <c r="O550" i="3" s="1"/>
  <c r="L550" i="3"/>
  <c r="M550" i="3" s="1"/>
  <c r="V549" i="3"/>
  <c r="W549" i="3" s="1"/>
  <c r="U549" i="3"/>
  <c r="T549" i="3"/>
  <c r="R549" i="3"/>
  <c r="S549" i="3" s="1"/>
  <c r="P549" i="3"/>
  <c r="Q549" i="3" s="1"/>
  <c r="N549" i="3"/>
  <c r="O549" i="3" s="1"/>
  <c r="M549" i="3"/>
  <c r="L549" i="3"/>
  <c r="V548" i="3"/>
  <c r="W548" i="3" s="1"/>
  <c r="T548" i="3"/>
  <c r="U548" i="3" s="1"/>
  <c r="R548" i="3"/>
  <c r="S548" i="3" s="1"/>
  <c r="Q548" i="3"/>
  <c r="P548" i="3"/>
  <c r="N548" i="3"/>
  <c r="O548" i="3" s="1"/>
  <c r="L548" i="3"/>
  <c r="M548" i="3" s="1"/>
  <c r="V547" i="3"/>
  <c r="W547" i="3" s="1"/>
  <c r="U547" i="3"/>
  <c r="T547" i="3"/>
  <c r="R547" i="3"/>
  <c r="S547" i="3" s="1"/>
  <c r="P547" i="3"/>
  <c r="Q547" i="3" s="1"/>
  <c r="N547" i="3"/>
  <c r="O547" i="3" s="1"/>
  <c r="M547" i="3"/>
  <c r="L547" i="3"/>
  <c r="V546" i="3"/>
  <c r="W546" i="3" s="1"/>
  <c r="T546" i="3"/>
  <c r="U546" i="3" s="1"/>
  <c r="R546" i="3"/>
  <c r="S546" i="3" s="1"/>
  <c r="Q546" i="3"/>
  <c r="P546" i="3"/>
  <c r="N546" i="3"/>
  <c r="O546" i="3" s="1"/>
  <c r="L546" i="3"/>
  <c r="M546" i="3" s="1"/>
  <c r="V545" i="3"/>
  <c r="W545" i="3" s="1"/>
  <c r="U545" i="3"/>
  <c r="T545" i="3"/>
  <c r="R545" i="3"/>
  <c r="S545" i="3" s="1"/>
  <c r="P545" i="3"/>
  <c r="Q545" i="3" s="1"/>
  <c r="N545" i="3"/>
  <c r="O545" i="3" s="1"/>
  <c r="M545" i="3"/>
  <c r="L545" i="3"/>
  <c r="V544" i="3"/>
  <c r="W544" i="3" s="1"/>
  <c r="T544" i="3"/>
  <c r="U544" i="3" s="1"/>
  <c r="R544" i="3"/>
  <c r="S544" i="3" s="1"/>
  <c r="Q544" i="3"/>
  <c r="P544" i="3"/>
  <c r="N544" i="3"/>
  <c r="O544" i="3" s="1"/>
  <c r="L544" i="3"/>
  <c r="M544" i="3" s="1"/>
  <c r="V543" i="3"/>
  <c r="W543" i="3" s="1"/>
  <c r="U543" i="3"/>
  <c r="T543" i="3"/>
  <c r="R543" i="3"/>
  <c r="S543" i="3" s="1"/>
  <c r="P543" i="3"/>
  <c r="Q543" i="3" s="1"/>
  <c r="N543" i="3"/>
  <c r="O543" i="3" s="1"/>
  <c r="M543" i="3"/>
  <c r="L543" i="3"/>
  <c r="V542" i="3"/>
  <c r="W542" i="3" s="1"/>
  <c r="T542" i="3"/>
  <c r="U542" i="3" s="1"/>
  <c r="R542" i="3"/>
  <c r="S542" i="3" s="1"/>
  <c r="Q542" i="3"/>
  <c r="P542" i="3"/>
  <c r="N542" i="3"/>
  <c r="O542" i="3" s="1"/>
  <c r="L542" i="3"/>
  <c r="M542" i="3" s="1"/>
  <c r="V541" i="3"/>
  <c r="W541" i="3" s="1"/>
  <c r="U541" i="3"/>
  <c r="T541" i="3"/>
  <c r="R541" i="3"/>
  <c r="S541" i="3" s="1"/>
  <c r="P541" i="3"/>
  <c r="Q541" i="3" s="1"/>
  <c r="N541" i="3"/>
  <c r="O541" i="3" s="1"/>
  <c r="M541" i="3"/>
  <c r="L541" i="3"/>
  <c r="V540" i="3"/>
  <c r="W540" i="3" s="1"/>
  <c r="T540" i="3"/>
  <c r="U540" i="3" s="1"/>
  <c r="R540" i="3"/>
  <c r="S540" i="3" s="1"/>
  <c r="Q540" i="3"/>
  <c r="P540" i="3"/>
  <c r="N540" i="3"/>
  <c r="O540" i="3" s="1"/>
  <c r="L540" i="3"/>
  <c r="M540" i="3" s="1"/>
  <c r="V539" i="3"/>
  <c r="W539" i="3" s="1"/>
  <c r="U539" i="3"/>
  <c r="T539" i="3"/>
  <c r="R539" i="3"/>
  <c r="S539" i="3" s="1"/>
  <c r="P539" i="3"/>
  <c r="Q539" i="3" s="1"/>
  <c r="N539" i="3"/>
  <c r="O539" i="3" s="1"/>
  <c r="M539" i="3"/>
  <c r="L539" i="3"/>
  <c r="V538" i="3"/>
  <c r="W538" i="3" s="1"/>
  <c r="T538" i="3"/>
  <c r="U538" i="3" s="1"/>
  <c r="R538" i="3"/>
  <c r="S538" i="3" s="1"/>
  <c r="Q538" i="3"/>
  <c r="P538" i="3"/>
  <c r="N538" i="3"/>
  <c r="O538" i="3" s="1"/>
  <c r="L538" i="3"/>
  <c r="M538" i="3" s="1"/>
  <c r="V537" i="3"/>
  <c r="W537" i="3" s="1"/>
  <c r="T537" i="3"/>
  <c r="U537" i="3" s="1"/>
  <c r="R537" i="3"/>
  <c r="S537" i="3" s="1"/>
  <c r="Q537" i="3"/>
  <c r="P537" i="3"/>
  <c r="N537" i="3"/>
  <c r="O537" i="3" s="1"/>
  <c r="M537" i="3"/>
  <c r="L537" i="3"/>
  <c r="V536" i="3"/>
  <c r="W536" i="3" s="1"/>
  <c r="T536" i="3"/>
  <c r="U536" i="3" s="1"/>
  <c r="R536" i="3"/>
  <c r="S536" i="3" s="1"/>
  <c r="P536" i="3"/>
  <c r="Q536" i="3" s="1"/>
  <c r="N536" i="3"/>
  <c r="O536" i="3" s="1"/>
  <c r="M536" i="3"/>
  <c r="L536" i="3"/>
  <c r="V535" i="3"/>
  <c r="W535" i="3" s="1"/>
  <c r="U535" i="3"/>
  <c r="T535" i="3"/>
  <c r="R535" i="3"/>
  <c r="S535" i="3" s="1"/>
  <c r="P535" i="3"/>
  <c r="Q535" i="3" s="1"/>
  <c r="N535" i="3"/>
  <c r="O535" i="3" s="1"/>
  <c r="L535" i="3"/>
  <c r="M535" i="3" s="1"/>
  <c r="V534" i="3"/>
  <c r="W534" i="3" s="1"/>
  <c r="U534" i="3"/>
  <c r="T534" i="3"/>
  <c r="R534" i="3"/>
  <c r="S534" i="3" s="1"/>
  <c r="Q534" i="3"/>
  <c r="P534" i="3"/>
  <c r="N534" i="3"/>
  <c r="O534" i="3" s="1"/>
  <c r="L534" i="3"/>
  <c r="M534" i="3" s="1"/>
  <c r="V533" i="3"/>
  <c r="W533" i="3" s="1"/>
  <c r="T533" i="3"/>
  <c r="U533" i="3" s="1"/>
  <c r="R533" i="3"/>
  <c r="S533" i="3" s="1"/>
  <c r="Q533" i="3"/>
  <c r="P533" i="3"/>
  <c r="N533" i="3"/>
  <c r="O533" i="3" s="1"/>
  <c r="M533" i="3"/>
  <c r="L533" i="3"/>
  <c r="V532" i="3"/>
  <c r="W532" i="3" s="1"/>
  <c r="T532" i="3"/>
  <c r="U532" i="3" s="1"/>
  <c r="R532" i="3"/>
  <c r="S532" i="3" s="1"/>
  <c r="P532" i="3"/>
  <c r="Q532" i="3" s="1"/>
  <c r="N532" i="3"/>
  <c r="O532" i="3" s="1"/>
  <c r="M532" i="3"/>
  <c r="L532" i="3"/>
  <c r="V531" i="3"/>
  <c r="W531" i="3" s="1"/>
  <c r="U531" i="3"/>
  <c r="T531" i="3"/>
  <c r="R531" i="3"/>
  <c r="S531" i="3" s="1"/>
  <c r="P531" i="3"/>
  <c r="Q531" i="3" s="1"/>
  <c r="N531" i="3"/>
  <c r="O531" i="3" s="1"/>
  <c r="L531" i="3"/>
  <c r="M531" i="3" s="1"/>
  <c r="V530" i="3"/>
  <c r="W530" i="3" s="1"/>
  <c r="U530" i="3"/>
  <c r="T530" i="3"/>
  <c r="R530" i="3"/>
  <c r="S530" i="3" s="1"/>
  <c r="Q530" i="3"/>
  <c r="P530" i="3"/>
  <c r="N530" i="3"/>
  <c r="O530" i="3" s="1"/>
  <c r="L530" i="3"/>
  <c r="M530" i="3" s="1"/>
  <c r="V529" i="3"/>
  <c r="W529" i="3" s="1"/>
  <c r="T529" i="3"/>
  <c r="U529" i="3" s="1"/>
  <c r="R529" i="3"/>
  <c r="S529" i="3" s="1"/>
  <c r="Q529" i="3"/>
  <c r="P529" i="3"/>
  <c r="N529" i="3"/>
  <c r="O529" i="3" s="1"/>
  <c r="M529" i="3"/>
  <c r="L529" i="3"/>
  <c r="V528" i="3"/>
  <c r="W528" i="3" s="1"/>
  <c r="T528" i="3"/>
  <c r="U528" i="3" s="1"/>
  <c r="R528" i="3"/>
  <c r="S528" i="3" s="1"/>
  <c r="P528" i="3"/>
  <c r="Q528" i="3" s="1"/>
  <c r="N528" i="3"/>
  <c r="O528" i="3" s="1"/>
  <c r="M528" i="3"/>
  <c r="L528" i="3"/>
  <c r="V527" i="3"/>
  <c r="W527" i="3" s="1"/>
  <c r="U527" i="3"/>
  <c r="T527" i="3"/>
  <c r="R527" i="3"/>
  <c r="S527" i="3" s="1"/>
  <c r="P527" i="3"/>
  <c r="Q527" i="3" s="1"/>
  <c r="N527" i="3"/>
  <c r="O527" i="3" s="1"/>
  <c r="L527" i="3"/>
  <c r="M527" i="3" s="1"/>
  <c r="V526" i="3"/>
  <c r="W526" i="3" s="1"/>
  <c r="U526" i="3"/>
  <c r="T526" i="3"/>
  <c r="R526" i="3"/>
  <c r="S526" i="3" s="1"/>
  <c r="Q526" i="3"/>
  <c r="P526" i="3"/>
  <c r="N526" i="3"/>
  <c r="O526" i="3" s="1"/>
  <c r="L526" i="3"/>
  <c r="M526" i="3" s="1"/>
  <c r="V525" i="3"/>
  <c r="W525" i="3" s="1"/>
  <c r="T525" i="3"/>
  <c r="U525" i="3" s="1"/>
  <c r="R525" i="3"/>
  <c r="S525" i="3" s="1"/>
  <c r="Q525" i="3"/>
  <c r="P525" i="3"/>
  <c r="N525" i="3"/>
  <c r="O525" i="3" s="1"/>
  <c r="M525" i="3"/>
  <c r="L525" i="3"/>
  <c r="V524" i="3"/>
  <c r="W524" i="3" s="1"/>
  <c r="T524" i="3"/>
  <c r="U524" i="3" s="1"/>
  <c r="R524" i="3"/>
  <c r="S524" i="3" s="1"/>
  <c r="P524" i="3"/>
  <c r="Q524" i="3" s="1"/>
  <c r="N524" i="3"/>
  <c r="O524" i="3" s="1"/>
  <c r="M524" i="3"/>
  <c r="L524" i="3"/>
  <c r="V523" i="3"/>
  <c r="W523" i="3" s="1"/>
  <c r="U523" i="3"/>
  <c r="T523" i="3"/>
  <c r="R523" i="3"/>
  <c r="S523" i="3" s="1"/>
  <c r="P523" i="3"/>
  <c r="Q523" i="3" s="1"/>
  <c r="N523" i="3"/>
  <c r="O523" i="3" s="1"/>
  <c r="L523" i="3"/>
  <c r="M523" i="3" s="1"/>
  <c r="V522" i="3"/>
  <c r="W522" i="3" s="1"/>
  <c r="U522" i="3"/>
  <c r="T522" i="3"/>
  <c r="R522" i="3"/>
  <c r="S522" i="3" s="1"/>
  <c r="Q522" i="3"/>
  <c r="P522" i="3"/>
  <c r="N522" i="3"/>
  <c r="O522" i="3" s="1"/>
  <c r="L522" i="3"/>
  <c r="M522" i="3" s="1"/>
  <c r="V521" i="3"/>
  <c r="W521" i="3" s="1"/>
  <c r="T521" i="3"/>
  <c r="U521" i="3" s="1"/>
  <c r="R521" i="3"/>
  <c r="S521" i="3" s="1"/>
  <c r="Q521" i="3"/>
  <c r="P521" i="3"/>
  <c r="N521" i="3"/>
  <c r="O521" i="3" s="1"/>
  <c r="M521" i="3"/>
  <c r="L521" i="3"/>
  <c r="V520" i="3"/>
  <c r="W520" i="3" s="1"/>
  <c r="T520" i="3"/>
  <c r="U520" i="3" s="1"/>
  <c r="R520" i="3"/>
  <c r="S520" i="3" s="1"/>
  <c r="P520" i="3"/>
  <c r="Q520" i="3" s="1"/>
  <c r="N520" i="3"/>
  <c r="O520" i="3" s="1"/>
  <c r="M520" i="3"/>
  <c r="L520" i="3"/>
  <c r="V519" i="3"/>
  <c r="W519" i="3" s="1"/>
  <c r="U519" i="3"/>
  <c r="T519" i="3"/>
  <c r="R519" i="3"/>
  <c r="S519" i="3" s="1"/>
  <c r="P519" i="3"/>
  <c r="Q519" i="3" s="1"/>
  <c r="N519" i="3"/>
  <c r="O519" i="3" s="1"/>
  <c r="L519" i="3"/>
  <c r="M519" i="3" s="1"/>
  <c r="V518" i="3"/>
  <c r="W518" i="3" s="1"/>
  <c r="U518" i="3"/>
  <c r="T518" i="3"/>
  <c r="R518" i="3"/>
  <c r="S518" i="3" s="1"/>
  <c r="Q518" i="3"/>
  <c r="P518" i="3"/>
  <c r="N518" i="3"/>
  <c r="O518" i="3" s="1"/>
  <c r="L518" i="3"/>
  <c r="M518" i="3" s="1"/>
  <c r="V517" i="3"/>
  <c r="W517" i="3" s="1"/>
  <c r="T517" i="3"/>
  <c r="U517" i="3" s="1"/>
  <c r="R517" i="3"/>
  <c r="S517" i="3" s="1"/>
  <c r="Q517" i="3"/>
  <c r="P517" i="3"/>
  <c r="N517" i="3"/>
  <c r="O517" i="3" s="1"/>
  <c r="M517" i="3"/>
  <c r="L517" i="3"/>
  <c r="V516" i="3"/>
  <c r="W516" i="3" s="1"/>
  <c r="T516" i="3"/>
  <c r="U516" i="3" s="1"/>
  <c r="R516" i="3"/>
  <c r="S516" i="3" s="1"/>
  <c r="P516" i="3"/>
  <c r="Q516" i="3" s="1"/>
  <c r="N516" i="3"/>
  <c r="O516" i="3" s="1"/>
  <c r="M516" i="3"/>
  <c r="L516" i="3"/>
  <c r="V515" i="3"/>
  <c r="W515" i="3" s="1"/>
  <c r="U515" i="3"/>
  <c r="T515" i="3"/>
  <c r="R515" i="3"/>
  <c r="S515" i="3" s="1"/>
  <c r="P515" i="3"/>
  <c r="Q515" i="3" s="1"/>
  <c r="N515" i="3"/>
  <c r="O515" i="3" s="1"/>
  <c r="L515" i="3"/>
  <c r="M515" i="3" s="1"/>
  <c r="V514" i="3"/>
  <c r="W514" i="3" s="1"/>
  <c r="U514" i="3"/>
  <c r="T514" i="3"/>
  <c r="R514" i="3"/>
  <c r="S514" i="3" s="1"/>
  <c r="Q514" i="3"/>
  <c r="P514" i="3"/>
  <c r="N514" i="3"/>
  <c r="O514" i="3" s="1"/>
  <c r="L514" i="3"/>
  <c r="M514" i="3" s="1"/>
  <c r="V513" i="3"/>
  <c r="W513" i="3" s="1"/>
  <c r="T513" i="3"/>
  <c r="U513" i="3" s="1"/>
  <c r="R513" i="3"/>
  <c r="S513" i="3" s="1"/>
  <c r="Q513" i="3"/>
  <c r="P513" i="3"/>
  <c r="N513" i="3"/>
  <c r="O513" i="3" s="1"/>
  <c r="M513" i="3"/>
  <c r="L513" i="3"/>
  <c r="V512" i="3"/>
  <c r="W512" i="3" s="1"/>
  <c r="T512" i="3"/>
  <c r="U512" i="3" s="1"/>
  <c r="R512" i="3"/>
  <c r="S512" i="3" s="1"/>
  <c r="P512" i="3"/>
  <c r="Q512" i="3" s="1"/>
  <c r="N512" i="3"/>
  <c r="O512" i="3" s="1"/>
  <c r="M512" i="3"/>
  <c r="L512" i="3"/>
  <c r="V511" i="3"/>
  <c r="W511" i="3" s="1"/>
  <c r="U511" i="3"/>
  <c r="T511" i="3"/>
  <c r="R511" i="3"/>
  <c r="S511" i="3" s="1"/>
  <c r="P511" i="3"/>
  <c r="Q511" i="3" s="1"/>
  <c r="N511" i="3"/>
  <c r="O511" i="3" s="1"/>
  <c r="L511" i="3"/>
  <c r="M511" i="3" s="1"/>
  <c r="V510" i="3"/>
  <c r="W510" i="3" s="1"/>
  <c r="U510" i="3"/>
  <c r="T510" i="3"/>
  <c r="R510" i="3"/>
  <c r="S510" i="3" s="1"/>
  <c r="Q510" i="3"/>
  <c r="P510" i="3"/>
  <c r="N510" i="3"/>
  <c r="O510" i="3" s="1"/>
  <c r="L510" i="3"/>
  <c r="M510" i="3" s="1"/>
  <c r="V509" i="3"/>
  <c r="W509" i="3" s="1"/>
  <c r="T509" i="3"/>
  <c r="U509" i="3" s="1"/>
  <c r="R509" i="3"/>
  <c r="S509" i="3" s="1"/>
  <c r="Q509" i="3"/>
  <c r="P509" i="3"/>
  <c r="N509" i="3"/>
  <c r="O509" i="3" s="1"/>
  <c r="M509" i="3"/>
  <c r="L509" i="3"/>
  <c r="V508" i="3"/>
  <c r="W508" i="3" s="1"/>
  <c r="T508" i="3"/>
  <c r="U508" i="3" s="1"/>
  <c r="R508" i="3"/>
  <c r="S508" i="3" s="1"/>
  <c r="P508" i="3"/>
  <c r="Q508" i="3" s="1"/>
  <c r="N508" i="3"/>
  <c r="O508" i="3" s="1"/>
  <c r="M508" i="3"/>
  <c r="L508" i="3"/>
  <c r="V507" i="3"/>
  <c r="W507" i="3" s="1"/>
  <c r="U507" i="3"/>
  <c r="T507" i="3"/>
  <c r="R507" i="3"/>
  <c r="S507" i="3" s="1"/>
  <c r="P507" i="3"/>
  <c r="Q507" i="3" s="1"/>
  <c r="N507" i="3"/>
  <c r="O507" i="3" s="1"/>
  <c r="L507" i="3"/>
  <c r="M507" i="3" s="1"/>
  <c r="V506" i="3"/>
  <c r="W506" i="3" s="1"/>
  <c r="U506" i="3"/>
  <c r="T506" i="3"/>
  <c r="R506" i="3"/>
  <c r="S506" i="3" s="1"/>
  <c r="Q506" i="3"/>
  <c r="P506" i="3"/>
  <c r="N506" i="3"/>
  <c r="O506" i="3" s="1"/>
  <c r="L506" i="3"/>
  <c r="M506" i="3" s="1"/>
  <c r="V505" i="3"/>
  <c r="W505" i="3" s="1"/>
  <c r="T505" i="3"/>
  <c r="U505" i="3" s="1"/>
  <c r="R505" i="3"/>
  <c r="S505" i="3" s="1"/>
  <c r="Q505" i="3"/>
  <c r="P505" i="3"/>
  <c r="N505" i="3"/>
  <c r="O505" i="3" s="1"/>
  <c r="M505" i="3"/>
  <c r="L505" i="3"/>
  <c r="V504" i="3"/>
  <c r="W504" i="3" s="1"/>
  <c r="T504" i="3"/>
  <c r="U504" i="3" s="1"/>
  <c r="R504" i="3"/>
  <c r="S504" i="3" s="1"/>
  <c r="P504" i="3"/>
  <c r="Q504" i="3" s="1"/>
  <c r="N504" i="3"/>
  <c r="O504" i="3" s="1"/>
  <c r="M504" i="3"/>
  <c r="L504" i="3"/>
  <c r="V503" i="3"/>
  <c r="W503" i="3" s="1"/>
  <c r="U503" i="3"/>
  <c r="T503" i="3"/>
  <c r="R503" i="3"/>
  <c r="S503" i="3" s="1"/>
  <c r="P503" i="3"/>
  <c r="Q503" i="3" s="1"/>
  <c r="N503" i="3"/>
  <c r="O503" i="3" s="1"/>
  <c r="L503" i="3"/>
  <c r="M503" i="3" s="1"/>
  <c r="V502" i="3"/>
  <c r="W502" i="3" s="1"/>
  <c r="U502" i="3"/>
  <c r="T502" i="3"/>
  <c r="R502" i="3"/>
  <c r="S502" i="3" s="1"/>
  <c r="Q502" i="3"/>
  <c r="P502" i="3"/>
  <c r="N502" i="3"/>
  <c r="O502" i="3" s="1"/>
  <c r="L502" i="3"/>
  <c r="M502" i="3" s="1"/>
  <c r="V501" i="3"/>
  <c r="W501" i="3" s="1"/>
  <c r="T501" i="3"/>
  <c r="U501" i="3" s="1"/>
  <c r="R501" i="3"/>
  <c r="S501" i="3" s="1"/>
  <c r="Q501" i="3"/>
  <c r="P501" i="3"/>
  <c r="N501" i="3"/>
  <c r="O501" i="3" s="1"/>
  <c r="M501" i="3"/>
  <c r="L501" i="3"/>
  <c r="V500" i="3"/>
  <c r="W500" i="3" s="1"/>
  <c r="T500" i="3"/>
  <c r="U500" i="3" s="1"/>
  <c r="R500" i="3"/>
  <c r="S500" i="3" s="1"/>
  <c r="P500" i="3"/>
  <c r="Q500" i="3" s="1"/>
  <c r="N500" i="3"/>
  <c r="O500" i="3" s="1"/>
  <c r="M500" i="3"/>
  <c r="L500" i="3"/>
  <c r="V499" i="3"/>
  <c r="W499" i="3" s="1"/>
  <c r="U499" i="3"/>
  <c r="T499" i="3"/>
  <c r="R499" i="3"/>
  <c r="S499" i="3" s="1"/>
  <c r="P499" i="3"/>
  <c r="Q499" i="3" s="1"/>
  <c r="N499" i="3"/>
  <c r="O499" i="3" s="1"/>
  <c r="L499" i="3"/>
  <c r="M499" i="3" s="1"/>
  <c r="V498" i="3"/>
  <c r="W498" i="3" s="1"/>
  <c r="U498" i="3"/>
  <c r="T498" i="3"/>
  <c r="R498" i="3"/>
  <c r="S498" i="3" s="1"/>
  <c r="P498" i="3"/>
  <c r="Q498" i="3" s="1"/>
  <c r="N498" i="3"/>
  <c r="O498" i="3" s="1"/>
  <c r="M498" i="3"/>
  <c r="L498" i="3"/>
  <c r="V497" i="3"/>
  <c r="W497" i="3" s="1"/>
  <c r="T497" i="3"/>
  <c r="U497" i="3" s="1"/>
  <c r="R497" i="3"/>
  <c r="S497" i="3" s="1"/>
  <c r="P497" i="3"/>
  <c r="Q497" i="3" s="1"/>
  <c r="N497" i="3"/>
  <c r="O497" i="3" s="1"/>
  <c r="L497" i="3"/>
  <c r="M497" i="3" s="1"/>
  <c r="V496" i="3"/>
  <c r="W496" i="3" s="1"/>
  <c r="T496" i="3"/>
  <c r="U496" i="3" s="1"/>
  <c r="R496" i="3"/>
  <c r="S496" i="3" s="1"/>
  <c r="P496" i="3"/>
  <c r="Q496" i="3" s="1"/>
  <c r="N496" i="3"/>
  <c r="O496" i="3" s="1"/>
  <c r="M496" i="3"/>
  <c r="L496" i="3"/>
  <c r="V495" i="3"/>
  <c r="W495" i="3" s="1"/>
  <c r="T495" i="3"/>
  <c r="U495" i="3" s="1"/>
  <c r="R495" i="3"/>
  <c r="S495" i="3" s="1"/>
  <c r="Q495" i="3"/>
  <c r="P495" i="3"/>
  <c r="N495" i="3"/>
  <c r="O495" i="3" s="1"/>
  <c r="L495" i="3"/>
  <c r="M495" i="3" s="1"/>
  <c r="V494" i="3"/>
  <c r="W494" i="3" s="1"/>
  <c r="T494" i="3"/>
  <c r="U494" i="3" s="1"/>
  <c r="R494" i="3"/>
  <c r="S494" i="3" s="1"/>
  <c r="P494" i="3"/>
  <c r="Q494" i="3" s="1"/>
  <c r="N494" i="3"/>
  <c r="O494" i="3" s="1"/>
  <c r="L494" i="3"/>
  <c r="M494" i="3" s="1"/>
  <c r="V493" i="3"/>
  <c r="W493" i="3" s="1"/>
  <c r="T493" i="3"/>
  <c r="U493" i="3" s="1"/>
  <c r="R493" i="3"/>
  <c r="S493" i="3" s="1"/>
  <c r="Q493" i="3"/>
  <c r="P493" i="3"/>
  <c r="N493" i="3"/>
  <c r="O493" i="3" s="1"/>
  <c r="L493" i="3"/>
  <c r="M493" i="3" s="1"/>
  <c r="V492" i="3"/>
  <c r="W492" i="3" s="1"/>
  <c r="U492" i="3"/>
  <c r="T492" i="3"/>
  <c r="R492" i="3"/>
  <c r="S492" i="3" s="1"/>
  <c r="P492" i="3"/>
  <c r="Q492" i="3" s="1"/>
  <c r="N492" i="3"/>
  <c r="O492" i="3" s="1"/>
  <c r="L492" i="3"/>
  <c r="M492" i="3" s="1"/>
  <c r="V491" i="3"/>
  <c r="W491" i="3" s="1"/>
  <c r="T491" i="3"/>
  <c r="U491" i="3" s="1"/>
  <c r="R491" i="3"/>
  <c r="S491" i="3" s="1"/>
  <c r="P491" i="3"/>
  <c r="Q491" i="3" s="1"/>
  <c r="N491" i="3"/>
  <c r="O491" i="3" s="1"/>
  <c r="L491" i="3"/>
  <c r="M491" i="3" s="1"/>
  <c r="V490" i="3"/>
  <c r="W490" i="3" s="1"/>
  <c r="U490" i="3"/>
  <c r="T490" i="3"/>
  <c r="R490" i="3"/>
  <c r="S490" i="3" s="1"/>
  <c r="P490" i="3"/>
  <c r="Q490" i="3" s="1"/>
  <c r="N490" i="3"/>
  <c r="O490" i="3" s="1"/>
  <c r="M490" i="3"/>
  <c r="L490" i="3"/>
  <c r="V489" i="3"/>
  <c r="W489" i="3" s="1"/>
  <c r="T489" i="3"/>
  <c r="U489" i="3" s="1"/>
  <c r="R489" i="3"/>
  <c r="S489" i="3" s="1"/>
  <c r="P489" i="3"/>
  <c r="Q489" i="3" s="1"/>
  <c r="N489" i="3"/>
  <c r="O489" i="3" s="1"/>
  <c r="L489" i="3"/>
  <c r="M489" i="3" s="1"/>
  <c r="V488" i="3"/>
  <c r="W488" i="3" s="1"/>
  <c r="T488" i="3"/>
  <c r="U488" i="3" s="1"/>
  <c r="R488" i="3"/>
  <c r="S488" i="3" s="1"/>
  <c r="P488" i="3"/>
  <c r="Q488" i="3" s="1"/>
  <c r="N488" i="3"/>
  <c r="O488" i="3" s="1"/>
  <c r="M488" i="3"/>
  <c r="L488" i="3"/>
  <c r="V487" i="3"/>
  <c r="W487" i="3" s="1"/>
  <c r="T487" i="3"/>
  <c r="U487" i="3" s="1"/>
  <c r="R487" i="3"/>
  <c r="S487" i="3" s="1"/>
  <c r="Q487" i="3"/>
  <c r="P487" i="3"/>
  <c r="N487" i="3"/>
  <c r="O487" i="3" s="1"/>
  <c r="L487" i="3"/>
  <c r="M487" i="3" s="1"/>
  <c r="V486" i="3"/>
  <c r="W486" i="3" s="1"/>
  <c r="T486" i="3"/>
  <c r="U486" i="3" s="1"/>
  <c r="R486" i="3"/>
  <c r="S486" i="3" s="1"/>
  <c r="P486" i="3"/>
  <c r="Q486" i="3" s="1"/>
  <c r="N486" i="3"/>
  <c r="O486" i="3" s="1"/>
  <c r="L486" i="3"/>
  <c r="M486" i="3" s="1"/>
  <c r="V485" i="3"/>
  <c r="W485" i="3" s="1"/>
  <c r="T485" i="3"/>
  <c r="U485" i="3" s="1"/>
  <c r="R485" i="3"/>
  <c r="S485" i="3" s="1"/>
  <c r="Q485" i="3"/>
  <c r="P485" i="3"/>
  <c r="N485" i="3"/>
  <c r="O485" i="3" s="1"/>
  <c r="L485" i="3"/>
  <c r="M485" i="3" s="1"/>
  <c r="V484" i="3"/>
  <c r="W484" i="3" s="1"/>
  <c r="U484" i="3"/>
  <c r="T484" i="3"/>
  <c r="R484" i="3"/>
  <c r="S484" i="3" s="1"/>
  <c r="P484" i="3"/>
  <c r="Q484" i="3" s="1"/>
  <c r="N484" i="3"/>
  <c r="O484" i="3" s="1"/>
  <c r="L484" i="3"/>
  <c r="M484" i="3" s="1"/>
  <c r="V483" i="3"/>
  <c r="W483" i="3" s="1"/>
  <c r="T483" i="3"/>
  <c r="U483" i="3" s="1"/>
  <c r="R483" i="3"/>
  <c r="S483" i="3" s="1"/>
  <c r="P483" i="3"/>
  <c r="Q483" i="3" s="1"/>
  <c r="N483" i="3"/>
  <c r="O483" i="3" s="1"/>
  <c r="L483" i="3"/>
  <c r="M483" i="3" s="1"/>
  <c r="V482" i="3"/>
  <c r="W482" i="3" s="1"/>
  <c r="U482" i="3"/>
  <c r="T482" i="3"/>
  <c r="R482" i="3"/>
  <c r="S482" i="3" s="1"/>
  <c r="P482" i="3"/>
  <c r="Q482" i="3" s="1"/>
  <c r="N482" i="3"/>
  <c r="O482" i="3" s="1"/>
  <c r="M482" i="3"/>
  <c r="L482" i="3"/>
  <c r="V481" i="3"/>
  <c r="W481" i="3" s="1"/>
  <c r="T481" i="3"/>
  <c r="U481" i="3" s="1"/>
  <c r="R481" i="3"/>
  <c r="S481" i="3" s="1"/>
  <c r="P481" i="3"/>
  <c r="Q481" i="3" s="1"/>
  <c r="N481" i="3"/>
  <c r="O481" i="3" s="1"/>
  <c r="L481" i="3"/>
  <c r="M481" i="3" s="1"/>
  <c r="V480" i="3"/>
  <c r="W480" i="3" s="1"/>
  <c r="T480" i="3"/>
  <c r="U480" i="3" s="1"/>
  <c r="R480" i="3"/>
  <c r="S480" i="3" s="1"/>
  <c r="P480" i="3"/>
  <c r="Q480" i="3" s="1"/>
  <c r="N480" i="3"/>
  <c r="O480" i="3" s="1"/>
  <c r="M480" i="3"/>
  <c r="L480" i="3"/>
  <c r="V479" i="3"/>
  <c r="W479" i="3" s="1"/>
  <c r="T479" i="3"/>
  <c r="U479" i="3" s="1"/>
  <c r="R479" i="3"/>
  <c r="S479" i="3" s="1"/>
  <c r="Q479" i="3"/>
  <c r="P479" i="3"/>
  <c r="N479" i="3"/>
  <c r="O479" i="3" s="1"/>
  <c r="L479" i="3"/>
  <c r="M479" i="3" s="1"/>
  <c r="V478" i="3"/>
  <c r="W478" i="3" s="1"/>
  <c r="T478" i="3"/>
  <c r="U478" i="3" s="1"/>
  <c r="R478" i="3"/>
  <c r="S478" i="3" s="1"/>
  <c r="P478" i="3"/>
  <c r="Q478" i="3" s="1"/>
  <c r="N478" i="3"/>
  <c r="O478" i="3" s="1"/>
  <c r="L478" i="3"/>
  <c r="M478" i="3" s="1"/>
  <c r="V477" i="3"/>
  <c r="W477" i="3" s="1"/>
  <c r="T477" i="3"/>
  <c r="U477" i="3" s="1"/>
  <c r="R477" i="3"/>
  <c r="S477" i="3" s="1"/>
  <c r="Q477" i="3"/>
  <c r="P477" i="3"/>
  <c r="N477" i="3"/>
  <c r="O477" i="3" s="1"/>
  <c r="L477" i="3"/>
  <c r="M477" i="3" s="1"/>
  <c r="V476" i="3"/>
  <c r="W476" i="3" s="1"/>
  <c r="U476" i="3"/>
  <c r="T476" i="3"/>
  <c r="R476" i="3"/>
  <c r="S476" i="3" s="1"/>
  <c r="P476" i="3"/>
  <c r="Q476" i="3" s="1"/>
  <c r="N476" i="3"/>
  <c r="O476" i="3" s="1"/>
  <c r="L476" i="3"/>
  <c r="M476" i="3" s="1"/>
  <c r="V475" i="3"/>
  <c r="W475" i="3" s="1"/>
  <c r="T475" i="3"/>
  <c r="U475" i="3" s="1"/>
  <c r="R475" i="3"/>
  <c r="S475" i="3" s="1"/>
  <c r="P475" i="3"/>
  <c r="Q475" i="3" s="1"/>
  <c r="N475" i="3"/>
  <c r="O475" i="3" s="1"/>
  <c r="L475" i="3"/>
  <c r="M475" i="3" s="1"/>
  <c r="V474" i="3"/>
  <c r="W474" i="3" s="1"/>
  <c r="U474" i="3"/>
  <c r="T474" i="3"/>
  <c r="R474" i="3"/>
  <c r="S474" i="3" s="1"/>
  <c r="P474" i="3"/>
  <c r="Q474" i="3" s="1"/>
  <c r="N474" i="3"/>
  <c r="O474" i="3" s="1"/>
  <c r="M474" i="3"/>
  <c r="L474" i="3"/>
  <c r="V473" i="3"/>
  <c r="W473" i="3" s="1"/>
  <c r="T473" i="3"/>
  <c r="U473" i="3" s="1"/>
  <c r="R473" i="3"/>
  <c r="S473" i="3" s="1"/>
  <c r="P473" i="3"/>
  <c r="Q473" i="3" s="1"/>
  <c r="N473" i="3"/>
  <c r="O473" i="3" s="1"/>
  <c r="L473" i="3"/>
  <c r="M473" i="3" s="1"/>
  <c r="V472" i="3"/>
  <c r="W472" i="3" s="1"/>
  <c r="T472" i="3"/>
  <c r="U472" i="3" s="1"/>
  <c r="R472" i="3"/>
  <c r="S472" i="3" s="1"/>
  <c r="P472" i="3"/>
  <c r="Q472" i="3" s="1"/>
  <c r="N472" i="3"/>
  <c r="O472" i="3" s="1"/>
  <c r="M472" i="3"/>
  <c r="L472" i="3"/>
  <c r="V471" i="3"/>
  <c r="W471" i="3" s="1"/>
  <c r="T471" i="3"/>
  <c r="U471" i="3" s="1"/>
  <c r="R471" i="3"/>
  <c r="S471" i="3" s="1"/>
  <c r="Q471" i="3"/>
  <c r="P471" i="3"/>
  <c r="N471" i="3"/>
  <c r="O471" i="3" s="1"/>
  <c r="L471" i="3"/>
  <c r="M471" i="3" s="1"/>
  <c r="V470" i="3"/>
  <c r="W470" i="3" s="1"/>
  <c r="T470" i="3"/>
  <c r="U470" i="3" s="1"/>
  <c r="R470" i="3"/>
  <c r="S470" i="3" s="1"/>
  <c r="P470" i="3"/>
  <c r="Q470" i="3" s="1"/>
  <c r="N470" i="3"/>
  <c r="O470" i="3" s="1"/>
  <c r="L470" i="3"/>
  <c r="M470" i="3" s="1"/>
  <c r="V469" i="3"/>
  <c r="W469" i="3" s="1"/>
  <c r="T469" i="3"/>
  <c r="U469" i="3" s="1"/>
  <c r="R469" i="3"/>
  <c r="S469" i="3" s="1"/>
  <c r="Q469" i="3"/>
  <c r="P469" i="3"/>
  <c r="N469" i="3"/>
  <c r="O469" i="3" s="1"/>
  <c r="L469" i="3"/>
  <c r="M469" i="3" s="1"/>
  <c r="V468" i="3"/>
  <c r="W468" i="3" s="1"/>
  <c r="U468" i="3"/>
  <c r="T468" i="3"/>
  <c r="R468" i="3"/>
  <c r="S468" i="3" s="1"/>
  <c r="P468" i="3"/>
  <c r="Q468" i="3" s="1"/>
  <c r="N468" i="3"/>
  <c r="O468" i="3" s="1"/>
  <c r="L468" i="3"/>
  <c r="M468" i="3" s="1"/>
  <c r="V467" i="3"/>
  <c r="W467" i="3" s="1"/>
  <c r="T467" i="3"/>
  <c r="U467" i="3" s="1"/>
  <c r="R467" i="3"/>
  <c r="S467" i="3" s="1"/>
  <c r="P467" i="3"/>
  <c r="Q467" i="3" s="1"/>
  <c r="N467" i="3"/>
  <c r="O467" i="3" s="1"/>
  <c r="L467" i="3"/>
  <c r="M467" i="3" s="1"/>
  <c r="V466" i="3"/>
  <c r="W466" i="3" s="1"/>
  <c r="U466" i="3"/>
  <c r="T466" i="3"/>
  <c r="R466" i="3"/>
  <c r="S466" i="3" s="1"/>
  <c r="P466" i="3"/>
  <c r="Q466" i="3" s="1"/>
  <c r="N466" i="3"/>
  <c r="O466" i="3" s="1"/>
  <c r="M466" i="3"/>
  <c r="L466" i="3"/>
  <c r="V465" i="3"/>
  <c r="W465" i="3" s="1"/>
  <c r="T465" i="3"/>
  <c r="U465" i="3" s="1"/>
  <c r="R465" i="3"/>
  <c r="S465" i="3" s="1"/>
  <c r="P465" i="3"/>
  <c r="Q465" i="3" s="1"/>
  <c r="N465" i="3"/>
  <c r="O465" i="3" s="1"/>
  <c r="L465" i="3"/>
  <c r="M465" i="3" s="1"/>
  <c r="V464" i="3"/>
  <c r="W464" i="3" s="1"/>
  <c r="T464" i="3"/>
  <c r="U464" i="3" s="1"/>
  <c r="R464" i="3"/>
  <c r="S464" i="3" s="1"/>
  <c r="P464" i="3"/>
  <c r="Q464" i="3" s="1"/>
  <c r="N464" i="3"/>
  <c r="O464" i="3" s="1"/>
  <c r="M464" i="3"/>
  <c r="L464" i="3"/>
  <c r="V463" i="3"/>
  <c r="W463" i="3" s="1"/>
  <c r="T463" i="3"/>
  <c r="U463" i="3" s="1"/>
  <c r="R463" i="3"/>
  <c r="S463" i="3" s="1"/>
  <c r="P463" i="3"/>
  <c r="Q463" i="3" s="1"/>
  <c r="N463" i="3"/>
  <c r="O463" i="3" s="1"/>
  <c r="L463" i="3"/>
  <c r="M463" i="3" s="1"/>
  <c r="V462" i="3"/>
  <c r="W462" i="3" s="1"/>
  <c r="T462" i="3"/>
  <c r="U462" i="3" s="1"/>
  <c r="R462" i="3"/>
  <c r="S462" i="3" s="1"/>
  <c r="P462" i="3"/>
  <c r="Q462" i="3" s="1"/>
  <c r="N462" i="3"/>
  <c r="O462" i="3" s="1"/>
  <c r="L462" i="3"/>
  <c r="M462" i="3" s="1"/>
  <c r="V461" i="3"/>
  <c r="W461" i="3" s="1"/>
  <c r="T461" i="3"/>
  <c r="U461" i="3" s="1"/>
  <c r="R461" i="3"/>
  <c r="S461" i="3" s="1"/>
  <c r="P461" i="3"/>
  <c r="Q461" i="3" s="1"/>
  <c r="N461" i="3"/>
  <c r="O461" i="3" s="1"/>
  <c r="L461" i="3"/>
  <c r="M461" i="3" s="1"/>
  <c r="V460" i="3"/>
  <c r="W460" i="3" s="1"/>
  <c r="T460" i="3"/>
  <c r="U460" i="3" s="1"/>
  <c r="R460" i="3"/>
  <c r="S460" i="3" s="1"/>
  <c r="P460" i="3"/>
  <c r="Q460" i="3" s="1"/>
  <c r="N460" i="3"/>
  <c r="O460" i="3" s="1"/>
  <c r="L460" i="3"/>
  <c r="M460" i="3" s="1"/>
  <c r="V459" i="3"/>
  <c r="W459" i="3" s="1"/>
  <c r="T459" i="3"/>
  <c r="U459" i="3" s="1"/>
  <c r="R459" i="3"/>
  <c r="S459" i="3" s="1"/>
  <c r="P459" i="3"/>
  <c r="Q459" i="3" s="1"/>
  <c r="N459" i="3"/>
  <c r="O459" i="3" s="1"/>
  <c r="L459" i="3"/>
  <c r="M459" i="3" s="1"/>
  <c r="V458" i="3"/>
  <c r="W458" i="3" s="1"/>
  <c r="T458" i="3"/>
  <c r="U458" i="3" s="1"/>
  <c r="R458" i="3"/>
  <c r="S458" i="3" s="1"/>
  <c r="P458" i="3"/>
  <c r="Q458" i="3" s="1"/>
  <c r="N458" i="3"/>
  <c r="O458" i="3" s="1"/>
  <c r="L458" i="3"/>
  <c r="M458" i="3" s="1"/>
  <c r="V457" i="3"/>
  <c r="W457" i="3" s="1"/>
  <c r="T457" i="3"/>
  <c r="U457" i="3" s="1"/>
  <c r="R457" i="3"/>
  <c r="S457" i="3" s="1"/>
  <c r="P457" i="3"/>
  <c r="Q457" i="3" s="1"/>
  <c r="N457" i="3"/>
  <c r="O457" i="3" s="1"/>
  <c r="L457" i="3"/>
  <c r="M457" i="3" s="1"/>
  <c r="V456" i="3"/>
  <c r="W456" i="3" s="1"/>
  <c r="T456" i="3"/>
  <c r="U456" i="3" s="1"/>
  <c r="R456" i="3"/>
  <c r="S456" i="3" s="1"/>
  <c r="P456" i="3"/>
  <c r="Q456" i="3" s="1"/>
  <c r="N456" i="3"/>
  <c r="O456" i="3" s="1"/>
  <c r="L456" i="3"/>
  <c r="M456" i="3" s="1"/>
  <c r="V455" i="3"/>
  <c r="W455" i="3" s="1"/>
  <c r="T455" i="3"/>
  <c r="U455" i="3" s="1"/>
  <c r="R455" i="3"/>
  <c r="S455" i="3" s="1"/>
  <c r="P455" i="3"/>
  <c r="Q455" i="3" s="1"/>
  <c r="N455" i="3"/>
  <c r="O455" i="3" s="1"/>
  <c r="L455" i="3"/>
  <c r="M455" i="3" s="1"/>
  <c r="V454" i="3"/>
  <c r="W454" i="3" s="1"/>
  <c r="T454" i="3"/>
  <c r="U454" i="3" s="1"/>
  <c r="R454" i="3"/>
  <c r="S454" i="3" s="1"/>
  <c r="P454" i="3"/>
  <c r="Q454" i="3" s="1"/>
  <c r="N454" i="3"/>
  <c r="O454" i="3" s="1"/>
  <c r="L454" i="3"/>
  <c r="M454" i="3" s="1"/>
  <c r="V453" i="3"/>
  <c r="W453" i="3" s="1"/>
  <c r="T453" i="3"/>
  <c r="U453" i="3" s="1"/>
  <c r="R453" i="3"/>
  <c r="S453" i="3" s="1"/>
  <c r="P453" i="3"/>
  <c r="Q453" i="3" s="1"/>
  <c r="N453" i="3"/>
  <c r="O453" i="3" s="1"/>
  <c r="L453" i="3"/>
  <c r="M453" i="3" s="1"/>
  <c r="V452" i="3"/>
  <c r="W452" i="3" s="1"/>
  <c r="T452" i="3"/>
  <c r="U452" i="3" s="1"/>
  <c r="R452" i="3"/>
  <c r="S452" i="3" s="1"/>
  <c r="P452" i="3"/>
  <c r="Q452" i="3" s="1"/>
  <c r="N452" i="3"/>
  <c r="O452" i="3" s="1"/>
  <c r="L452" i="3"/>
  <c r="M452" i="3" s="1"/>
  <c r="V451" i="3"/>
  <c r="W451" i="3" s="1"/>
  <c r="T451" i="3"/>
  <c r="U451" i="3" s="1"/>
  <c r="R451" i="3"/>
  <c r="S451" i="3" s="1"/>
  <c r="P451" i="3"/>
  <c r="Q451" i="3" s="1"/>
  <c r="N451" i="3"/>
  <c r="O451" i="3" s="1"/>
  <c r="L451" i="3"/>
  <c r="M451" i="3" s="1"/>
  <c r="V450" i="3"/>
  <c r="W450" i="3" s="1"/>
  <c r="T450" i="3"/>
  <c r="U450" i="3" s="1"/>
  <c r="R450" i="3"/>
  <c r="S450" i="3" s="1"/>
  <c r="P450" i="3"/>
  <c r="Q450" i="3" s="1"/>
  <c r="N450" i="3"/>
  <c r="O450" i="3" s="1"/>
  <c r="L450" i="3"/>
  <c r="M450" i="3" s="1"/>
  <c r="V449" i="3"/>
  <c r="W449" i="3" s="1"/>
  <c r="T449" i="3"/>
  <c r="U449" i="3" s="1"/>
  <c r="R449" i="3"/>
  <c r="S449" i="3" s="1"/>
  <c r="P449" i="3"/>
  <c r="Q449" i="3" s="1"/>
  <c r="N449" i="3"/>
  <c r="O449" i="3" s="1"/>
  <c r="L449" i="3"/>
  <c r="M449" i="3" s="1"/>
  <c r="V448" i="3"/>
  <c r="W448" i="3" s="1"/>
  <c r="T448" i="3"/>
  <c r="U448" i="3" s="1"/>
  <c r="R448" i="3"/>
  <c r="S448" i="3" s="1"/>
  <c r="P448" i="3"/>
  <c r="Q448" i="3" s="1"/>
  <c r="N448" i="3"/>
  <c r="O448" i="3" s="1"/>
  <c r="L448" i="3"/>
  <c r="M448" i="3" s="1"/>
  <c r="V447" i="3"/>
  <c r="W447" i="3" s="1"/>
  <c r="T447" i="3"/>
  <c r="U447" i="3" s="1"/>
  <c r="R447" i="3"/>
  <c r="S447" i="3" s="1"/>
  <c r="P447" i="3"/>
  <c r="Q447" i="3" s="1"/>
  <c r="N447" i="3"/>
  <c r="O447" i="3" s="1"/>
  <c r="L447" i="3"/>
  <c r="M447" i="3" s="1"/>
  <c r="V446" i="3"/>
  <c r="W446" i="3" s="1"/>
  <c r="T446" i="3"/>
  <c r="U446" i="3" s="1"/>
  <c r="R446" i="3"/>
  <c r="S446" i="3" s="1"/>
  <c r="P446" i="3"/>
  <c r="Q446" i="3" s="1"/>
  <c r="N446" i="3"/>
  <c r="O446" i="3" s="1"/>
  <c r="L446" i="3"/>
  <c r="M446" i="3" s="1"/>
  <c r="V445" i="3"/>
  <c r="W445" i="3" s="1"/>
  <c r="T445" i="3"/>
  <c r="U445" i="3" s="1"/>
  <c r="R445" i="3"/>
  <c r="S445" i="3" s="1"/>
  <c r="P445" i="3"/>
  <c r="Q445" i="3" s="1"/>
  <c r="N445" i="3"/>
  <c r="O445" i="3" s="1"/>
  <c r="L445" i="3"/>
  <c r="M445" i="3" s="1"/>
  <c r="V444" i="3"/>
  <c r="W444" i="3" s="1"/>
  <c r="T444" i="3"/>
  <c r="U444" i="3" s="1"/>
  <c r="R444" i="3"/>
  <c r="S444" i="3" s="1"/>
  <c r="P444" i="3"/>
  <c r="Q444" i="3" s="1"/>
  <c r="N444" i="3"/>
  <c r="O444" i="3" s="1"/>
  <c r="L444" i="3"/>
  <c r="M444" i="3" s="1"/>
  <c r="V443" i="3"/>
  <c r="W443" i="3" s="1"/>
  <c r="T443" i="3"/>
  <c r="U443" i="3" s="1"/>
  <c r="R443" i="3"/>
  <c r="S443" i="3" s="1"/>
  <c r="P443" i="3"/>
  <c r="Q443" i="3" s="1"/>
  <c r="N443" i="3"/>
  <c r="O443" i="3" s="1"/>
  <c r="L443" i="3"/>
  <c r="M443" i="3" s="1"/>
  <c r="V442" i="3"/>
  <c r="W442" i="3" s="1"/>
  <c r="T442" i="3"/>
  <c r="U442" i="3" s="1"/>
  <c r="R442" i="3"/>
  <c r="S442" i="3" s="1"/>
  <c r="P442" i="3"/>
  <c r="Q442" i="3" s="1"/>
  <c r="N442" i="3"/>
  <c r="O442" i="3" s="1"/>
  <c r="L442" i="3"/>
  <c r="M442" i="3" s="1"/>
  <c r="V441" i="3"/>
  <c r="W441" i="3" s="1"/>
  <c r="T441" i="3"/>
  <c r="U441" i="3" s="1"/>
  <c r="R441" i="3"/>
  <c r="S441" i="3" s="1"/>
  <c r="P441" i="3"/>
  <c r="Q441" i="3" s="1"/>
  <c r="N441" i="3"/>
  <c r="O441" i="3" s="1"/>
  <c r="L441" i="3"/>
  <c r="M441" i="3" s="1"/>
  <c r="V440" i="3"/>
  <c r="W440" i="3" s="1"/>
  <c r="T440" i="3"/>
  <c r="U440" i="3" s="1"/>
  <c r="R440" i="3"/>
  <c r="S440" i="3" s="1"/>
  <c r="P440" i="3"/>
  <c r="Q440" i="3" s="1"/>
  <c r="N440" i="3"/>
  <c r="O440" i="3" s="1"/>
  <c r="L440" i="3"/>
  <c r="M440" i="3" s="1"/>
  <c r="V439" i="3"/>
  <c r="W439" i="3" s="1"/>
  <c r="T439" i="3"/>
  <c r="U439" i="3" s="1"/>
  <c r="R439" i="3"/>
  <c r="S439" i="3" s="1"/>
  <c r="P439" i="3"/>
  <c r="Q439" i="3" s="1"/>
  <c r="N439" i="3"/>
  <c r="O439" i="3" s="1"/>
  <c r="L439" i="3"/>
  <c r="M439" i="3" s="1"/>
  <c r="V438" i="3"/>
  <c r="W438" i="3" s="1"/>
  <c r="T438" i="3"/>
  <c r="U438" i="3" s="1"/>
  <c r="R438" i="3"/>
  <c r="S438" i="3" s="1"/>
  <c r="P438" i="3"/>
  <c r="Q438" i="3" s="1"/>
  <c r="N438" i="3"/>
  <c r="O438" i="3" s="1"/>
  <c r="L438" i="3"/>
  <c r="M438" i="3" s="1"/>
  <c r="V437" i="3"/>
  <c r="W437" i="3" s="1"/>
  <c r="T437" i="3"/>
  <c r="U437" i="3" s="1"/>
  <c r="R437" i="3"/>
  <c r="S437" i="3" s="1"/>
  <c r="P437" i="3"/>
  <c r="Q437" i="3" s="1"/>
  <c r="N437" i="3"/>
  <c r="O437" i="3" s="1"/>
  <c r="L437" i="3"/>
  <c r="M437" i="3" s="1"/>
  <c r="V436" i="3"/>
  <c r="W436" i="3" s="1"/>
  <c r="T436" i="3"/>
  <c r="U436" i="3" s="1"/>
  <c r="R436" i="3"/>
  <c r="S436" i="3" s="1"/>
  <c r="P436" i="3"/>
  <c r="Q436" i="3" s="1"/>
  <c r="N436" i="3"/>
  <c r="O436" i="3" s="1"/>
  <c r="L436" i="3"/>
  <c r="M436" i="3" s="1"/>
  <c r="V435" i="3"/>
  <c r="W435" i="3" s="1"/>
  <c r="T435" i="3"/>
  <c r="U435" i="3" s="1"/>
  <c r="R435" i="3"/>
  <c r="S435" i="3" s="1"/>
  <c r="P435" i="3"/>
  <c r="Q435" i="3" s="1"/>
  <c r="N435" i="3"/>
  <c r="O435" i="3" s="1"/>
  <c r="L435" i="3"/>
  <c r="M435" i="3" s="1"/>
  <c r="V434" i="3"/>
  <c r="W434" i="3" s="1"/>
  <c r="T434" i="3"/>
  <c r="U434" i="3" s="1"/>
  <c r="R434" i="3"/>
  <c r="S434" i="3" s="1"/>
  <c r="P434" i="3"/>
  <c r="Q434" i="3" s="1"/>
  <c r="N434" i="3"/>
  <c r="O434" i="3" s="1"/>
  <c r="L434" i="3"/>
  <c r="M434" i="3" s="1"/>
  <c r="V433" i="3"/>
  <c r="W433" i="3" s="1"/>
  <c r="T433" i="3"/>
  <c r="U433" i="3" s="1"/>
  <c r="R433" i="3"/>
  <c r="S433" i="3" s="1"/>
  <c r="P433" i="3"/>
  <c r="Q433" i="3" s="1"/>
  <c r="N433" i="3"/>
  <c r="O433" i="3" s="1"/>
  <c r="L433" i="3"/>
  <c r="M433" i="3" s="1"/>
  <c r="V432" i="3"/>
  <c r="W432" i="3" s="1"/>
  <c r="T432" i="3"/>
  <c r="U432" i="3" s="1"/>
  <c r="R432" i="3"/>
  <c r="S432" i="3" s="1"/>
  <c r="P432" i="3"/>
  <c r="Q432" i="3" s="1"/>
  <c r="N432" i="3"/>
  <c r="O432" i="3" s="1"/>
  <c r="L432" i="3"/>
  <c r="M432" i="3" s="1"/>
  <c r="V431" i="3"/>
  <c r="W431" i="3" s="1"/>
  <c r="T431" i="3"/>
  <c r="U431" i="3" s="1"/>
  <c r="R431" i="3"/>
  <c r="S431" i="3" s="1"/>
  <c r="P431" i="3"/>
  <c r="Q431" i="3" s="1"/>
  <c r="N431" i="3"/>
  <c r="O431" i="3" s="1"/>
  <c r="L431" i="3"/>
  <c r="M431" i="3" s="1"/>
  <c r="V430" i="3"/>
  <c r="W430" i="3" s="1"/>
  <c r="T430" i="3"/>
  <c r="U430" i="3" s="1"/>
  <c r="R430" i="3"/>
  <c r="S430" i="3" s="1"/>
  <c r="P430" i="3"/>
  <c r="Q430" i="3" s="1"/>
  <c r="N430" i="3"/>
  <c r="O430" i="3" s="1"/>
  <c r="L430" i="3"/>
  <c r="M430" i="3" s="1"/>
  <c r="V429" i="3"/>
  <c r="W429" i="3" s="1"/>
  <c r="T429" i="3"/>
  <c r="U429" i="3" s="1"/>
  <c r="R429" i="3"/>
  <c r="S429" i="3" s="1"/>
  <c r="P429" i="3"/>
  <c r="Q429" i="3" s="1"/>
  <c r="N429" i="3"/>
  <c r="O429" i="3" s="1"/>
  <c r="L429" i="3"/>
  <c r="M429" i="3" s="1"/>
  <c r="V428" i="3"/>
  <c r="W428" i="3" s="1"/>
  <c r="T428" i="3"/>
  <c r="U428" i="3" s="1"/>
  <c r="R428" i="3"/>
  <c r="S428" i="3" s="1"/>
  <c r="P428" i="3"/>
  <c r="Q428" i="3" s="1"/>
  <c r="N428" i="3"/>
  <c r="O428" i="3" s="1"/>
  <c r="L428" i="3"/>
  <c r="M428" i="3" s="1"/>
  <c r="V427" i="3"/>
  <c r="W427" i="3" s="1"/>
  <c r="T427" i="3"/>
  <c r="U427" i="3" s="1"/>
  <c r="R427" i="3"/>
  <c r="S427" i="3" s="1"/>
  <c r="P427" i="3"/>
  <c r="Q427" i="3" s="1"/>
  <c r="N427" i="3"/>
  <c r="O427" i="3" s="1"/>
  <c r="L427" i="3"/>
  <c r="M427" i="3" s="1"/>
  <c r="V426" i="3"/>
  <c r="W426" i="3" s="1"/>
  <c r="T426" i="3"/>
  <c r="U426" i="3" s="1"/>
  <c r="R426" i="3"/>
  <c r="S426" i="3" s="1"/>
  <c r="P426" i="3"/>
  <c r="Q426" i="3" s="1"/>
  <c r="N426" i="3"/>
  <c r="O426" i="3" s="1"/>
  <c r="L426" i="3"/>
  <c r="M426" i="3" s="1"/>
  <c r="V425" i="3"/>
  <c r="W425" i="3" s="1"/>
  <c r="T425" i="3"/>
  <c r="U425" i="3" s="1"/>
  <c r="R425" i="3"/>
  <c r="S425" i="3" s="1"/>
  <c r="P425" i="3"/>
  <c r="Q425" i="3" s="1"/>
  <c r="N425" i="3"/>
  <c r="O425" i="3" s="1"/>
  <c r="L425" i="3"/>
  <c r="M425" i="3" s="1"/>
  <c r="V424" i="3"/>
  <c r="W424" i="3" s="1"/>
  <c r="T424" i="3"/>
  <c r="U424" i="3" s="1"/>
  <c r="R424" i="3"/>
  <c r="S424" i="3" s="1"/>
  <c r="P424" i="3"/>
  <c r="Q424" i="3" s="1"/>
  <c r="N424" i="3"/>
  <c r="O424" i="3" s="1"/>
  <c r="L424" i="3"/>
  <c r="M424" i="3" s="1"/>
  <c r="V423" i="3"/>
  <c r="W423" i="3" s="1"/>
  <c r="T423" i="3"/>
  <c r="U423" i="3" s="1"/>
  <c r="R423" i="3"/>
  <c r="S423" i="3" s="1"/>
  <c r="P423" i="3"/>
  <c r="Q423" i="3" s="1"/>
  <c r="N423" i="3"/>
  <c r="O423" i="3" s="1"/>
  <c r="L423" i="3"/>
  <c r="M423" i="3" s="1"/>
  <c r="V422" i="3"/>
  <c r="W422" i="3" s="1"/>
  <c r="T422" i="3"/>
  <c r="U422" i="3" s="1"/>
  <c r="R422" i="3"/>
  <c r="S422" i="3" s="1"/>
  <c r="P422" i="3"/>
  <c r="Q422" i="3" s="1"/>
  <c r="N422" i="3"/>
  <c r="O422" i="3" s="1"/>
  <c r="L422" i="3"/>
  <c r="M422" i="3" s="1"/>
  <c r="V421" i="3"/>
  <c r="W421" i="3" s="1"/>
  <c r="T421" i="3"/>
  <c r="U421" i="3" s="1"/>
  <c r="R421" i="3"/>
  <c r="S421" i="3" s="1"/>
  <c r="P421" i="3"/>
  <c r="Q421" i="3" s="1"/>
  <c r="N421" i="3"/>
  <c r="O421" i="3" s="1"/>
  <c r="L421" i="3"/>
  <c r="M421" i="3" s="1"/>
  <c r="V420" i="3"/>
  <c r="W420" i="3" s="1"/>
  <c r="T420" i="3"/>
  <c r="U420" i="3" s="1"/>
  <c r="R420" i="3"/>
  <c r="S420" i="3" s="1"/>
  <c r="P420" i="3"/>
  <c r="Q420" i="3" s="1"/>
  <c r="N420" i="3"/>
  <c r="O420" i="3" s="1"/>
  <c r="L420" i="3"/>
  <c r="M420" i="3" s="1"/>
  <c r="V419" i="3"/>
  <c r="W419" i="3" s="1"/>
  <c r="T419" i="3"/>
  <c r="U419" i="3" s="1"/>
  <c r="R419" i="3"/>
  <c r="S419" i="3" s="1"/>
  <c r="P419" i="3"/>
  <c r="Q419" i="3" s="1"/>
  <c r="N419" i="3"/>
  <c r="O419" i="3" s="1"/>
  <c r="L419" i="3"/>
  <c r="M419" i="3" s="1"/>
  <c r="V418" i="3"/>
  <c r="W418" i="3" s="1"/>
  <c r="T418" i="3"/>
  <c r="U418" i="3" s="1"/>
  <c r="R418" i="3"/>
  <c r="S418" i="3" s="1"/>
  <c r="P418" i="3"/>
  <c r="Q418" i="3" s="1"/>
  <c r="N418" i="3"/>
  <c r="O418" i="3" s="1"/>
  <c r="L418" i="3"/>
  <c r="M418" i="3" s="1"/>
  <c r="V417" i="3"/>
  <c r="W417" i="3" s="1"/>
  <c r="T417" i="3"/>
  <c r="U417" i="3" s="1"/>
  <c r="R417" i="3"/>
  <c r="S417" i="3" s="1"/>
  <c r="P417" i="3"/>
  <c r="Q417" i="3" s="1"/>
  <c r="N417" i="3"/>
  <c r="O417" i="3" s="1"/>
  <c r="L417" i="3"/>
  <c r="M417" i="3" s="1"/>
  <c r="V416" i="3"/>
  <c r="W416" i="3" s="1"/>
  <c r="T416" i="3"/>
  <c r="U416" i="3" s="1"/>
  <c r="R416" i="3"/>
  <c r="S416" i="3" s="1"/>
  <c r="P416" i="3"/>
  <c r="Q416" i="3" s="1"/>
  <c r="N416" i="3"/>
  <c r="O416" i="3" s="1"/>
  <c r="L416" i="3"/>
  <c r="M416" i="3" s="1"/>
  <c r="V415" i="3"/>
  <c r="W415" i="3" s="1"/>
  <c r="T415" i="3"/>
  <c r="U415" i="3" s="1"/>
  <c r="R415" i="3"/>
  <c r="S415" i="3" s="1"/>
  <c r="P415" i="3"/>
  <c r="Q415" i="3" s="1"/>
  <c r="N415" i="3"/>
  <c r="O415" i="3" s="1"/>
  <c r="L415" i="3"/>
  <c r="M415" i="3" s="1"/>
  <c r="V414" i="3"/>
  <c r="W414" i="3" s="1"/>
  <c r="T414" i="3"/>
  <c r="U414" i="3" s="1"/>
  <c r="R414" i="3"/>
  <c r="S414" i="3" s="1"/>
  <c r="P414" i="3"/>
  <c r="Q414" i="3" s="1"/>
  <c r="N414" i="3"/>
  <c r="O414" i="3" s="1"/>
  <c r="L414" i="3"/>
  <c r="M414" i="3" s="1"/>
  <c r="V413" i="3"/>
  <c r="W413" i="3" s="1"/>
  <c r="T413" i="3"/>
  <c r="U413" i="3" s="1"/>
  <c r="R413" i="3"/>
  <c r="S413" i="3" s="1"/>
  <c r="P413" i="3"/>
  <c r="Q413" i="3" s="1"/>
  <c r="N413" i="3"/>
  <c r="O413" i="3" s="1"/>
  <c r="L413" i="3"/>
  <c r="M413" i="3" s="1"/>
  <c r="V412" i="3"/>
  <c r="W412" i="3" s="1"/>
  <c r="T412" i="3"/>
  <c r="U412" i="3" s="1"/>
  <c r="R412" i="3"/>
  <c r="S412" i="3" s="1"/>
  <c r="P412" i="3"/>
  <c r="Q412" i="3" s="1"/>
  <c r="N412" i="3"/>
  <c r="O412" i="3" s="1"/>
  <c r="L412" i="3"/>
  <c r="M412" i="3" s="1"/>
  <c r="V411" i="3"/>
  <c r="W411" i="3" s="1"/>
  <c r="T411" i="3"/>
  <c r="U411" i="3" s="1"/>
  <c r="R411" i="3"/>
  <c r="S411" i="3" s="1"/>
  <c r="P411" i="3"/>
  <c r="Q411" i="3" s="1"/>
  <c r="N411" i="3"/>
  <c r="O411" i="3" s="1"/>
  <c r="L411" i="3"/>
  <c r="M411" i="3" s="1"/>
  <c r="V410" i="3"/>
  <c r="W410" i="3" s="1"/>
  <c r="T410" i="3"/>
  <c r="U410" i="3" s="1"/>
  <c r="R410" i="3"/>
  <c r="S410" i="3" s="1"/>
  <c r="P410" i="3"/>
  <c r="Q410" i="3" s="1"/>
  <c r="N410" i="3"/>
  <c r="O410" i="3" s="1"/>
  <c r="L410" i="3"/>
  <c r="M410" i="3" s="1"/>
  <c r="V409" i="3"/>
  <c r="W409" i="3" s="1"/>
  <c r="T409" i="3"/>
  <c r="U409" i="3" s="1"/>
  <c r="R409" i="3"/>
  <c r="S409" i="3" s="1"/>
  <c r="P409" i="3"/>
  <c r="Q409" i="3" s="1"/>
  <c r="N409" i="3"/>
  <c r="O409" i="3" s="1"/>
  <c r="L409" i="3"/>
  <c r="M409" i="3" s="1"/>
  <c r="V408" i="3"/>
  <c r="W408" i="3" s="1"/>
  <c r="T408" i="3"/>
  <c r="U408" i="3" s="1"/>
  <c r="R408" i="3"/>
  <c r="S408" i="3" s="1"/>
  <c r="P408" i="3"/>
  <c r="Q408" i="3" s="1"/>
  <c r="N408" i="3"/>
  <c r="O408" i="3" s="1"/>
  <c r="L408" i="3"/>
  <c r="M408" i="3" s="1"/>
  <c r="V407" i="3"/>
  <c r="W407" i="3" s="1"/>
  <c r="T407" i="3"/>
  <c r="U407" i="3" s="1"/>
  <c r="R407" i="3"/>
  <c r="S407" i="3" s="1"/>
  <c r="P407" i="3"/>
  <c r="Q407" i="3" s="1"/>
  <c r="N407" i="3"/>
  <c r="O407" i="3" s="1"/>
  <c r="L407" i="3"/>
  <c r="M407" i="3" s="1"/>
  <c r="V406" i="3"/>
  <c r="W406" i="3" s="1"/>
  <c r="T406" i="3"/>
  <c r="U406" i="3" s="1"/>
  <c r="R406" i="3"/>
  <c r="S406" i="3" s="1"/>
  <c r="P406" i="3"/>
  <c r="Q406" i="3" s="1"/>
  <c r="N406" i="3"/>
  <c r="O406" i="3" s="1"/>
  <c r="L406" i="3"/>
  <c r="M406" i="3" s="1"/>
  <c r="V405" i="3"/>
  <c r="W405" i="3" s="1"/>
  <c r="T405" i="3"/>
  <c r="U405" i="3" s="1"/>
  <c r="R405" i="3"/>
  <c r="S405" i="3" s="1"/>
  <c r="P405" i="3"/>
  <c r="Q405" i="3" s="1"/>
  <c r="N405" i="3"/>
  <c r="O405" i="3" s="1"/>
  <c r="L405" i="3"/>
  <c r="M405" i="3" s="1"/>
  <c r="V404" i="3"/>
  <c r="W404" i="3" s="1"/>
  <c r="T404" i="3"/>
  <c r="U404" i="3" s="1"/>
  <c r="R404" i="3"/>
  <c r="S404" i="3" s="1"/>
  <c r="P404" i="3"/>
  <c r="Q404" i="3" s="1"/>
  <c r="N404" i="3"/>
  <c r="O404" i="3" s="1"/>
  <c r="L404" i="3"/>
  <c r="M404" i="3" s="1"/>
  <c r="V403" i="3"/>
  <c r="W403" i="3" s="1"/>
  <c r="T403" i="3"/>
  <c r="U403" i="3" s="1"/>
  <c r="R403" i="3"/>
  <c r="S403" i="3" s="1"/>
  <c r="P403" i="3"/>
  <c r="Q403" i="3" s="1"/>
  <c r="N403" i="3"/>
  <c r="O403" i="3" s="1"/>
  <c r="L403" i="3"/>
  <c r="M403" i="3" s="1"/>
  <c r="V402" i="3"/>
  <c r="W402" i="3" s="1"/>
  <c r="T402" i="3"/>
  <c r="U402" i="3" s="1"/>
  <c r="R402" i="3"/>
  <c r="S402" i="3" s="1"/>
  <c r="P402" i="3"/>
  <c r="Q402" i="3" s="1"/>
  <c r="N402" i="3"/>
  <c r="O402" i="3" s="1"/>
  <c r="L402" i="3"/>
  <c r="M402" i="3" s="1"/>
  <c r="V401" i="3"/>
  <c r="W401" i="3" s="1"/>
  <c r="T401" i="3"/>
  <c r="U401" i="3" s="1"/>
  <c r="R401" i="3"/>
  <c r="S401" i="3" s="1"/>
  <c r="P401" i="3"/>
  <c r="Q401" i="3" s="1"/>
  <c r="N401" i="3"/>
  <c r="O401" i="3" s="1"/>
  <c r="L401" i="3"/>
  <c r="M401" i="3" s="1"/>
  <c r="V400" i="3"/>
  <c r="W400" i="3" s="1"/>
  <c r="T400" i="3"/>
  <c r="U400" i="3" s="1"/>
  <c r="R400" i="3"/>
  <c r="S400" i="3" s="1"/>
  <c r="P400" i="3"/>
  <c r="Q400" i="3" s="1"/>
  <c r="N400" i="3"/>
  <c r="O400" i="3" s="1"/>
  <c r="L400" i="3"/>
  <c r="M400" i="3" s="1"/>
  <c r="V399" i="3"/>
  <c r="W399" i="3" s="1"/>
  <c r="T399" i="3"/>
  <c r="U399" i="3" s="1"/>
  <c r="R399" i="3"/>
  <c r="S399" i="3" s="1"/>
  <c r="P399" i="3"/>
  <c r="Q399" i="3" s="1"/>
  <c r="N399" i="3"/>
  <c r="O399" i="3" s="1"/>
  <c r="L399" i="3"/>
  <c r="M399" i="3" s="1"/>
  <c r="V398" i="3"/>
  <c r="W398" i="3" s="1"/>
  <c r="T398" i="3"/>
  <c r="U398" i="3" s="1"/>
  <c r="R398" i="3"/>
  <c r="S398" i="3" s="1"/>
  <c r="P398" i="3"/>
  <c r="Q398" i="3" s="1"/>
  <c r="N398" i="3"/>
  <c r="O398" i="3" s="1"/>
  <c r="L398" i="3"/>
  <c r="M398" i="3" s="1"/>
  <c r="V397" i="3"/>
  <c r="W397" i="3" s="1"/>
  <c r="T397" i="3"/>
  <c r="U397" i="3" s="1"/>
  <c r="R397" i="3"/>
  <c r="S397" i="3" s="1"/>
  <c r="P397" i="3"/>
  <c r="Q397" i="3" s="1"/>
  <c r="N397" i="3"/>
  <c r="O397" i="3" s="1"/>
  <c r="L397" i="3"/>
  <c r="M397" i="3" s="1"/>
  <c r="V396" i="3"/>
  <c r="W396" i="3" s="1"/>
  <c r="T396" i="3"/>
  <c r="U396" i="3" s="1"/>
  <c r="R396" i="3"/>
  <c r="S396" i="3" s="1"/>
  <c r="P396" i="3"/>
  <c r="Q396" i="3" s="1"/>
  <c r="N396" i="3"/>
  <c r="O396" i="3" s="1"/>
  <c r="L396" i="3"/>
  <c r="M396" i="3" s="1"/>
  <c r="V395" i="3"/>
  <c r="W395" i="3" s="1"/>
  <c r="T395" i="3"/>
  <c r="U395" i="3" s="1"/>
  <c r="R395" i="3"/>
  <c r="S395" i="3" s="1"/>
  <c r="P395" i="3"/>
  <c r="Q395" i="3" s="1"/>
  <c r="N395" i="3"/>
  <c r="O395" i="3" s="1"/>
  <c r="L395" i="3"/>
  <c r="M395" i="3" s="1"/>
  <c r="V394" i="3"/>
  <c r="W394" i="3" s="1"/>
  <c r="T394" i="3"/>
  <c r="U394" i="3" s="1"/>
  <c r="R394" i="3"/>
  <c r="S394" i="3" s="1"/>
  <c r="P394" i="3"/>
  <c r="Q394" i="3" s="1"/>
  <c r="N394" i="3"/>
  <c r="O394" i="3" s="1"/>
  <c r="L394" i="3"/>
  <c r="M394" i="3" s="1"/>
  <c r="V393" i="3"/>
  <c r="W393" i="3" s="1"/>
  <c r="T393" i="3"/>
  <c r="U393" i="3" s="1"/>
  <c r="R393" i="3"/>
  <c r="S393" i="3" s="1"/>
  <c r="P393" i="3"/>
  <c r="Q393" i="3" s="1"/>
  <c r="N393" i="3"/>
  <c r="O393" i="3" s="1"/>
  <c r="L393" i="3"/>
  <c r="M393" i="3" s="1"/>
  <c r="V392" i="3"/>
  <c r="W392" i="3" s="1"/>
  <c r="T392" i="3"/>
  <c r="U392" i="3" s="1"/>
  <c r="R392" i="3"/>
  <c r="S392" i="3" s="1"/>
  <c r="P392" i="3"/>
  <c r="Q392" i="3" s="1"/>
  <c r="N392" i="3"/>
  <c r="O392" i="3" s="1"/>
  <c r="L392" i="3"/>
  <c r="M392" i="3" s="1"/>
  <c r="V391" i="3"/>
  <c r="W391" i="3" s="1"/>
  <c r="T391" i="3"/>
  <c r="U391" i="3" s="1"/>
  <c r="R391" i="3"/>
  <c r="S391" i="3" s="1"/>
  <c r="P391" i="3"/>
  <c r="Q391" i="3" s="1"/>
  <c r="N391" i="3"/>
  <c r="O391" i="3" s="1"/>
  <c r="L391" i="3"/>
  <c r="M391" i="3" s="1"/>
  <c r="V390" i="3"/>
  <c r="W390" i="3" s="1"/>
  <c r="T390" i="3"/>
  <c r="U390" i="3" s="1"/>
  <c r="R390" i="3"/>
  <c r="S390" i="3" s="1"/>
  <c r="P390" i="3"/>
  <c r="Q390" i="3" s="1"/>
  <c r="N390" i="3"/>
  <c r="O390" i="3" s="1"/>
  <c r="L390" i="3"/>
  <c r="M390" i="3" s="1"/>
  <c r="V389" i="3"/>
  <c r="W389" i="3" s="1"/>
  <c r="T389" i="3"/>
  <c r="U389" i="3" s="1"/>
  <c r="R389" i="3"/>
  <c r="S389" i="3" s="1"/>
  <c r="P389" i="3"/>
  <c r="Q389" i="3" s="1"/>
  <c r="N389" i="3"/>
  <c r="O389" i="3" s="1"/>
  <c r="L389" i="3"/>
  <c r="M389" i="3" s="1"/>
  <c r="V388" i="3"/>
  <c r="W388" i="3" s="1"/>
  <c r="T388" i="3"/>
  <c r="U388" i="3" s="1"/>
  <c r="R388" i="3"/>
  <c r="S388" i="3" s="1"/>
  <c r="P388" i="3"/>
  <c r="Q388" i="3" s="1"/>
  <c r="N388" i="3"/>
  <c r="O388" i="3" s="1"/>
  <c r="L388" i="3"/>
  <c r="M388" i="3" s="1"/>
  <c r="V387" i="3"/>
  <c r="W387" i="3" s="1"/>
  <c r="T387" i="3"/>
  <c r="U387" i="3" s="1"/>
  <c r="R387" i="3"/>
  <c r="S387" i="3" s="1"/>
  <c r="P387" i="3"/>
  <c r="Q387" i="3" s="1"/>
  <c r="N387" i="3"/>
  <c r="O387" i="3" s="1"/>
  <c r="L387" i="3"/>
  <c r="M387" i="3" s="1"/>
  <c r="V386" i="3"/>
  <c r="W386" i="3" s="1"/>
  <c r="T386" i="3"/>
  <c r="U386" i="3" s="1"/>
  <c r="R386" i="3"/>
  <c r="S386" i="3" s="1"/>
  <c r="P386" i="3"/>
  <c r="Q386" i="3" s="1"/>
  <c r="N386" i="3"/>
  <c r="O386" i="3" s="1"/>
  <c r="L386" i="3"/>
  <c r="M386" i="3" s="1"/>
  <c r="V385" i="3"/>
  <c r="W385" i="3" s="1"/>
  <c r="T385" i="3"/>
  <c r="U385" i="3" s="1"/>
  <c r="R385" i="3"/>
  <c r="S385" i="3" s="1"/>
  <c r="P385" i="3"/>
  <c r="Q385" i="3" s="1"/>
  <c r="N385" i="3"/>
  <c r="O385" i="3" s="1"/>
  <c r="L385" i="3"/>
  <c r="M385" i="3" s="1"/>
  <c r="V384" i="3"/>
  <c r="W384" i="3" s="1"/>
  <c r="T384" i="3"/>
  <c r="U384" i="3" s="1"/>
  <c r="R384" i="3"/>
  <c r="S384" i="3" s="1"/>
  <c r="P384" i="3"/>
  <c r="Q384" i="3" s="1"/>
  <c r="N384" i="3"/>
  <c r="O384" i="3" s="1"/>
  <c r="L384" i="3"/>
  <c r="M384" i="3" s="1"/>
  <c r="V383" i="3"/>
  <c r="W383" i="3" s="1"/>
  <c r="T383" i="3"/>
  <c r="U383" i="3" s="1"/>
  <c r="R383" i="3"/>
  <c r="S383" i="3" s="1"/>
  <c r="P383" i="3"/>
  <c r="Q383" i="3" s="1"/>
  <c r="N383" i="3"/>
  <c r="O383" i="3" s="1"/>
  <c r="L383" i="3"/>
  <c r="M383" i="3" s="1"/>
  <c r="V382" i="3"/>
  <c r="W382" i="3" s="1"/>
  <c r="T382" i="3"/>
  <c r="U382" i="3" s="1"/>
  <c r="R382" i="3"/>
  <c r="S382" i="3" s="1"/>
  <c r="P382" i="3"/>
  <c r="Q382" i="3" s="1"/>
  <c r="N382" i="3"/>
  <c r="O382" i="3" s="1"/>
  <c r="L382" i="3"/>
  <c r="M382" i="3" s="1"/>
  <c r="V381" i="3"/>
  <c r="W381" i="3" s="1"/>
  <c r="T381" i="3"/>
  <c r="U381" i="3" s="1"/>
  <c r="R381" i="3"/>
  <c r="S381" i="3" s="1"/>
  <c r="P381" i="3"/>
  <c r="Q381" i="3" s="1"/>
  <c r="N381" i="3"/>
  <c r="O381" i="3" s="1"/>
  <c r="L381" i="3"/>
  <c r="M381" i="3" s="1"/>
  <c r="V380" i="3"/>
  <c r="W380" i="3" s="1"/>
  <c r="T380" i="3"/>
  <c r="U380" i="3" s="1"/>
  <c r="R380" i="3"/>
  <c r="S380" i="3" s="1"/>
  <c r="P380" i="3"/>
  <c r="Q380" i="3" s="1"/>
  <c r="N380" i="3"/>
  <c r="O380" i="3" s="1"/>
  <c r="L380" i="3"/>
  <c r="M380" i="3" s="1"/>
  <c r="V379" i="3"/>
  <c r="W379" i="3" s="1"/>
  <c r="T379" i="3"/>
  <c r="U379" i="3" s="1"/>
  <c r="R379" i="3"/>
  <c r="S379" i="3" s="1"/>
  <c r="P379" i="3"/>
  <c r="Q379" i="3" s="1"/>
  <c r="N379" i="3"/>
  <c r="O379" i="3" s="1"/>
  <c r="L379" i="3"/>
  <c r="M379" i="3" s="1"/>
  <c r="V378" i="3"/>
  <c r="W378" i="3" s="1"/>
  <c r="T378" i="3"/>
  <c r="U378" i="3" s="1"/>
  <c r="R378" i="3"/>
  <c r="S378" i="3" s="1"/>
  <c r="P378" i="3"/>
  <c r="Q378" i="3" s="1"/>
  <c r="N378" i="3"/>
  <c r="O378" i="3" s="1"/>
  <c r="L378" i="3"/>
  <c r="M378" i="3" s="1"/>
  <c r="V377" i="3"/>
  <c r="W377" i="3" s="1"/>
  <c r="T377" i="3"/>
  <c r="U377" i="3" s="1"/>
  <c r="R377" i="3"/>
  <c r="S377" i="3" s="1"/>
  <c r="P377" i="3"/>
  <c r="Q377" i="3" s="1"/>
  <c r="N377" i="3"/>
  <c r="O377" i="3" s="1"/>
  <c r="L377" i="3"/>
  <c r="M377" i="3" s="1"/>
  <c r="V376" i="3"/>
  <c r="W376" i="3" s="1"/>
  <c r="T376" i="3"/>
  <c r="U376" i="3" s="1"/>
  <c r="R376" i="3"/>
  <c r="S376" i="3" s="1"/>
  <c r="P376" i="3"/>
  <c r="Q376" i="3" s="1"/>
  <c r="N376" i="3"/>
  <c r="O376" i="3" s="1"/>
  <c r="L376" i="3"/>
  <c r="M376" i="3" s="1"/>
  <c r="V375" i="3"/>
  <c r="W375" i="3" s="1"/>
  <c r="T375" i="3"/>
  <c r="U375" i="3" s="1"/>
  <c r="R375" i="3"/>
  <c r="S375" i="3" s="1"/>
  <c r="P375" i="3"/>
  <c r="Q375" i="3" s="1"/>
  <c r="N375" i="3"/>
  <c r="O375" i="3" s="1"/>
  <c r="L375" i="3"/>
  <c r="M375" i="3" s="1"/>
  <c r="V374" i="3"/>
  <c r="W374" i="3" s="1"/>
  <c r="T374" i="3"/>
  <c r="U374" i="3" s="1"/>
  <c r="R374" i="3"/>
  <c r="S374" i="3" s="1"/>
  <c r="P374" i="3"/>
  <c r="Q374" i="3" s="1"/>
  <c r="N374" i="3"/>
  <c r="O374" i="3" s="1"/>
  <c r="L374" i="3"/>
  <c r="M374" i="3" s="1"/>
  <c r="V373" i="3"/>
  <c r="W373" i="3" s="1"/>
  <c r="T373" i="3"/>
  <c r="U373" i="3" s="1"/>
  <c r="R373" i="3"/>
  <c r="S373" i="3" s="1"/>
  <c r="P373" i="3"/>
  <c r="Q373" i="3" s="1"/>
  <c r="N373" i="3"/>
  <c r="O373" i="3" s="1"/>
  <c r="L373" i="3"/>
  <c r="M373" i="3" s="1"/>
  <c r="V372" i="3"/>
  <c r="W372" i="3" s="1"/>
  <c r="T372" i="3"/>
  <c r="U372" i="3" s="1"/>
  <c r="R372" i="3"/>
  <c r="S372" i="3" s="1"/>
  <c r="P372" i="3"/>
  <c r="Q372" i="3" s="1"/>
  <c r="N372" i="3"/>
  <c r="O372" i="3" s="1"/>
  <c r="L372" i="3"/>
  <c r="M372" i="3" s="1"/>
  <c r="V371" i="3"/>
  <c r="W371" i="3" s="1"/>
  <c r="T371" i="3"/>
  <c r="U371" i="3" s="1"/>
  <c r="R371" i="3"/>
  <c r="S371" i="3" s="1"/>
  <c r="P371" i="3"/>
  <c r="Q371" i="3" s="1"/>
  <c r="N371" i="3"/>
  <c r="O371" i="3" s="1"/>
  <c r="L371" i="3"/>
  <c r="M371" i="3" s="1"/>
  <c r="V370" i="3"/>
  <c r="W370" i="3" s="1"/>
  <c r="T370" i="3"/>
  <c r="U370" i="3" s="1"/>
  <c r="R370" i="3"/>
  <c r="S370" i="3" s="1"/>
  <c r="P370" i="3"/>
  <c r="Q370" i="3" s="1"/>
  <c r="N370" i="3"/>
  <c r="O370" i="3" s="1"/>
  <c r="L370" i="3"/>
  <c r="M370" i="3" s="1"/>
  <c r="V369" i="3"/>
  <c r="W369" i="3" s="1"/>
  <c r="T369" i="3"/>
  <c r="U369" i="3" s="1"/>
  <c r="R369" i="3"/>
  <c r="S369" i="3" s="1"/>
  <c r="P369" i="3"/>
  <c r="Q369" i="3" s="1"/>
  <c r="N369" i="3"/>
  <c r="O369" i="3" s="1"/>
  <c r="L369" i="3"/>
  <c r="M369" i="3" s="1"/>
  <c r="V368" i="3"/>
  <c r="W368" i="3" s="1"/>
  <c r="T368" i="3"/>
  <c r="U368" i="3" s="1"/>
  <c r="R368" i="3"/>
  <c r="S368" i="3" s="1"/>
  <c r="P368" i="3"/>
  <c r="Q368" i="3" s="1"/>
  <c r="N368" i="3"/>
  <c r="O368" i="3" s="1"/>
  <c r="L368" i="3"/>
  <c r="M368" i="3" s="1"/>
  <c r="V367" i="3"/>
  <c r="W367" i="3" s="1"/>
  <c r="T367" i="3"/>
  <c r="U367" i="3" s="1"/>
  <c r="R367" i="3"/>
  <c r="S367" i="3" s="1"/>
  <c r="P367" i="3"/>
  <c r="Q367" i="3" s="1"/>
  <c r="N367" i="3"/>
  <c r="O367" i="3" s="1"/>
  <c r="L367" i="3"/>
  <c r="M367" i="3" s="1"/>
  <c r="V366" i="3"/>
  <c r="W366" i="3" s="1"/>
  <c r="T366" i="3"/>
  <c r="U366" i="3" s="1"/>
  <c r="R366" i="3"/>
  <c r="S366" i="3" s="1"/>
  <c r="P366" i="3"/>
  <c r="Q366" i="3" s="1"/>
  <c r="N366" i="3"/>
  <c r="O366" i="3" s="1"/>
  <c r="L366" i="3"/>
  <c r="M366" i="3" s="1"/>
  <c r="V365" i="3"/>
  <c r="W365" i="3" s="1"/>
  <c r="T365" i="3"/>
  <c r="U365" i="3" s="1"/>
  <c r="R365" i="3"/>
  <c r="S365" i="3" s="1"/>
  <c r="P365" i="3"/>
  <c r="Q365" i="3" s="1"/>
  <c r="N365" i="3"/>
  <c r="O365" i="3" s="1"/>
  <c r="L365" i="3"/>
  <c r="M365" i="3" s="1"/>
  <c r="V364" i="3"/>
  <c r="W364" i="3" s="1"/>
  <c r="T364" i="3"/>
  <c r="U364" i="3" s="1"/>
  <c r="R364" i="3"/>
  <c r="S364" i="3" s="1"/>
  <c r="P364" i="3"/>
  <c r="Q364" i="3" s="1"/>
  <c r="N364" i="3"/>
  <c r="O364" i="3" s="1"/>
  <c r="L364" i="3"/>
  <c r="M364" i="3" s="1"/>
  <c r="V363" i="3"/>
  <c r="W363" i="3" s="1"/>
  <c r="T363" i="3"/>
  <c r="U363" i="3" s="1"/>
  <c r="R363" i="3"/>
  <c r="S363" i="3" s="1"/>
  <c r="P363" i="3"/>
  <c r="Q363" i="3" s="1"/>
  <c r="N363" i="3"/>
  <c r="O363" i="3" s="1"/>
  <c r="L363" i="3"/>
  <c r="M363" i="3" s="1"/>
  <c r="V362" i="3"/>
  <c r="W362" i="3" s="1"/>
  <c r="T362" i="3"/>
  <c r="U362" i="3" s="1"/>
  <c r="R362" i="3"/>
  <c r="S362" i="3" s="1"/>
  <c r="P362" i="3"/>
  <c r="Q362" i="3" s="1"/>
  <c r="N362" i="3"/>
  <c r="O362" i="3" s="1"/>
  <c r="L362" i="3"/>
  <c r="M362" i="3" s="1"/>
  <c r="V361" i="3"/>
  <c r="W361" i="3" s="1"/>
  <c r="T361" i="3"/>
  <c r="U361" i="3" s="1"/>
  <c r="R361" i="3"/>
  <c r="S361" i="3" s="1"/>
  <c r="P361" i="3"/>
  <c r="Q361" i="3" s="1"/>
  <c r="N361" i="3"/>
  <c r="O361" i="3" s="1"/>
  <c r="L361" i="3"/>
  <c r="M361" i="3" s="1"/>
  <c r="V360" i="3"/>
  <c r="W360" i="3" s="1"/>
  <c r="T360" i="3"/>
  <c r="U360" i="3" s="1"/>
  <c r="R360" i="3"/>
  <c r="S360" i="3" s="1"/>
  <c r="P360" i="3"/>
  <c r="Q360" i="3" s="1"/>
  <c r="N360" i="3"/>
  <c r="O360" i="3" s="1"/>
  <c r="L360" i="3"/>
  <c r="M360" i="3" s="1"/>
  <c r="V359" i="3"/>
  <c r="W359" i="3" s="1"/>
  <c r="T359" i="3"/>
  <c r="U359" i="3" s="1"/>
  <c r="R359" i="3"/>
  <c r="S359" i="3" s="1"/>
  <c r="P359" i="3"/>
  <c r="Q359" i="3" s="1"/>
  <c r="N359" i="3"/>
  <c r="O359" i="3" s="1"/>
  <c r="L359" i="3"/>
  <c r="M359" i="3" s="1"/>
  <c r="V358" i="3"/>
  <c r="W358" i="3" s="1"/>
  <c r="T358" i="3"/>
  <c r="U358" i="3" s="1"/>
  <c r="R358" i="3"/>
  <c r="S358" i="3" s="1"/>
  <c r="P358" i="3"/>
  <c r="Q358" i="3" s="1"/>
  <c r="N358" i="3"/>
  <c r="O358" i="3" s="1"/>
  <c r="L358" i="3"/>
  <c r="M358" i="3" s="1"/>
  <c r="V357" i="3"/>
  <c r="W357" i="3" s="1"/>
  <c r="T357" i="3"/>
  <c r="U357" i="3" s="1"/>
  <c r="R357" i="3"/>
  <c r="S357" i="3" s="1"/>
  <c r="P357" i="3"/>
  <c r="Q357" i="3" s="1"/>
  <c r="N357" i="3"/>
  <c r="O357" i="3" s="1"/>
  <c r="L357" i="3"/>
  <c r="M357" i="3" s="1"/>
  <c r="V356" i="3"/>
  <c r="W356" i="3" s="1"/>
  <c r="T356" i="3"/>
  <c r="U356" i="3" s="1"/>
  <c r="R356" i="3"/>
  <c r="S356" i="3" s="1"/>
  <c r="P356" i="3"/>
  <c r="Q356" i="3" s="1"/>
  <c r="N356" i="3"/>
  <c r="O356" i="3" s="1"/>
  <c r="L356" i="3"/>
  <c r="M356" i="3" s="1"/>
  <c r="V355" i="3"/>
  <c r="W355" i="3" s="1"/>
  <c r="T355" i="3"/>
  <c r="U355" i="3" s="1"/>
  <c r="R355" i="3"/>
  <c r="S355" i="3" s="1"/>
  <c r="P355" i="3"/>
  <c r="Q355" i="3" s="1"/>
  <c r="N355" i="3"/>
  <c r="O355" i="3" s="1"/>
  <c r="L355" i="3"/>
  <c r="M355" i="3" s="1"/>
  <c r="V354" i="3"/>
  <c r="W354" i="3" s="1"/>
  <c r="T354" i="3"/>
  <c r="U354" i="3" s="1"/>
  <c r="R354" i="3"/>
  <c r="S354" i="3" s="1"/>
  <c r="P354" i="3"/>
  <c r="Q354" i="3" s="1"/>
  <c r="N354" i="3"/>
  <c r="O354" i="3" s="1"/>
  <c r="L354" i="3"/>
  <c r="M354" i="3" s="1"/>
  <c r="V353" i="3"/>
  <c r="W353" i="3" s="1"/>
  <c r="T353" i="3"/>
  <c r="U353" i="3" s="1"/>
  <c r="R353" i="3"/>
  <c r="S353" i="3" s="1"/>
  <c r="P353" i="3"/>
  <c r="Q353" i="3" s="1"/>
  <c r="N353" i="3"/>
  <c r="O353" i="3" s="1"/>
  <c r="L353" i="3"/>
  <c r="M353" i="3" s="1"/>
  <c r="V352" i="3"/>
  <c r="W352" i="3" s="1"/>
  <c r="T352" i="3"/>
  <c r="U352" i="3" s="1"/>
  <c r="R352" i="3"/>
  <c r="S352" i="3" s="1"/>
  <c r="P352" i="3"/>
  <c r="Q352" i="3" s="1"/>
  <c r="N352" i="3"/>
  <c r="O352" i="3" s="1"/>
  <c r="L352" i="3"/>
  <c r="M352" i="3" s="1"/>
  <c r="V351" i="3"/>
  <c r="W351" i="3" s="1"/>
  <c r="T351" i="3"/>
  <c r="U351" i="3" s="1"/>
  <c r="R351" i="3"/>
  <c r="S351" i="3" s="1"/>
  <c r="P351" i="3"/>
  <c r="Q351" i="3" s="1"/>
  <c r="N351" i="3"/>
  <c r="O351" i="3" s="1"/>
  <c r="L351" i="3"/>
  <c r="M351" i="3" s="1"/>
  <c r="V350" i="3"/>
  <c r="W350" i="3" s="1"/>
  <c r="T350" i="3"/>
  <c r="U350" i="3" s="1"/>
  <c r="R350" i="3"/>
  <c r="S350" i="3" s="1"/>
  <c r="P350" i="3"/>
  <c r="Q350" i="3" s="1"/>
  <c r="N350" i="3"/>
  <c r="O350" i="3" s="1"/>
  <c r="L350" i="3"/>
  <c r="M350" i="3" s="1"/>
  <c r="V349" i="3"/>
  <c r="W349" i="3" s="1"/>
  <c r="T349" i="3"/>
  <c r="U349" i="3" s="1"/>
  <c r="R349" i="3"/>
  <c r="S349" i="3" s="1"/>
  <c r="P349" i="3"/>
  <c r="Q349" i="3" s="1"/>
  <c r="N349" i="3"/>
  <c r="O349" i="3" s="1"/>
  <c r="L349" i="3"/>
  <c r="M349" i="3" s="1"/>
  <c r="V348" i="3"/>
  <c r="W348" i="3" s="1"/>
  <c r="T348" i="3"/>
  <c r="U348" i="3" s="1"/>
  <c r="R348" i="3"/>
  <c r="S348" i="3" s="1"/>
  <c r="P348" i="3"/>
  <c r="Q348" i="3" s="1"/>
  <c r="N348" i="3"/>
  <c r="O348" i="3" s="1"/>
  <c r="L348" i="3"/>
  <c r="M348" i="3" s="1"/>
  <c r="V347" i="3"/>
  <c r="W347" i="3" s="1"/>
  <c r="T347" i="3"/>
  <c r="U347" i="3" s="1"/>
  <c r="R347" i="3"/>
  <c r="S347" i="3" s="1"/>
  <c r="P347" i="3"/>
  <c r="Q347" i="3" s="1"/>
  <c r="N347" i="3"/>
  <c r="O347" i="3" s="1"/>
  <c r="L347" i="3"/>
  <c r="M347" i="3" s="1"/>
  <c r="V346" i="3"/>
  <c r="W346" i="3" s="1"/>
  <c r="T346" i="3"/>
  <c r="U346" i="3" s="1"/>
  <c r="R346" i="3"/>
  <c r="S346" i="3" s="1"/>
  <c r="P346" i="3"/>
  <c r="Q346" i="3" s="1"/>
  <c r="N346" i="3"/>
  <c r="O346" i="3" s="1"/>
  <c r="L346" i="3"/>
  <c r="M346" i="3" s="1"/>
  <c r="V345" i="3"/>
  <c r="W345" i="3" s="1"/>
  <c r="T345" i="3"/>
  <c r="U345" i="3" s="1"/>
  <c r="R345" i="3"/>
  <c r="S345" i="3" s="1"/>
  <c r="P345" i="3"/>
  <c r="Q345" i="3" s="1"/>
  <c r="N345" i="3"/>
  <c r="O345" i="3" s="1"/>
  <c r="L345" i="3"/>
  <c r="M345" i="3" s="1"/>
  <c r="V344" i="3"/>
  <c r="W344" i="3" s="1"/>
  <c r="T344" i="3"/>
  <c r="U344" i="3" s="1"/>
  <c r="R344" i="3"/>
  <c r="S344" i="3" s="1"/>
  <c r="P344" i="3"/>
  <c r="Q344" i="3" s="1"/>
  <c r="N344" i="3"/>
  <c r="O344" i="3" s="1"/>
  <c r="L344" i="3"/>
  <c r="M344" i="3" s="1"/>
  <c r="V343" i="3"/>
  <c r="W343" i="3" s="1"/>
  <c r="T343" i="3"/>
  <c r="U343" i="3" s="1"/>
  <c r="R343" i="3"/>
  <c r="S343" i="3" s="1"/>
  <c r="P343" i="3"/>
  <c r="Q343" i="3" s="1"/>
  <c r="N343" i="3"/>
  <c r="O343" i="3" s="1"/>
  <c r="L343" i="3"/>
  <c r="M343" i="3" s="1"/>
  <c r="V342" i="3"/>
  <c r="W342" i="3" s="1"/>
  <c r="T342" i="3"/>
  <c r="U342" i="3" s="1"/>
  <c r="R342" i="3"/>
  <c r="S342" i="3" s="1"/>
  <c r="P342" i="3"/>
  <c r="Q342" i="3" s="1"/>
  <c r="N342" i="3"/>
  <c r="O342" i="3" s="1"/>
  <c r="L342" i="3"/>
  <c r="M342" i="3" s="1"/>
  <c r="V341" i="3"/>
  <c r="W341" i="3" s="1"/>
  <c r="T341" i="3"/>
  <c r="U341" i="3" s="1"/>
  <c r="R341" i="3"/>
  <c r="S341" i="3" s="1"/>
  <c r="P341" i="3"/>
  <c r="Q341" i="3" s="1"/>
  <c r="N341" i="3"/>
  <c r="O341" i="3" s="1"/>
  <c r="L341" i="3"/>
  <c r="M341" i="3" s="1"/>
  <c r="V340" i="3"/>
  <c r="W340" i="3" s="1"/>
  <c r="T340" i="3"/>
  <c r="U340" i="3" s="1"/>
  <c r="R340" i="3"/>
  <c r="S340" i="3" s="1"/>
  <c r="P340" i="3"/>
  <c r="Q340" i="3" s="1"/>
  <c r="N340" i="3"/>
  <c r="O340" i="3" s="1"/>
  <c r="L340" i="3"/>
  <c r="M340" i="3" s="1"/>
  <c r="V339" i="3"/>
  <c r="W339" i="3" s="1"/>
  <c r="T339" i="3"/>
  <c r="U339" i="3" s="1"/>
  <c r="R339" i="3"/>
  <c r="S339" i="3" s="1"/>
  <c r="P339" i="3"/>
  <c r="Q339" i="3" s="1"/>
  <c r="N339" i="3"/>
  <c r="O339" i="3" s="1"/>
  <c r="L339" i="3"/>
  <c r="M339" i="3" s="1"/>
  <c r="V338" i="3"/>
  <c r="W338" i="3" s="1"/>
  <c r="T338" i="3"/>
  <c r="U338" i="3" s="1"/>
  <c r="R338" i="3"/>
  <c r="S338" i="3" s="1"/>
  <c r="P338" i="3"/>
  <c r="Q338" i="3" s="1"/>
  <c r="N338" i="3"/>
  <c r="O338" i="3" s="1"/>
  <c r="L338" i="3"/>
  <c r="M338" i="3" s="1"/>
  <c r="V337" i="3"/>
  <c r="W337" i="3" s="1"/>
  <c r="T337" i="3"/>
  <c r="U337" i="3" s="1"/>
  <c r="R337" i="3"/>
  <c r="S337" i="3" s="1"/>
  <c r="P337" i="3"/>
  <c r="Q337" i="3" s="1"/>
  <c r="N337" i="3"/>
  <c r="O337" i="3" s="1"/>
  <c r="L337" i="3"/>
  <c r="M337" i="3" s="1"/>
  <c r="V336" i="3"/>
  <c r="W336" i="3" s="1"/>
  <c r="T336" i="3"/>
  <c r="U336" i="3" s="1"/>
  <c r="R336" i="3"/>
  <c r="S336" i="3" s="1"/>
  <c r="P336" i="3"/>
  <c r="Q336" i="3" s="1"/>
  <c r="N336" i="3"/>
  <c r="O336" i="3" s="1"/>
  <c r="L336" i="3"/>
  <c r="M336" i="3" s="1"/>
  <c r="V335" i="3"/>
  <c r="W335" i="3" s="1"/>
  <c r="T335" i="3"/>
  <c r="U335" i="3" s="1"/>
  <c r="R335" i="3"/>
  <c r="S335" i="3" s="1"/>
  <c r="P335" i="3"/>
  <c r="Q335" i="3" s="1"/>
  <c r="N335" i="3"/>
  <c r="O335" i="3" s="1"/>
  <c r="L335" i="3"/>
  <c r="M335" i="3" s="1"/>
  <c r="V334" i="3"/>
  <c r="W334" i="3" s="1"/>
  <c r="T334" i="3"/>
  <c r="U334" i="3" s="1"/>
  <c r="R334" i="3"/>
  <c r="S334" i="3" s="1"/>
  <c r="P334" i="3"/>
  <c r="Q334" i="3" s="1"/>
  <c r="N334" i="3"/>
  <c r="O334" i="3" s="1"/>
  <c r="L334" i="3"/>
  <c r="M334" i="3" s="1"/>
  <c r="V333" i="3"/>
  <c r="W333" i="3" s="1"/>
  <c r="T333" i="3"/>
  <c r="U333" i="3" s="1"/>
  <c r="R333" i="3"/>
  <c r="S333" i="3" s="1"/>
  <c r="P333" i="3"/>
  <c r="Q333" i="3" s="1"/>
  <c r="N333" i="3"/>
  <c r="O333" i="3" s="1"/>
  <c r="L333" i="3"/>
  <c r="M333" i="3" s="1"/>
  <c r="V332" i="3"/>
  <c r="W332" i="3" s="1"/>
  <c r="T332" i="3"/>
  <c r="U332" i="3" s="1"/>
  <c r="R332" i="3"/>
  <c r="S332" i="3" s="1"/>
  <c r="P332" i="3"/>
  <c r="Q332" i="3" s="1"/>
  <c r="N332" i="3"/>
  <c r="O332" i="3" s="1"/>
  <c r="L332" i="3"/>
  <c r="M332" i="3" s="1"/>
  <c r="V331" i="3"/>
  <c r="W331" i="3" s="1"/>
  <c r="T331" i="3"/>
  <c r="U331" i="3" s="1"/>
  <c r="R331" i="3"/>
  <c r="S331" i="3" s="1"/>
  <c r="P331" i="3"/>
  <c r="Q331" i="3" s="1"/>
  <c r="N331" i="3"/>
  <c r="O331" i="3" s="1"/>
  <c r="L331" i="3"/>
  <c r="M331" i="3" s="1"/>
  <c r="V330" i="3"/>
  <c r="W330" i="3" s="1"/>
  <c r="T330" i="3"/>
  <c r="U330" i="3" s="1"/>
  <c r="R330" i="3"/>
  <c r="S330" i="3" s="1"/>
  <c r="P330" i="3"/>
  <c r="Q330" i="3" s="1"/>
  <c r="N330" i="3"/>
  <c r="O330" i="3" s="1"/>
  <c r="L330" i="3"/>
  <c r="M330" i="3" s="1"/>
  <c r="V329" i="3"/>
  <c r="W329" i="3" s="1"/>
  <c r="T329" i="3"/>
  <c r="U329" i="3" s="1"/>
  <c r="R329" i="3"/>
  <c r="S329" i="3" s="1"/>
  <c r="P329" i="3"/>
  <c r="Q329" i="3" s="1"/>
  <c r="N329" i="3"/>
  <c r="O329" i="3" s="1"/>
  <c r="L329" i="3"/>
  <c r="M329" i="3" s="1"/>
  <c r="V328" i="3"/>
  <c r="W328" i="3" s="1"/>
  <c r="T328" i="3"/>
  <c r="U328" i="3" s="1"/>
  <c r="R328" i="3"/>
  <c r="S328" i="3" s="1"/>
  <c r="P328" i="3"/>
  <c r="Q328" i="3" s="1"/>
  <c r="N328" i="3"/>
  <c r="O328" i="3" s="1"/>
  <c r="L328" i="3"/>
  <c r="M328" i="3" s="1"/>
  <c r="V327" i="3"/>
  <c r="W327" i="3" s="1"/>
  <c r="T327" i="3"/>
  <c r="U327" i="3" s="1"/>
  <c r="R327" i="3"/>
  <c r="S327" i="3" s="1"/>
  <c r="P327" i="3"/>
  <c r="Q327" i="3" s="1"/>
  <c r="N327" i="3"/>
  <c r="O327" i="3" s="1"/>
  <c r="L327" i="3"/>
  <c r="M327" i="3" s="1"/>
  <c r="V326" i="3"/>
  <c r="W326" i="3" s="1"/>
  <c r="T326" i="3"/>
  <c r="U326" i="3" s="1"/>
  <c r="R326" i="3"/>
  <c r="S326" i="3" s="1"/>
  <c r="P326" i="3"/>
  <c r="Q326" i="3" s="1"/>
  <c r="N326" i="3"/>
  <c r="O326" i="3" s="1"/>
  <c r="L326" i="3"/>
  <c r="M326" i="3" s="1"/>
  <c r="V325" i="3"/>
  <c r="W325" i="3" s="1"/>
  <c r="T325" i="3"/>
  <c r="U325" i="3" s="1"/>
  <c r="R325" i="3"/>
  <c r="S325" i="3" s="1"/>
  <c r="P325" i="3"/>
  <c r="Q325" i="3" s="1"/>
  <c r="N325" i="3"/>
  <c r="O325" i="3" s="1"/>
  <c r="L325" i="3"/>
  <c r="M325" i="3" s="1"/>
  <c r="V324" i="3"/>
  <c r="W324" i="3" s="1"/>
  <c r="T324" i="3"/>
  <c r="U324" i="3" s="1"/>
  <c r="R324" i="3"/>
  <c r="S324" i="3" s="1"/>
  <c r="P324" i="3"/>
  <c r="Q324" i="3" s="1"/>
  <c r="N324" i="3"/>
  <c r="O324" i="3" s="1"/>
  <c r="L324" i="3"/>
  <c r="M324" i="3" s="1"/>
  <c r="V323" i="3"/>
  <c r="W323" i="3" s="1"/>
  <c r="T323" i="3"/>
  <c r="U323" i="3" s="1"/>
  <c r="R323" i="3"/>
  <c r="S323" i="3" s="1"/>
  <c r="P323" i="3"/>
  <c r="Q323" i="3" s="1"/>
  <c r="N323" i="3"/>
  <c r="O323" i="3" s="1"/>
  <c r="L323" i="3"/>
  <c r="M323" i="3" s="1"/>
  <c r="V322" i="3"/>
  <c r="W322" i="3" s="1"/>
  <c r="T322" i="3"/>
  <c r="U322" i="3" s="1"/>
  <c r="R322" i="3"/>
  <c r="S322" i="3" s="1"/>
  <c r="P322" i="3"/>
  <c r="Q322" i="3" s="1"/>
  <c r="N322" i="3"/>
  <c r="O322" i="3" s="1"/>
  <c r="L322" i="3"/>
  <c r="M322" i="3" s="1"/>
  <c r="V321" i="3"/>
  <c r="W321" i="3" s="1"/>
  <c r="T321" i="3"/>
  <c r="U321" i="3" s="1"/>
  <c r="R321" i="3"/>
  <c r="S321" i="3" s="1"/>
  <c r="P321" i="3"/>
  <c r="Q321" i="3" s="1"/>
  <c r="N321" i="3"/>
  <c r="O321" i="3" s="1"/>
  <c r="L321" i="3"/>
  <c r="M321" i="3" s="1"/>
  <c r="V320" i="3"/>
  <c r="W320" i="3" s="1"/>
  <c r="T320" i="3"/>
  <c r="U320" i="3" s="1"/>
  <c r="R320" i="3"/>
  <c r="S320" i="3" s="1"/>
  <c r="P320" i="3"/>
  <c r="Q320" i="3" s="1"/>
  <c r="N320" i="3"/>
  <c r="O320" i="3" s="1"/>
  <c r="L320" i="3"/>
  <c r="M320" i="3" s="1"/>
  <c r="V319" i="3"/>
  <c r="W319" i="3" s="1"/>
  <c r="T319" i="3"/>
  <c r="U319" i="3" s="1"/>
  <c r="R319" i="3"/>
  <c r="S319" i="3" s="1"/>
  <c r="P319" i="3"/>
  <c r="Q319" i="3" s="1"/>
  <c r="N319" i="3"/>
  <c r="O319" i="3" s="1"/>
  <c r="L319" i="3"/>
  <c r="M319" i="3" s="1"/>
  <c r="V318" i="3"/>
  <c r="W318" i="3" s="1"/>
  <c r="T318" i="3"/>
  <c r="U318" i="3" s="1"/>
  <c r="R318" i="3"/>
  <c r="S318" i="3" s="1"/>
  <c r="P318" i="3"/>
  <c r="Q318" i="3" s="1"/>
  <c r="N318" i="3"/>
  <c r="O318" i="3" s="1"/>
  <c r="L318" i="3"/>
  <c r="M318" i="3" s="1"/>
  <c r="V317" i="3"/>
  <c r="W317" i="3" s="1"/>
  <c r="T317" i="3"/>
  <c r="U317" i="3" s="1"/>
  <c r="R317" i="3"/>
  <c r="S317" i="3" s="1"/>
  <c r="P317" i="3"/>
  <c r="Q317" i="3" s="1"/>
  <c r="N317" i="3"/>
  <c r="O317" i="3" s="1"/>
  <c r="L317" i="3"/>
  <c r="M317" i="3" s="1"/>
  <c r="V316" i="3"/>
  <c r="W316" i="3" s="1"/>
  <c r="T316" i="3"/>
  <c r="U316" i="3" s="1"/>
  <c r="R316" i="3"/>
  <c r="S316" i="3" s="1"/>
  <c r="P316" i="3"/>
  <c r="Q316" i="3" s="1"/>
  <c r="N316" i="3"/>
  <c r="O316" i="3" s="1"/>
  <c r="L316" i="3"/>
  <c r="M316" i="3" s="1"/>
  <c r="V315" i="3"/>
  <c r="W315" i="3" s="1"/>
  <c r="T315" i="3"/>
  <c r="U315" i="3" s="1"/>
  <c r="R315" i="3"/>
  <c r="S315" i="3" s="1"/>
  <c r="P315" i="3"/>
  <c r="Q315" i="3" s="1"/>
  <c r="N315" i="3"/>
  <c r="O315" i="3" s="1"/>
  <c r="L315" i="3"/>
  <c r="M315" i="3" s="1"/>
  <c r="V314" i="3"/>
  <c r="W314" i="3" s="1"/>
  <c r="U314" i="3"/>
  <c r="T314" i="3"/>
  <c r="R314" i="3"/>
  <c r="S314" i="3" s="1"/>
  <c r="P314" i="3"/>
  <c r="Q314" i="3" s="1"/>
  <c r="N314" i="3"/>
  <c r="O314" i="3" s="1"/>
  <c r="L314" i="3"/>
  <c r="M314" i="3" s="1"/>
  <c r="V313" i="3"/>
  <c r="W313" i="3" s="1"/>
  <c r="T313" i="3"/>
  <c r="U313" i="3" s="1"/>
  <c r="R313" i="3"/>
  <c r="S313" i="3" s="1"/>
  <c r="P313" i="3"/>
  <c r="Q313" i="3" s="1"/>
  <c r="N313" i="3"/>
  <c r="O313" i="3" s="1"/>
  <c r="L313" i="3"/>
  <c r="M313" i="3" s="1"/>
  <c r="V312" i="3"/>
  <c r="W312" i="3" s="1"/>
  <c r="U312" i="3"/>
  <c r="T312" i="3"/>
  <c r="R312" i="3"/>
  <c r="S312" i="3" s="1"/>
  <c r="P312" i="3"/>
  <c r="Q312" i="3" s="1"/>
  <c r="N312" i="3"/>
  <c r="O312" i="3" s="1"/>
  <c r="M312" i="3"/>
  <c r="L312" i="3"/>
  <c r="V311" i="3"/>
  <c r="W311" i="3" s="1"/>
  <c r="T311" i="3"/>
  <c r="U311" i="3" s="1"/>
  <c r="R311" i="3"/>
  <c r="S311" i="3" s="1"/>
  <c r="P311" i="3"/>
  <c r="Q311" i="3" s="1"/>
  <c r="N311" i="3"/>
  <c r="O311" i="3" s="1"/>
  <c r="L311" i="3"/>
  <c r="M311" i="3" s="1"/>
  <c r="V310" i="3"/>
  <c r="W310" i="3" s="1"/>
  <c r="T310" i="3"/>
  <c r="U310" i="3" s="1"/>
  <c r="R310" i="3"/>
  <c r="S310" i="3" s="1"/>
  <c r="P310" i="3"/>
  <c r="Q310" i="3" s="1"/>
  <c r="N310" i="3"/>
  <c r="O310" i="3" s="1"/>
  <c r="M310" i="3"/>
  <c r="L310" i="3"/>
  <c r="V309" i="3"/>
  <c r="W309" i="3" s="1"/>
  <c r="T309" i="3"/>
  <c r="U309" i="3" s="1"/>
  <c r="R309" i="3"/>
  <c r="S309" i="3" s="1"/>
  <c r="Q309" i="3"/>
  <c r="P309" i="3"/>
  <c r="N309" i="3"/>
  <c r="O309" i="3" s="1"/>
  <c r="L309" i="3"/>
  <c r="M309" i="3" s="1"/>
  <c r="V308" i="3"/>
  <c r="W308" i="3" s="1"/>
  <c r="T308" i="3"/>
  <c r="U308" i="3" s="1"/>
  <c r="R308" i="3"/>
  <c r="S308" i="3" s="1"/>
  <c r="P308" i="3"/>
  <c r="Q308" i="3" s="1"/>
  <c r="N308" i="3"/>
  <c r="O308" i="3" s="1"/>
  <c r="L308" i="3"/>
  <c r="M308" i="3" s="1"/>
  <c r="V307" i="3"/>
  <c r="W307" i="3" s="1"/>
  <c r="T307" i="3"/>
  <c r="U307" i="3" s="1"/>
  <c r="R307" i="3"/>
  <c r="S307" i="3" s="1"/>
  <c r="Q307" i="3"/>
  <c r="P307" i="3"/>
  <c r="N307" i="3"/>
  <c r="O307" i="3" s="1"/>
  <c r="L307" i="3"/>
  <c r="M307" i="3" s="1"/>
  <c r="V306" i="3"/>
  <c r="W306" i="3" s="1"/>
  <c r="U306" i="3"/>
  <c r="T306" i="3"/>
  <c r="R306" i="3"/>
  <c r="S306" i="3" s="1"/>
  <c r="P306" i="3"/>
  <c r="Q306" i="3" s="1"/>
  <c r="N306" i="3"/>
  <c r="O306" i="3" s="1"/>
  <c r="L306" i="3"/>
  <c r="M306" i="3" s="1"/>
  <c r="V305" i="3"/>
  <c r="W305" i="3" s="1"/>
  <c r="T305" i="3"/>
  <c r="U305" i="3" s="1"/>
  <c r="R305" i="3"/>
  <c r="S305" i="3" s="1"/>
  <c r="P305" i="3"/>
  <c r="Q305" i="3" s="1"/>
  <c r="N305" i="3"/>
  <c r="O305" i="3" s="1"/>
  <c r="L305" i="3"/>
  <c r="M305" i="3" s="1"/>
  <c r="V304" i="3"/>
  <c r="W304" i="3" s="1"/>
  <c r="U304" i="3"/>
  <c r="T304" i="3"/>
  <c r="R304" i="3"/>
  <c r="S304" i="3" s="1"/>
  <c r="P304" i="3"/>
  <c r="Q304" i="3" s="1"/>
  <c r="N304" i="3"/>
  <c r="O304" i="3" s="1"/>
  <c r="M304" i="3"/>
  <c r="L304" i="3"/>
  <c r="V303" i="3"/>
  <c r="W303" i="3" s="1"/>
  <c r="T303" i="3"/>
  <c r="U303" i="3" s="1"/>
  <c r="R303" i="3"/>
  <c r="S303" i="3" s="1"/>
  <c r="P303" i="3"/>
  <c r="Q303" i="3" s="1"/>
  <c r="N303" i="3"/>
  <c r="O303" i="3" s="1"/>
  <c r="L303" i="3"/>
  <c r="M303" i="3" s="1"/>
  <c r="V302" i="3"/>
  <c r="W302" i="3" s="1"/>
  <c r="T302" i="3"/>
  <c r="U302" i="3" s="1"/>
  <c r="R302" i="3"/>
  <c r="S302" i="3" s="1"/>
  <c r="P302" i="3"/>
  <c r="Q302" i="3" s="1"/>
  <c r="N302" i="3"/>
  <c r="O302" i="3" s="1"/>
  <c r="M302" i="3"/>
  <c r="L302" i="3"/>
  <c r="V301" i="3"/>
  <c r="W301" i="3" s="1"/>
  <c r="T301" i="3"/>
  <c r="U301" i="3" s="1"/>
  <c r="R301" i="3"/>
  <c r="S301" i="3" s="1"/>
  <c r="Q301" i="3"/>
  <c r="P301" i="3"/>
  <c r="N301" i="3"/>
  <c r="O301" i="3" s="1"/>
  <c r="L301" i="3"/>
  <c r="M301" i="3" s="1"/>
  <c r="V300" i="3"/>
  <c r="W300" i="3" s="1"/>
  <c r="T300" i="3"/>
  <c r="U300" i="3" s="1"/>
  <c r="R300" i="3"/>
  <c r="S300" i="3" s="1"/>
  <c r="P300" i="3"/>
  <c r="Q300" i="3" s="1"/>
  <c r="N300" i="3"/>
  <c r="O300" i="3" s="1"/>
  <c r="L300" i="3"/>
  <c r="M300" i="3" s="1"/>
  <c r="V299" i="3"/>
  <c r="W299" i="3" s="1"/>
  <c r="T299" i="3"/>
  <c r="U299" i="3" s="1"/>
  <c r="R299" i="3"/>
  <c r="S299" i="3" s="1"/>
  <c r="Q299" i="3"/>
  <c r="P299" i="3"/>
  <c r="N299" i="3"/>
  <c r="O299" i="3" s="1"/>
  <c r="L299" i="3"/>
  <c r="M299" i="3" s="1"/>
  <c r="V298" i="3"/>
  <c r="W298" i="3" s="1"/>
  <c r="U298" i="3"/>
  <c r="T298" i="3"/>
  <c r="R298" i="3"/>
  <c r="S298" i="3" s="1"/>
  <c r="P298" i="3"/>
  <c r="Q298" i="3" s="1"/>
  <c r="N298" i="3"/>
  <c r="O298" i="3" s="1"/>
  <c r="L298" i="3"/>
  <c r="M298" i="3" s="1"/>
  <c r="V297" i="3"/>
  <c r="W297" i="3" s="1"/>
  <c r="T297" i="3"/>
  <c r="U297" i="3" s="1"/>
  <c r="R297" i="3"/>
  <c r="S297" i="3" s="1"/>
  <c r="P297" i="3"/>
  <c r="Q297" i="3" s="1"/>
  <c r="N297" i="3"/>
  <c r="O297" i="3" s="1"/>
  <c r="L297" i="3"/>
  <c r="M297" i="3" s="1"/>
  <c r="V296" i="3"/>
  <c r="W296" i="3" s="1"/>
  <c r="U296" i="3"/>
  <c r="T296" i="3"/>
  <c r="R296" i="3"/>
  <c r="S296" i="3" s="1"/>
  <c r="P296" i="3"/>
  <c r="Q296" i="3" s="1"/>
  <c r="N296" i="3"/>
  <c r="O296" i="3" s="1"/>
  <c r="M296" i="3"/>
  <c r="L296" i="3"/>
  <c r="V295" i="3"/>
  <c r="W295" i="3" s="1"/>
  <c r="T295" i="3"/>
  <c r="U295" i="3" s="1"/>
  <c r="R295" i="3"/>
  <c r="S295" i="3" s="1"/>
  <c r="P295" i="3"/>
  <c r="Q295" i="3" s="1"/>
  <c r="N295" i="3"/>
  <c r="O295" i="3" s="1"/>
  <c r="L295" i="3"/>
  <c r="M295" i="3" s="1"/>
  <c r="V294" i="3"/>
  <c r="W294" i="3" s="1"/>
  <c r="T294" i="3"/>
  <c r="U294" i="3" s="1"/>
  <c r="R294" i="3"/>
  <c r="S294" i="3" s="1"/>
  <c r="P294" i="3"/>
  <c r="Q294" i="3" s="1"/>
  <c r="N294" i="3"/>
  <c r="O294" i="3" s="1"/>
  <c r="M294" i="3"/>
  <c r="L294" i="3"/>
  <c r="V293" i="3"/>
  <c r="W293" i="3" s="1"/>
  <c r="T293" i="3"/>
  <c r="U293" i="3" s="1"/>
  <c r="R293" i="3"/>
  <c r="S293" i="3" s="1"/>
  <c r="Q293" i="3"/>
  <c r="P293" i="3"/>
  <c r="N293" i="3"/>
  <c r="O293" i="3" s="1"/>
  <c r="L293" i="3"/>
  <c r="M293" i="3" s="1"/>
  <c r="V292" i="3"/>
  <c r="W292" i="3" s="1"/>
  <c r="T292" i="3"/>
  <c r="U292" i="3" s="1"/>
  <c r="R292" i="3"/>
  <c r="S292" i="3" s="1"/>
  <c r="P292" i="3"/>
  <c r="Q292" i="3" s="1"/>
  <c r="N292" i="3"/>
  <c r="O292" i="3" s="1"/>
  <c r="L292" i="3"/>
  <c r="M292" i="3" s="1"/>
  <c r="V291" i="3"/>
  <c r="W291" i="3" s="1"/>
  <c r="T291" i="3"/>
  <c r="U291" i="3" s="1"/>
  <c r="R291" i="3"/>
  <c r="S291" i="3" s="1"/>
  <c r="Q291" i="3"/>
  <c r="P291" i="3"/>
  <c r="N291" i="3"/>
  <c r="O291" i="3" s="1"/>
  <c r="L291" i="3"/>
  <c r="M291" i="3" s="1"/>
  <c r="V290" i="3"/>
  <c r="W290" i="3" s="1"/>
  <c r="U290" i="3"/>
  <c r="T290" i="3"/>
  <c r="R290" i="3"/>
  <c r="S290" i="3" s="1"/>
  <c r="P290" i="3"/>
  <c r="Q290" i="3" s="1"/>
  <c r="N290" i="3"/>
  <c r="O290" i="3" s="1"/>
  <c r="L290" i="3"/>
  <c r="M290" i="3" s="1"/>
  <c r="V289" i="3"/>
  <c r="W289" i="3" s="1"/>
  <c r="T289" i="3"/>
  <c r="U289" i="3" s="1"/>
  <c r="R289" i="3"/>
  <c r="S289" i="3" s="1"/>
  <c r="P289" i="3"/>
  <c r="Q289" i="3" s="1"/>
  <c r="N289" i="3"/>
  <c r="O289" i="3" s="1"/>
  <c r="L289" i="3"/>
  <c r="M289" i="3" s="1"/>
  <c r="V288" i="3"/>
  <c r="W288" i="3" s="1"/>
  <c r="U288" i="3"/>
  <c r="T288" i="3"/>
  <c r="R288" i="3"/>
  <c r="S288" i="3" s="1"/>
  <c r="P288" i="3"/>
  <c r="Q288" i="3" s="1"/>
  <c r="N288" i="3"/>
  <c r="O288" i="3" s="1"/>
  <c r="M288" i="3"/>
  <c r="L288" i="3"/>
  <c r="V287" i="3"/>
  <c r="W287" i="3" s="1"/>
  <c r="T287" i="3"/>
  <c r="U287" i="3" s="1"/>
  <c r="R287" i="3"/>
  <c r="S287" i="3" s="1"/>
  <c r="P287" i="3"/>
  <c r="Q287" i="3" s="1"/>
  <c r="N287" i="3"/>
  <c r="O287" i="3" s="1"/>
  <c r="L287" i="3"/>
  <c r="M287" i="3" s="1"/>
  <c r="V286" i="3"/>
  <c r="W286" i="3" s="1"/>
  <c r="T286" i="3"/>
  <c r="U286" i="3" s="1"/>
  <c r="R286" i="3"/>
  <c r="S286" i="3" s="1"/>
  <c r="P286" i="3"/>
  <c r="Q286" i="3" s="1"/>
  <c r="N286" i="3"/>
  <c r="O286" i="3" s="1"/>
  <c r="M286" i="3"/>
  <c r="L286" i="3"/>
  <c r="V285" i="3"/>
  <c r="W285" i="3" s="1"/>
  <c r="T285" i="3"/>
  <c r="U285" i="3" s="1"/>
  <c r="R285" i="3"/>
  <c r="S285" i="3" s="1"/>
  <c r="Q285" i="3"/>
  <c r="P285" i="3"/>
  <c r="N285" i="3"/>
  <c r="O285" i="3" s="1"/>
  <c r="L285" i="3"/>
  <c r="M285" i="3" s="1"/>
  <c r="V284" i="3"/>
  <c r="W284" i="3" s="1"/>
  <c r="T284" i="3"/>
  <c r="U284" i="3" s="1"/>
  <c r="R284" i="3"/>
  <c r="S284" i="3" s="1"/>
  <c r="P284" i="3"/>
  <c r="Q284" i="3" s="1"/>
  <c r="N284" i="3"/>
  <c r="O284" i="3" s="1"/>
  <c r="L284" i="3"/>
  <c r="M284" i="3" s="1"/>
  <c r="V283" i="3"/>
  <c r="W283" i="3" s="1"/>
  <c r="T283" i="3"/>
  <c r="U283" i="3" s="1"/>
  <c r="R283" i="3"/>
  <c r="S283" i="3" s="1"/>
  <c r="Q283" i="3"/>
  <c r="P283" i="3"/>
  <c r="N283" i="3"/>
  <c r="O283" i="3" s="1"/>
  <c r="L283" i="3"/>
  <c r="M283" i="3" s="1"/>
  <c r="V282" i="3"/>
  <c r="W282" i="3" s="1"/>
  <c r="U282" i="3"/>
  <c r="T282" i="3"/>
  <c r="R282" i="3"/>
  <c r="S282" i="3" s="1"/>
  <c r="P282" i="3"/>
  <c r="Q282" i="3" s="1"/>
  <c r="N282" i="3"/>
  <c r="O282" i="3" s="1"/>
  <c r="L282" i="3"/>
  <c r="M282" i="3" s="1"/>
  <c r="V281" i="3"/>
  <c r="W281" i="3" s="1"/>
  <c r="T281" i="3"/>
  <c r="U281" i="3" s="1"/>
  <c r="R281" i="3"/>
  <c r="S281" i="3" s="1"/>
  <c r="P281" i="3"/>
  <c r="Q281" i="3" s="1"/>
  <c r="N281" i="3"/>
  <c r="O281" i="3" s="1"/>
  <c r="L281" i="3"/>
  <c r="M281" i="3" s="1"/>
  <c r="V280" i="3"/>
  <c r="W280" i="3" s="1"/>
  <c r="U280" i="3"/>
  <c r="T280" i="3"/>
  <c r="R280" i="3"/>
  <c r="S280" i="3" s="1"/>
  <c r="P280" i="3"/>
  <c r="Q280" i="3" s="1"/>
  <c r="N280" i="3"/>
  <c r="O280" i="3" s="1"/>
  <c r="M280" i="3"/>
  <c r="L280" i="3"/>
  <c r="V279" i="3"/>
  <c r="W279" i="3" s="1"/>
  <c r="T279" i="3"/>
  <c r="U279" i="3" s="1"/>
  <c r="R279" i="3"/>
  <c r="S279" i="3" s="1"/>
  <c r="P279" i="3"/>
  <c r="Q279" i="3" s="1"/>
  <c r="N279" i="3"/>
  <c r="O279" i="3" s="1"/>
  <c r="L279" i="3"/>
  <c r="M279" i="3" s="1"/>
  <c r="V278" i="3"/>
  <c r="W278" i="3" s="1"/>
  <c r="T278" i="3"/>
  <c r="U278" i="3" s="1"/>
  <c r="R278" i="3"/>
  <c r="S278" i="3" s="1"/>
  <c r="P278" i="3"/>
  <c r="Q278" i="3" s="1"/>
  <c r="N278" i="3"/>
  <c r="O278" i="3" s="1"/>
  <c r="M278" i="3"/>
  <c r="L278" i="3"/>
  <c r="V277" i="3"/>
  <c r="W277" i="3" s="1"/>
  <c r="T277" i="3"/>
  <c r="U277" i="3" s="1"/>
  <c r="R277" i="3"/>
  <c r="S277" i="3" s="1"/>
  <c r="Q277" i="3"/>
  <c r="P277" i="3"/>
  <c r="N277" i="3"/>
  <c r="O277" i="3" s="1"/>
  <c r="L277" i="3"/>
  <c r="M277" i="3" s="1"/>
  <c r="V276" i="3"/>
  <c r="W276" i="3" s="1"/>
  <c r="T276" i="3"/>
  <c r="U276" i="3" s="1"/>
  <c r="R276" i="3"/>
  <c r="S276" i="3" s="1"/>
  <c r="P276" i="3"/>
  <c r="Q276" i="3" s="1"/>
  <c r="N276" i="3"/>
  <c r="O276" i="3" s="1"/>
  <c r="L276" i="3"/>
  <c r="M276" i="3" s="1"/>
  <c r="V275" i="3"/>
  <c r="W275" i="3" s="1"/>
  <c r="T275" i="3"/>
  <c r="U275" i="3" s="1"/>
  <c r="R275" i="3"/>
  <c r="S275" i="3" s="1"/>
  <c r="Q275" i="3"/>
  <c r="P275" i="3"/>
  <c r="N275" i="3"/>
  <c r="O275" i="3" s="1"/>
  <c r="L275" i="3"/>
  <c r="M275" i="3" s="1"/>
  <c r="V274" i="3"/>
  <c r="W274" i="3" s="1"/>
  <c r="U274" i="3"/>
  <c r="T274" i="3"/>
  <c r="R274" i="3"/>
  <c r="S274" i="3" s="1"/>
  <c r="P274" i="3"/>
  <c r="Q274" i="3" s="1"/>
  <c r="N274" i="3"/>
  <c r="O274" i="3" s="1"/>
  <c r="L274" i="3"/>
  <c r="M274" i="3" s="1"/>
  <c r="V273" i="3"/>
  <c r="W273" i="3" s="1"/>
  <c r="T273" i="3"/>
  <c r="U273" i="3" s="1"/>
  <c r="R273" i="3"/>
  <c r="S273" i="3" s="1"/>
  <c r="P273" i="3"/>
  <c r="Q273" i="3" s="1"/>
  <c r="N273" i="3"/>
  <c r="O273" i="3" s="1"/>
  <c r="L273" i="3"/>
  <c r="M273" i="3" s="1"/>
  <c r="V272" i="3"/>
  <c r="W272" i="3" s="1"/>
  <c r="U272" i="3"/>
  <c r="T272" i="3"/>
  <c r="R272" i="3"/>
  <c r="S272" i="3" s="1"/>
  <c r="P272" i="3"/>
  <c r="Q272" i="3" s="1"/>
  <c r="N272" i="3"/>
  <c r="O272" i="3" s="1"/>
  <c r="M272" i="3"/>
  <c r="L272" i="3"/>
  <c r="V271" i="3"/>
  <c r="W271" i="3" s="1"/>
  <c r="T271" i="3"/>
  <c r="U271" i="3" s="1"/>
  <c r="R271" i="3"/>
  <c r="S271" i="3" s="1"/>
  <c r="P271" i="3"/>
  <c r="Q271" i="3" s="1"/>
  <c r="N271" i="3"/>
  <c r="O271" i="3" s="1"/>
  <c r="L271" i="3"/>
  <c r="M271" i="3" s="1"/>
  <c r="V270" i="3"/>
  <c r="W270" i="3" s="1"/>
  <c r="T270" i="3"/>
  <c r="U270" i="3" s="1"/>
  <c r="R270" i="3"/>
  <c r="S270" i="3" s="1"/>
  <c r="P270" i="3"/>
  <c r="Q270" i="3" s="1"/>
  <c r="N270" i="3"/>
  <c r="O270" i="3" s="1"/>
  <c r="M270" i="3"/>
  <c r="L270" i="3"/>
  <c r="V269" i="3"/>
  <c r="W269" i="3" s="1"/>
  <c r="T269" i="3"/>
  <c r="U269" i="3" s="1"/>
  <c r="R269" i="3"/>
  <c r="S269" i="3" s="1"/>
  <c r="Q269" i="3"/>
  <c r="P269" i="3"/>
  <c r="N269" i="3"/>
  <c r="O269" i="3" s="1"/>
  <c r="L269" i="3"/>
  <c r="M269" i="3" s="1"/>
  <c r="V268" i="3"/>
  <c r="W268" i="3" s="1"/>
  <c r="T268" i="3"/>
  <c r="U268" i="3" s="1"/>
  <c r="R268" i="3"/>
  <c r="S268" i="3" s="1"/>
  <c r="P268" i="3"/>
  <c r="Q268" i="3" s="1"/>
  <c r="N268" i="3"/>
  <c r="O268" i="3" s="1"/>
  <c r="L268" i="3"/>
  <c r="M268" i="3" s="1"/>
  <c r="V267" i="3"/>
  <c r="W267" i="3" s="1"/>
  <c r="T267" i="3"/>
  <c r="U267" i="3" s="1"/>
  <c r="R267" i="3"/>
  <c r="S267" i="3" s="1"/>
  <c r="Q267" i="3"/>
  <c r="P267" i="3"/>
  <c r="N267" i="3"/>
  <c r="O267" i="3" s="1"/>
  <c r="L267" i="3"/>
  <c r="M267" i="3" s="1"/>
  <c r="V266" i="3"/>
  <c r="W266" i="3" s="1"/>
  <c r="U266" i="3"/>
  <c r="T266" i="3"/>
  <c r="R266" i="3"/>
  <c r="S266" i="3" s="1"/>
  <c r="P266" i="3"/>
  <c r="Q266" i="3" s="1"/>
  <c r="N266" i="3"/>
  <c r="O266" i="3" s="1"/>
  <c r="L266" i="3"/>
  <c r="M266" i="3" s="1"/>
  <c r="V265" i="3"/>
  <c r="W265" i="3" s="1"/>
  <c r="T265" i="3"/>
  <c r="U265" i="3" s="1"/>
  <c r="R265" i="3"/>
  <c r="S265" i="3" s="1"/>
  <c r="P265" i="3"/>
  <c r="Q265" i="3" s="1"/>
  <c r="N265" i="3"/>
  <c r="O265" i="3" s="1"/>
  <c r="L265" i="3"/>
  <c r="M265" i="3" s="1"/>
  <c r="V264" i="3"/>
  <c r="W264" i="3" s="1"/>
  <c r="U264" i="3"/>
  <c r="T264" i="3"/>
  <c r="R264" i="3"/>
  <c r="S264" i="3" s="1"/>
  <c r="P264" i="3"/>
  <c r="Q264" i="3" s="1"/>
  <c r="N264" i="3"/>
  <c r="O264" i="3" s="1"/>
  <c r="M264" i="3"/>
  <c r="L264" i="3"/>
  <c r="V263" i="3"/>
  <c r="W263" i="3" s="1"/>
  <c r="T263" i="3"/>
  <c r="U263" i="3" s="1"/>
  <c r="R263" i="3"/>
  <c r="S263" i="3" s="1"/>
  <c r="P263" i="3"/>
  <c r="Q263" i="3" s="1"/>
  <c r="N263" i="3"/>
  <c r="O263" i="3" s="1"/>
  <c r="L263" i="3"/>
  <c r="M263" i="3" s="1"/>
  <c r="V262" i="3"/>
  <c r="W262" i="3" s="1"/>
  <c r="T262" i="3"/>
  <c r="U262" i="3" s="1"/>
  <c r="R262" i="3"/>
  <c r="S262" i="3" s="1"/>
  <c r="P262" i="3"/>
  <c r="Q262" i="3" s="1"/>
  <c r="N262" i="3"/>
  <c r="O262" i="3" s="1"/>
  <c r="M262" i="3"/>
  <c r="L262" i="3"/>
  <c r="V261" i="3"/>
  <c r="W261" i="3" s="1"/>
  <c r="T261" i="3"/>
  <c r="U261" i="3" s="1"/>
  <c r="R261" i="3"/>
  <c r="S261" i="3" s="1"/>
  <c r="Q261" i="3"/>
  <c r="P261" i="3"/>
  <c r="N261" i="3"/>
  <c r="O261" i="3" s="1"/>
  <c r="L261" i="3"/>
  <c r="M261" i="3" s="1"/>
  <c r="V260" i="3"/>
  <c r="W260" i="3" s="1"/>
  <c r="T260" i="3"/>
  <c r="U260" i="3" s="1"/>
  <c r="R260" i="3"/>
  <c r="S260" i="3" s="1"/>
  <c r="P260" i="3"/>
  <c r="Q260" i="3" s="1"/>
  <c r="N260" i="3"/>
  <c r="O260" i="3" s="1"/>
  <c r="L260" i="3"/>
  <c r="M260" i="3" s="1"/>
  <c r="V259" i="3"/>
  <c r="W259" i="3" s="1"/>
  <c r="T259" i="3"/>
  <c r="U259" i="3" s="1"/>
  <c r="R259" i="3"/>
  <c r="S259" i="3" s="1"/>
  <c r="Q259" i="3"/>
  <c r="P259" i="3"/>
  <c r="N259" i="3"/>
  <c r="O259" i="3" s="1"/>
  <c r="L259" i="3"/>
  <c r="M259" i="3" s="1"/>
  <c r="V258" i="3"/>
  <c r="W258" i="3" s="1"/>
  <c r="U258" i="3"/>
  <c r="T258" i="3"/>
  <c r="R258" i="3"/>
  <c r="S258" i="3" s="1"/>
  <c r="P258" i="3"/>
  <c r="Q258" i="3" s="1"/>
  <c r="N258" i="3"/>
  <c r="O258" i="3" s="1"/>
  <c r="L258" i="3"/>
  <c r="M258" i="3" s="1"/>
  <c r="V257" i="3"/>
  <c r="W257" i="3" s="1"/>
  <c r="T257" i="3"/>
  <c r="U257" i="3" s="1"/>
  <c r="R257" i="3"/>
  <c r="S257" i="3" s="1"/>
  <c r="P257" i="3"/>
  <c r="Q257" i="3" s="1"/>
  <c r="N257" i="3"/>
  <c r="O257" i="3" s="1"/>
  <c r="L257" i="3"/>
  <c r="M257" i="3" s="1"/>
  <c r="V256" i="3"/>
  <c r="W256" i="3" s="1"/>
  <c r="U256" i="3"/>
  <c r="T256" i="3"/>
  <c r="R256" i="3"/>
  <c r="S256" i="3" s="1"/>
  <c r="P256" i="3"/>
  <c r="Q256" i="3" s="1"/>
  <c r="N256" i="3"/>
  <c r="O256" i="3" s="1"/>
  <c r="M256" i="3"/>
  <c r="L256" i="3"/>
  <c r="V255" i="3"/>
  <c r="W255" i="3" s="1"/>
  <c r="T255" i="3"/>
  <c r="U255" i="3" s="1"/>
  <c r="R255" i="3"/>
  <c r="S255" i="3" s="1"/>
  <c r="P255" i="3"/>
  <c r="Q255" i="3" s="1"/>
  <c r="N255" i="3"/>
  <c r="O255" i="3" s="1"/>
  <c r="L255" i="3"/>
  <c r="M255" i="3" s="1"/>
  <c r="V254" i="3"/>
  <c r="W254" i="3" s="1"/>
  <c r="T254" i="3"/>
  <c r="U254" i="3" s="1"/>
  <c r="R254" i="3"/>
  <c r="S254" i="3" s="1"/>
  <c r="P254" i="3"/>
  <c r="Q254" i="3" s="1"/>
  <c r="N254" i="3"/>
  <c r="O254" i="3" s="1"/>
  <c r="M254" i="3"/>
  <c r="L254" i="3"/>
  <c r="V253" i="3"/>
  <c r="W253" i="3" s="1"/>
  <c r="T253" i="3"/>
  <c r="U253" i="3" s="1"/>
  <c r="R253" i="3"/>
  <c r="S253" i="3" s="1"/>
  <c r="Q253" i="3"/>
  <c r="P253" i="3"/>
  <c r="N253" i="3"/>
  <c r="O253" i="3" s="1"/>
  <c r="L253" i="3"/>
  <c r="M253" i="3" s="1"/>
  <c r="V252" i="3"/>
  <c r="W252" i="3" s="1"/>
  <c r="T252" i="3"/>
  <c r="U252" i="3" s="1"/>
  <c r="R252" i="3"/>
  <c r="S252" i="3" s="1"/>
  <c r="P252" i="3"/>
  <c r="Q252" i="3" s="1"/>
  <c r="N252" i="3"/>
  <c r="O252" i="3" s="1"/>
  <c r="L252" i="3"/>
  <c r="M252" i="3" s="1"/>
  <c r="V251" i="3"/>
  <c r="W251" i="3" s="1"/>
  <c r="T251" i="3"/>
  <c r="U251" i="3" s="1"/>
  <c r="R251" i="3"/>
  <c r="S251" i="3" s="1"/>
  <c r="Q251" i="3"/>
  <c r="P251" i="3"/>
  <c r="N251" i="3"/>
  <c r="O251" i="3" s="1"/>
  <c r="L251" i="3"/>
  <c r="M251" i="3" s="1"/>
  <c r="V250" i="3"/>
  <c r="W250" i="3" s="1"/>
  <c r="U250" i="3"/>
  <c r="T250" i="3"/>
  <c r="R250" i="3"/>
  <c r="S250" i="3" s="1"/>
  <c r="P250" i="3"/>
  <c r="Q250" i="3" s="1"/>
  <c r="N250" i="3"/>
  <c r="O250" i="3" s="1"/>
  <c r="L250" i="3"/>
  <c r="M250" i="3" s="1"/>
  <c r="V249" i="3"/>
  <c r="W249" i="3" s="1"/>
  <c r="T249" i="3"/>
  <c r="U249" i="3" s="1"/>
  <c r="R249" i="3"/>
  <c r="S249" i="3" s="1"/>
  <c r="P249" i="3"/>
  <c r="Q249" i="3" s="1"/>
  <c r="N249" i="3"/>
  <c r="O249" i="3" s="1"/>
  <c r="L249" i="3"/>
  <c r="M249" i="3" s="1"/>
  <c r="V248" i="3"/>
  <c r="W248" i="3" s="1"/>
  <c r="U248" i="3"/>
  <c r="T248" i="3"/>
  <c r="R248" i="3"/>
  <c r="S248" i="3" s="1"/>
  <c r="P248" i="3"/>
  <c r="Q248" i="3" s="1"/>
  <c r="N248" i="3"/>
  <c r="O248" i="3" s="1"/>
  <c r="M248" i="3"/>
  <c r="L248" i="3"/>
  <c r="V247" i="3"/>
  <c r="W247" i="3" s="1"/>
  <c r="T247" i="3"/>
  <c r="U247" i="3" s="1"/>
  <c r="R247" i="3"/>
  <c r="S247" i="3" s="1"/>
  <c r="P247" i="3"/>
  <c r="Q247" i="3" s="1"/>
  <c r="N247" i="3"/>
  <c r="O247" i="3" s="1"/>
  <c r="L247" i="3"/>
  <c r="M247" i="3" s="1"/>
  <c r="V246" i="3"/>
  <c r="W246" i="3" s="1"/>
  <c r="T246" i="3"/>
  <c r="U246" i="3" s="1"/>
  <c r="R246" i="3"/>
  <c r="S246" i="3" s="1"/>
  <c r="P246" i="3"/>
  <c r="Q246" i="3" s="1"/>
  <c r="N246" i="3"/>
  <c r="O246" i="3" s="1"/>
  <c r="M246" i="3"/>
  <c r="L246" i="3"/>
  <c r="V245" i="3"/>
  <c r="W245" i="3" s="1"/>
  <c r="T245" i="3"/>
  <c r="U245" i="3" s="1"/>
  <c r="R245" i="3"/>
  <c r="S245" i="3" s="1"/>
  <c r="Q245" i="3"/>
  <c r="P245" i="3"/>
  <c r="N245" i="3"/>
  <c r="O245" i="3" s="1"/>
  <c r="L245" i="3"/>
  <c r="M245" i="3" s="1"/>
  <c r="V244" i="3"/>
  <c r="W244" i="3" s="1"/>
  <c r="T244" i="3"/>
  <c r="U244" i="3" s="1"/>
  <c r="R244" i="3"/>
  <c r="S244" i="3" s="1"/>
  <c r="P244" i="3"/>
  <c r="Q244" i="3" s="1"/>
  <c r="N244" i="3"/>
  <c r="O244" i="3" s="1"/>
  <c r="L244" i="3"/>
  <c r="M244" i="3" s="1"/>
  <c r="V243" i="3"/>
  <c r="W243" i="3" s="1"/>
  <c r="T243" i="3"/>
  <c r="U243" i="3" s="1"/>
  <c r="R243" i="3"/>
  <c r="S243" i="3" s="1"/>
  <c r="Q243" i="3"/>
  <c r="P243" i="3"/>
  <c r="N243" i="3"/>
  <c r="O243" i="3" s="1"/>
  <c r="L243" i="3"/>
  <c r="M243" i="3" s="1"/>
  <c r="V242" i="3"/>
  <c r="W242" i="3" s="1"/>
  <c r="U242" i="3"/>
  <c r="T242" i="3"/>
  <c r="R242" i="3"/>
  <c r="S242" i="3" s="1"/>
  <c r="P242" i="3"/>
  <c r="Q242" i="3" s="1"/>
  <c r="N242" i="3"/>
  <c r="O242" i="3" s="1"/>
  <c r="L242" i="3"/>
  <c r="M242" i="3" s="1"/>
  <c r="V241" i="3"/>
  <c r="W241" i="3" s="1"/>
  <c r="T241" i="3"/>
  <c r="U241" i="3" s="1"/>
  <c r="R241" i="3"/>
  <c r="S241" i="3" s="1"/>
  <c r="P241" i="3"/>
  <c r="Q241" i="3" s="1"/>
  <c r="N241" i="3"/>
  <c r="O241" i="3" s="1"/>
  <c r="L241" i="3"/>
  <c r="M241" i="3" s="1"/>
  <c r="V240" i="3"/>
  <c r="W240" i="3" s="1"/>
  <c r="U240" i="3"/>
  <c r="T240" i="3"/>
  <c r="R240" i="3"/>
  <c r="S240" i="3" s="1"/>
  <c r="P240" i="3"/>
  <c r="Q240" i="3" s="1"/>
  <c r="N240" i="3"/>
  <c r="O240" i="3" s="1"/>
  <c r="M240" i="3"/>
  <c r="L240" i="3"/>
  <c r="V239" i="3"/>
  <c r="W239" i="3" s="1"/>
  <c r="T239" i="3"/>
  <c r="U239" i="3" s="1"/>
  <c r="R239" i="3"/>
  <c r="S239" i="3" s="1"/>
  <c r="P239" i="3"/>
  <c r="Q239" i="3" s="1"/>
  <c r="N239" i="3"/>
  <c r="O239" i="3" s="1"/>
  <c r="L239" i="3"/>
  <c r="M239" i="3" s="1"/>
  <c r="V238" i="3"/>
  <c r="W238" i="3" s="1"/>
  <c r="T238" i="3"/>
  <c r="U238" i="3" s="1"/>
  <c r="R238" i="3"/>
  <c r="S238" i="3" s="1"/>
  <c r="P238" i="3"/>
  <c r="Q238" i="3" s="1"/>
  <c r="N238" i="3"/>
  <c r="O238" i="3" s="1"/>
  <c r="M238" i="3"/>
  <c r="L238" i="3"/>
  <c r="V237" i="3"/>
  <c r="W237" i="3" s="1"/>
  <c r="T237" i="3"/>
  <c r="U237" i="3" s="1"/>
  <c r="R237" i="3"/>
  <c r="S237" i="3" s="1"/>
  <c r="Q237" i="3"/>
  <c r="P237" i="3"/>
  <c r="N237" i="3"/>
  <c r="O237" i="3" s="1"/>
  <c r="L237" i="3"/>
  <c r="M237" i="3" s="1"/>
  <c r="V236" i="3"/>
  <c r="W236" i="3" s="1"/>
  <c r="T236" i="3"/>
  <c r="U236" i="3" s="1"/>
  <c r="R236" i="3"/>
  <c r="S236" i="3" s="1"/>
  <c r="P236" i="3"/>
  <c r="Q236" i="3" s="1"/>
  <c r="N236" i="3"/>
  <c r="O236" i="3" s="1"/>
  <c r="L236" i="3"/>
  <c r="M236" i="3" s="1"/>
  <c r="V235" i="3"/>
  <c r="W235" i="3" s="1"/>
  <c r="T235" i="3"/>
  <c r="U235" i="3" s="1"/>
  <c r="R235" i="3"/>
  <c r="S235" i="3" s="1"/>
  <c r="Q235" i="3"/>
  <c r="P235" i="3"/>
  <c r="N235" i="3"/>
  <c r="O235" i="3" s="1"/>
  <c r="L235" i="3"/>
  <c r="M235" i="3" s="1"/>
  <c r="V234" i="3"/>
  <c r="W234" i="3" s="1"/>
  <c r="U234" i="3"/>
  <c r="T234" i="3"/>
  <c r="R234" i="3"/>
  <c r="S234" i="3" s="1"/>
  <c r="P234" i="3"/>
  <c r="Q234" i="3" s="1"/>
  <c r="N234" i="3"/>
  <c r="O234" i="3" s="1"/>
  <c r="L234" i="3"/>
  <c r="M234" i="3" s="1"/>
  <c r="V233" i="3"/>
  <c r="W233" i="3" s="1"/>
  <c r="T233" i="3"/>
  <c r="U233" i="3" s="1"/>
  <c r="R233" i="3"/>
  <c r="S233" i="3" s="1"/>
  <c r="P233" i="3"/>
  <c r="Q233" i="3" s="1"/>
  <c r="N233" i="3"/>
  <c r="O233" i="3" s="1"/>
  <c r="L233" i="3"/>
  <c r="M233" i="3" s="1"/>
  <c r="V232" i="3"/>
  <c r="W232" i="3" s="1"/>
  <c r="U232" i="3"/>
  <c r="T232" i="3"/>
  <c r="R232" i="3"/>
  <c r="S232" i="3" s="1"/>
  <c r="P232" i="3"/>
  <c r="Q232" i="3" s="1"/>
  <c r="N232" i="3"/>
  <c r="O232" i="3" s="1"/>
  <c r="M232" i="3"/>
  <c r="L232" i="3"/>
  <c r="V231" i="3"/>
  <c r="W231" i="3" s="1"/>
  <c r="T231" i="3"/>
  <c r="U231" i="3" s="1"/>
  <c r="R231" i="3"/>
  <c r="S231" i="3" s="1"/>
  <c r="P231" i="3"/>
  <c r="Q231" i="3" s="1"/>
  <c r="N231" i="3"/>
  <c r="O231" i="3" s="1"/>
  <c r="L231" i="3"/>
  <c r="M231" i="3" s="1"/>
  <c r="V230" i="3"/>
  <c r="W230" i="3" s="1"/>
  <c r="T230" i="3"/>
  <c r="U230" i="3" s="1"/>
  <c r="R230" i="3"/>
  <c r="S230" i="3" s="1"/>
  <c r="P230" i="3"/>
  <c r="Q230" i="3" s="1"/>
  <c r="N230" i="3"/>
  <c r="O230" i="3" s="1"/>
  <c r="M230" i="3"/>
  <c r="L230" i="3"/>
  <c r="V229" i="3"/>
  <c r="W229" i="3" s="1"/>
  <c r="T229" i="3"/>
  <c r="U229" i="3" s="1"/>
  <c r="R229" i="3"/>
  <c r="S229" i="3" s="1"/>
  <c r="Q229" i="3"/>
  <c r="P229" i="3"/>
  <c r="N229" i="3"/>
  <c r="O229" i="3" s="1"/>
  <c r="L229" i="3"/>
  <c r="M229" i="3" s="1"/>
  <c r="V228" i="3"/>
  <c r="W228" i="3" s="1"/>
  <c r="T228" i="3"/>
  <c r="U228" i="3" s="1"/>
  <c r="R228" i="3"/>
  <c r="S228" i="3" s="1"/>
  <c r="P228" i="3"/>
  <c r="Q228" i="3" s="1"/>
  <c r="N228" i="3"/>
  <c r="O228" i="3" s="1"/>
  <c r="L228" i="3"/>
  <c r="M228" i="3" s="1"/>
  <c r="V227" i="3"/>
  <c r="W227" i="3" s="1"/>
  <c r="T227" i="3"/>
  <c r="U227" i="3" s="1"/>
  <c r="R227" i="3"/>
  <c r="S227" i="3" s="1"/>
  <c r="Q227" i="3"/>
  <c r="P227" i="3"/>
  <c r="N227" i="3"/>
  <c r="O227" i="3" s="1"/>
  <c r="L227" i="3"/>
  <c r="M227" i="3" s="1"/>
  <c r="V226" i="3"/>
  <c r="W226" i="3" s="1"/>
  <c r="U226" i="3"/>
  <c r="T226" i="3"/>
  <c r="R226" i="3"/>
  <c r="S226" i="3" s="1"/>
  <c r="P226" i="3"/>
  <c r="Q226" i="3" s="1"/>
  <c r="N226" i="3"/>
  <c r="O226" i="3" s="1"/>
  <c r="L226" i="3"/>
  <c r="M226" i="3" s="1"/>
  <c r="V225" i="3"/>
  <c r="W225" i="3" s="1"/>
  <c r="T225" i="3"/>
  <c r="U225" i="3" s="1"/>
  <c r="R225" i="3"/>
  <c r="S225" i="3" s="1"/>
  <c r="P225" i="3"/>
  <c r="Q225" i="3" s="1"/>
  <c r="N225" i="3"/>
  <c r="O225" i="3" s="1"/>
  <c r="L225" i="3"/>
  <c r="M225" i="3" s="1"/>
  <c r="V224" i="3"/>
  <c r="W224" i="3" s="1"/>
  <c r="U224" i="3"/>
  <c r="T224" i="3"/>
  <c r="R224" i="3"/>
  <c r="S224" i="3" s="1"/>
  <c r="P224" i="3"/>
  <c r="Q224" i="3" s="1"/>
  <c r="N224" i="3"/>
  <c r="O224" i="3" s="1"/>
  <c r="M224" i="3"/>
  <c r="L224" i="3"/>
  <c r="V223" i="3"/>
  <c r="W223" i="3" s="1"/>
  <c r="T223" i="3"/>
  <c r="U223" i="3" s="1"/>
  <c r="R223" i="3"/>
  <c r="S223" i="3" s="1"/>
  <c r="P223" i="3"/>
  <c r="Q223" i="3" s="1"/>
  <c r="N223" i="3"/>
  <c r="O223" i="3" s="1"/>
  <c r="L223" i="3"/>
  <c r="M223" i="3" s="1"/>
  <c r="V222" i="3"/>
  <c r="W222" i="3" s="1"/>
  <c r="T222" i="3"/>
  <c r="U222" i="3" s="1"/>
  <c r="R222" i="3"/>
  <c r="S222" i="3" s="1"/>
  <c r="P222" i="3"/>
  <c r="Q222" i="3" s="1"/>
  <c r="N222" i="3"/>
  <c r="O222" i="3" s="1"/>
  <c r="M222" i="3"/>
  <c r="L222" i="3"/>
  <c r="V221" i="3"/>
  <c r="W221" i="3" s="1"/>
  <c r="T221" i="3"/>
  <c r="U221" i="3" s="1"/>
  <c r="R221" i="3"/>
  <c r="S221" i="3" s="1"/>
  <c r="Q221" i="3"/>
  <c r="P221" i="3"/>
  <c r="N221" i="3"/>
  <c r="O221" i="3" s="1"/>
  <c r="L221" i="3"/>
  <c r="M221" i="3" s="1"/>
  <c r="V220" i="3"/>
  <c r="W220" i="3" s="1"/>
  <c r="T220" i="3"/>
  <c r="U220" i="3" s="1"/>
  <c r="R220" i="3"/>
  <c r="S220" i="3" s="1"/>
  <c r="P220" i="3"/>
  <c r="Q220" i="3" s="1"/>
  <c r="N220" i="3"/>
  <c r="O220" i="3" s="1"/>
  <c r="L220" i="3"/>
  <c r="M220" i="3" s="1"/>
  <c r="V219" i="3"/>
  <c r="W219" i="3" s="1"/>
  <c r="T219" i="3"/>
  <c r="U219" i="3" s="1"/>
  <c r="R219" i="3"/>
  <c r="S219" i="3" s="1"/>
  <c r="Q219" i="3"/>
  <c r="P219" i="3"/>
  <c r="N219" i="3"/>
  <c r="O219" i="3" s="1"/>
  <c r="L219" i="3"/>
  <c r="M219" i="3" s="1"/>
  <c r="V218" i="3"/>
  <c r="W218" i="3" s="1"/>
  <c r="U218" i="3"/>
  <c r="T218" i="3"/>
  <c r="R218" i="3"/>
  <c r="S218" i="3" s="1"/>
  <c r="P218" i="3"/>
  <c r="Q218" i="3" s="1"/>
  <c r="N218" i="3"/>
  <c r="O218" i="3" s="1"/>
  <c r="L218" i="3"/>
  <c r="M218" i="3" s="1"/>
  <c r="V217" i="3"/>
  <c r="W217" i="3" s="1"/>
  <c r="T217" i="3"/>
  <c r="U217" i="3" s="1"/>
  <c r="R217" i="3"/>
  <c r="S217" i="3" s="1"/>
  <c r="P217" i="3"/>
  <c r="Q217" i="3" s="1"/>
  <c r="N217" i="3"/>
  <c r="O217" i="3" s="1"/>
  <c r="L217" i="3"/>
  <c r="M217" i="3" s="1"/>
  <c r="V216" i="3"/>
  <c r="W216" i="3" s="1"/>
  <c r="U216" i="3"/>
  <c r="T216" i="3"/>
  <c r="R216" i="3"/>
  <c r="S216" i="3" s="1"/>
  <c r="P216" i="3"/>
  <c r="Q216" i="3" s="1"/>
  <c r="N216" i="3"/>
  <c r="O216" i="3" s="1"/>
  <c r="M216" i="3"/>
  <c r="L216" i="3"/>
  <c r="V215" i="3"/>
  <c r="W215" i="3" s="1"/>
  <c r="T215" i="3"/>
  <c r="U215" i="3" s="1"/>
  <c r="R215" i="3"/>
  <c r="S215" i="3" s="1"/>
  <c r="P215" i="3"/>
  <c r="Q215" i="3" s="1"/>
  <c r="N215" i="3"/>
  <c r="O215" i="3" s="1"/>
  <c r="L215" i="3"/>
  <c r="M215" i="3" s="1"/>
  <c r="V214" i="3"/>
  <c r="W214" i="3" s="1"/>
  <c r="T214" i="3"/>
  <c r="U214" i="3" s="1"/>
  <c r="R214" i="3"/>
  <c r="S214" i="3" s="1"/>
  <c r="P214" i="3"/>
  <c r="Q214" i="3" s="1"/>
  <c r="N214" i="3"/>
  <c r="O214" i="3" s="1"/>
  <c r="M214" i="3"/>
  <c r="L214" i="3"/>
  <c r="V213" i="3"/>
  <c r="W213" i="3" s="1"/>
  <c r="T213" i="3"/>
  <c r="U213" i="3" s="1"/>
  <c r="R213" i="3"/>
  <c r="S213" i="3" s="1"/>
  <c r="Q213" i="3"/>
  <c r="P213" i="3"/>
  <c r="N213" i="3"/>
  <c r="O213" i="3" s="1"/>
  <c r="L213" i="3"/>
  <c r="M213" i="3" s="1"/>
  <c r="V212" i="3"/>
  <c r="W212" i="3" s="1"/>
  <c r="T212" i="3"/>
  <c r="U212" i="3" s="1"/>
  <c r="R212" i="3"/>
  <c r="S212" i="3" s="1"/>
  <c r="P212" i="3"/>
  <c r="Q212" i="3" s="1"/>
  <c r="N212" i="3"/>
  <c r="O212" i="3" s="1"/>
  <c r="L212" i="3"/>
  <c r="M212" i="3" s="1"/>
  <c r="V211" i="3"/>
  <c r="W211" i="3" s="1"/>
  <c r="T211" i="3"/>
  <c r="U211" i="3" s="1"/>
  <c r="R211" i="3"/>
  <c r="S211" i="3" s="1"/>
  <c r="Q211" i="3"/>
  <c r="P211" i="3"/>
  <c r="N211" i="3"/>
  <c r="O211" i="3" s="1"/>
  <c r="L211" i="3"/>
  <c r="M211" i="3" s="1"/>
  <c r="V210" i="3"/>
  <c r="W210" i="3" s="1"/>
  <c r="U210" i="3"/>
  <c r="T210" i="3"/>
  <c r="R210" i="3"/>
  <c r="S210" i="3" s="1"/>
  <c r="P210" i="3"/>
  <c r="Q210" i="3" s="1"/>
  <c r="N210" i="3"/>
  <c r="O210" i="3" s="1"/>
  <c r="L210" i="3"/>
  <c r="M210" i="3" s="1"/>
  <c r="V209" i="3"/>
  <c r="W209" i="3" s="1"/>
  <c r="T209" i="3"/>
  <c r="U209" i="3" s="1"/>
  <c r="R209" i="3"/>
  <c r="S209" i="3" s="1"/>
  <c r="P209" i="3"/>
  <c r="Q209" i="3" s="1"/>
  <c r="N209" i="3"/>
  <c r="O209" i="3" s="1"/>
  <c r="L209" i="3"/>
  <c r="M209" i="3" s="1"/>
  <c r="V208" i="3"/>
  <c r="W208" i="3" s="1"/>
  <c r="U208" i="3"/>
  <c r="T208" i="3"/>
  <c r="R208" i="3"/>
  <c r="S208" i="3" s="1"/>
  <c r="P208" i="3"/>
  <c r="Q208" i="3" s="1"/>
  <c r="N208" i="3"/>
  <c r="O208" i="3" s="1"/>
  <c r="M208" i="3"/>
  <c r="L208" i="3"/>
  <c r="V207" i="3"/>
  <c r="W207" i="3" s="1"/>
  <c r="T207" i="3"/>
  <c r="U207" i="3" s="1"/>
  <c r="R207" i="3"/>
  <c r="S207" i="3" s="1"/>
  <c r="P207" i="3"/>
  <c r="Q207" i="3" s="1"/>
  <c r="N207" i="3"/>
  <c r="O207" i="3" s="1"/>
  <c r="L207" i="3"/>
  <c r="M207" i="3" s="1"/>
  <c r="V206" i="3"/>
  <c r="W206" i="3" s="1"/>
  <c r="T206" i="3"/>
  <c r="U206" i="3" s="1"/>
  <c r="R206" i="3"/>
  <c r="S206" i="3" s="1"/>
  <c r="P206" i="3"/>
  <c r="Q206" i="3" s="1"/>
  <c r="N206" i="3"/>
  <c r="O206" i="3" s="1"/>
  <c r="M206" i="3"/>
  <c r="L206" i="3"/>
  <c r="V205" i="3"/>
  <c r="W205" i="3" s="1"/>
  <c r="T205" i="3"/>
  <c r="U205" i="3" s="1"/>
  <c r="R205" i="3"/>
  <c r="S205" i="3" s="1"/>
  <c r="Q205" i="3"/>
  <c r="P205" i="3"/>
  <c r="N205" i="3"/>
  <c r="O205" i="3" s="1"/>
  <c r="L205" i="3"/>
  <c r="M205" i="3" s="1"/>
  <c r="V204" i="3"/>
  <c r="W204" i="3" s="1"/>
  <c r="T204" i="3"/>
  <c r="U204" i="3" s="1"/>
  <c r="R204" i="3"/>
  <c r="S204" i="3" s="1"/>
  <c r="P204" i="3"/>
  <c r="Q204" i="3" s="1"/>
  <c r="N204" i="3"/>
  <c r="O204" i="3" s="1"/>
  <c r="L204" i="3"/>
  <c r="M204" i="3" s="1"/>
  <c r="V203" i="3"/>
  <c r="W203" i="3" s="1"/>
  <c r="T203" i="3"/>
  <c r="U203" i="3" s="1"/>
  <c r="R203" i="3"/>
  <c r="S203" i="3" s="1"/>
  <c r="Q203" i="3"/>
  <c r="P203" i="3"/>
  <c r="N203" i="3"/>
  <c r="O203" i="3" s="1"/>
  <c r="L203" i="3"/>
  <c r="M203" i="3" s="1"/>
  <c r="V202" i="3"/>
  <c r="W202" i="3" s="1"/>
  <c r="U202" i="3"/>
  <c r="T202" i="3"/>
  <c r="R202" i="3"/>
  <c r="S202" i="3" s="1"/>
  <c r="P202" i="3"/>
  <c r="Q202" i="3" s="1"/>
  <c r="N202" i="3"/>
  <c r="O202" i="3" s="1"/>
  <c r="L202" i="3"/>
  <c r="M202" i="3" s="1"/>
  <c r="V201" i="3"/>
  <c r="W201" i="3" s="1"/>
  <c r="T201" i="3"/>
  <c r="U201" i="3" s="1"/>
  <c r="R201" i="3"/>
  <c r="S201" i="3" s="1"/>
  <c r="P201" i="3"/>
  <c r="Q201" i="3" s="1"/>
  <c r="N201" i="3"/>
  <c r="O201" i="3" s="1"/>
  <c r="L201" i="3"/>
  <c r="M201" i="3" s="1"/>
  <c r="V200" i="3"/>
  <c r="W200" i="3" s="1"/>
  <c r="U200" i="3"/>
  <c r="T200" i="3"/>
  <c r="R200" i="3"/>
  <c r="S200" i="3" s="1"/>
  <c r="P200" i="3"/>
  <c r="Q200" i="3" s="1"/>
  <c r="N200" i="3"/>
  <c r="O200" i="3" s="1"/>
  <c r="M200" i="3"/>
  <c r="L200" i="3"/>
  <c r="V199" i="3"/>
  <c r="W199" i="3" s="1"/>
  <c r="T199" i="3"/>
  <c r="U199" i="3" s="1"/>
  <c r="R199" i="3"/>
  <c r="S199" i="3" s="1"/>
  <c r="P199" i="3"/>
  <c r="Q199" i="3" s="1"/>
  <c r="N199" i="3"/>
  <c r="O199" i="3" s="1"/>
  <c r="L199" i="3"/>
  <c r="M199" i="3" s="1"/>
  <c r="V198" i="3"/>
  <c r="W198" i="3" s="1"/>
  <c r="T198" i="3"/>
  <c r="U198" i="3" s="1"/>
  <c r="R198" i="3"/>
  <c r="S198" i="3" s="1"/>
  <c r="P198" i="3"/>
  <c r="Q198" i="3" s="1"/>
  <c r="N198" i="3"/>
  <c r="O198" i="3" s="1"/>
  <c r="M198" i="3"/>
  <c r="L198" i="3"/>
  <c r="V197" i="3"/>
  <c r="W197" i="3" s="1"/>
  <c r="T197" i="3"/>
  <c r="U197" i="3" s="1"/>
  <c r="R197" i="3"/>
  <c r="S197" i="3" s="1"/>
  <c r="Q197" i="3"/>
  <c r="P197" i="3"/>
  <c r="N197" i="3"/>
  <c r="O197" i="3" s="1"/>
  <c r="L197" i="3"/>
  <c r="M197" i="3" s="1"/>
  <c r="V196" i="3"/>
  <c r="W196" i="3" s="1"/>
  <c r="T196" i="3"/>
  <c r="U196" i="3" s="1"/>
  <c r="R196" i="3"/>
  <c r="S196" i="3" s="1"/>
  <c r="P196" i="3"/>
  <c r="Q196" i="3" s="1"/>
  <c r="N196" i="3"/>
  <c r="O196" i="3" s="1"/>
  <c r="L196" i="3"/>
  <c r="M196" i="3" s="1"/>
  <c r="V195" i="3"/>
  <c r="W195" i="3" s="1"/>
  <c r="T195" i="3"/>
  <c r="U195" i="3" s="1"/>
  <c r="R195" i="3"/>
  <c r="S195" i="3" s="1"/>
  <c r="Q195" i="3"/>
  <c r="P195" i="3"/>
  <c r="N195" i="3"/>
  <c r="O195" i="3" s="1"/>
  <c r="L195" i="3"/>
  <c r="M195" i="3" s="1"/>
  <c r="V194" i="3"/>
  <c r="W194" i="3" s="1"/>
  <c r="U194" i="3"/>
  <c r="T194" i="3"/>
  <c r="R194" i="3"/>
  <c r="S194" i="3" s="1"/>
  <c r="P194" i="3"/>
  <c r="Q194" i="3" s="1"/>
  <c r="N194" i="3"/>
  <c r="O194" i="3" s="1"/>
  <c r="L194" i="3"/>
  <c r="M194" i="3" s="1"/>
  <c r="V193" i="3"/>
  <c r="W193" i="3" s="1"/>
  <c r="T193" i="3"/>
  <c r="U193" i="3" s="1"/>
  <c r="R193" i="3"/>
  <c r="S193" i="3" s="1"/>
  <c r="P193" i="3"/>
  <c r="Q193" i="3" s="1"/>
  <c r="N193" i="3"/>
  <c r="O193" i="3" s="1"/>
  <c r="L193" i="3"/>
  <c r="M193" i="3" s="1"/>
  <c r="V192" i="3"/>
  <c r="W192" i="3" s="1"/>
  <c r="U192" i="3"/>
  <c r="T192" i="3"/>
  <c r="R192" i="3"/>
  <c r="S192" i="3" s="1"/>
  <c r="P192" i="3"/>
  <c r="Q192" i="3" s="1"/>
  <c r="N192" i="3"/>
  <c r="O192" i="3" s="1"/>
  <c r="M192" i="3"/>
  <c r="L192" i="3"/>
  <c r="V191" i="3"/>
  <c r="W191" i="3" s="1"/>
  <c r="T191" i="3"/>
  <c r="U191" i="3" s="1"/>
  <c r="R191" i="3"/>
  <c r="S191" i="3" s="1"/>
  <c r="P191" i="3"/>
  <c r="Q191" i="3" s="1"/>
  <c r="N191" i="3"/>
  <c r="O191" i="3" s="1"/>
  <c r="L191" i="3"/>
  <c r="M191" i="3" s="1"/>
  <c r="V190" i="3"/>
  <c r="W190" i="3" s="1"/>
  <c r="T190" i="3"/>
  <c r="U190" i="3" s="1"/>
  <c r="R190" i="3"/>
  <c r="S190" i="3" s="1"/>
  <c r="P190" i="3"/>
  <c r="Q190" i="3" s="1"/>
  <c r="N190" i="3"/>
  <c r="O190" i="3" s="1"/>
  <c r="M190" i="3"/>
  <c r="L190" i="3"/>
  <c r="V189" i="3"/>
  <c r="W189" i="3" s="1"/>
  <c r="T189" i="3"/>
  <c r="U189" i="3" s="1"/>
  <c r="R189" i="3"/>
  <c r="S189" i="3" s="1"/>
  <c r="Q189" i="3"/>
  <c r="P189" i="3"/>
  <c r="N189" i="3"/>
  <c r="O189" i="3" s="1"/>
  <c r="L189" i="3"/>
  <c r="M189" i="3" s="1"/>
  <c r="V188" i="3"/>
  <c r="W188" i="3" s="1"/>
  <c r="T188" i="3"/>
  <c r="U188" i="3" s="1"/>
  <c r="R188" i="3"/>
  <c r="S188" i="3" s="1"/>
  <c r="P188" i="3"/>
  <c r="Q188" i="3" s="1"/>
  <c r="N188" i="3"/>
  <c r="O188" i="3" s="1"/>
  <c r="L188" i="3"/>
  <c r="M188" i="3" s="1"/>
  <c r="V187" i="3"/>
  <c r="W187" i="3" s="1"/>
  <c r="T187" i="3"/>
  <c r="U187" i="3" s="1"/>
  <c r="R187" i="3"/>
  <c r="S187" i="3" s="1"/>
  <c r="Q187" i="3"/>
  <c r="P187" i="3"/>
  <c r="N187" i="3"/>
  <c r="O187" i="3" s="1"/>
  <c r="L187" i="3"/>
  <c r="M187" i="3" s="1"/>
  <c r="V186" i="3"/>
  <c r="W186" i="3" s="1"/>
  <c r="U186" i="3"/>
  <c r="T186" i="3"/>
  <c r="R186" i="3"/>
  <c r="S186" i="3" s="1"/>
  <c r="P186" i="3"/>
  <c r="Q186" i="3" s="1"/>
  <c r="N186" i="3"/>
  <c r="O186" i="3" s="1"/>
  <c r="L186" i="3"/>
  <c r="M186" i="3" s="1"/>
  <c r="V185" i="3"/>
  <c r="W185" i="3" s="1"/>
  <c r="T185" i="3"/>
  <c r="U185" i="3" s="1"/>
  <c r="R185" i="3"/>
  <c r="S185" i="3" s="1"/>
  <c r="P185" i="3"/>
  <c r="Q185" i="3" s="1"/>
  <c r="N185" i="3"/>
  <c r="O185" i="3" s="1"/>
  <c r="L185" i="3"/>
  <c r="M185" i="3" s="1"/>
  <c r="V184" i="3"/>
  <c r="W184" i="3" s="1"/>
  <c r="U184" i="3"/>
  <c r="T184" i="3"/>
  <c r="R184" i="3"/>
  <c r="S184" i="3" s="1"/>
  <c r="P184" i="3"/>
  <c r="Q184" i="3" s="1"/>
  <c r="N184" i="3"/>
  <c r="O184" i="3" s="1"/>
  <c r="M184" i="3"/>
  <c r="L184" i="3"/>
  <c r="V183" i="3"/>
  <c r="W183" i="3" s="1"/>
  <c r="T183" i="3"/>
  <c r="U183" i="3" s="1"/>
  <c r="R183" i="3"/>
  <c r="S183" i="3" s="1"/>
  <c r="P183" i="3"/>
  <c r="Q183" i="3" s="1"/>
  <c r="N183" i="3"/>
  <c r="O183" i="3" s="1"/>
  <c r="L183" i="3"/>
  <c r="M183" i="3" s="1"/>
  <c r="V182" i="3"/>
  <c r="W182" i="3" s="1"/>
  <c r="T182" i="3"/>
  <c r="U182" i="3" s="1"/>
  <c r="R182" i="3"/>
  <c r="S182" i="3" s="1"/>
  <c r="P182" i="3"/>
  <c r="Q182" i="3" s="1"/>
  <c r="N182" i="3"/>
  <c r="O182" i="3" s="1"/>
  <c r="M182" i="3"/>
  <c r="L182" i="3"/>
  <c r="V181" i="3"/>
  <c r="W181" i="3" s="1"/>
  <c r="T181" i="3"/>
  <c r="U181" i="3" s="1"/>
  <c r="R181" i="3"/>
  <c r="S181" i="3" s="1"/>
  <c r="Q181" i="3"/>
  <c r="P181" i="3"/>
  <c r="N181" i="3"/>
  <c r="O181" i="3" s="1"/>
  <c r="L181" i="3"/>
  <c r="M181" i="3" s="1"/>
  <c r="V180" i="3"/>
  <c r="W180" i="3" s="1"/>
  <c r="T180" i="3"/>
  <c r="U180" i="3" s="1"/>
  <c r="R180" i="3"/>
  <c r="S180" i="3" s="1"/>
  <c r="P180" i="3"/>
  <c r="Q180" i="3" s="1"/>
  <c r="N180" i="3"/>
  <c r="O180" i="3" s="1"/>
  <c r="L180" i="3"/>
  <c r="M180" i="3" s="1"/>
  <c r="V179" i="3"/>
  <c r="W179" i="3" s="1"/>
  <c r="T179" i="3"/>
  <c r="U179" i="3" s="1"/>
  <c r="R179" i="3"/>
  <c r="S179" i="3" s="1"/>
  <c r="Q179" i="3"/>
  <c r="P179" i="3"/>
  <c r="N179" i="3"/>
  <c r="O179" i="3" s="1"/>
  <c r="L179" i="3"/>
  <c r="M179" i="3" s="1"/>
  <c r="V178" i="3"/>
  <c r="W178" i="3" s="1"/>
  <c r="U178" i="3"/>
  <c r="T178" i="3"/>
  <c r="R178" i="3"/>
  <c r="S178" i="3" s="1"/>
  <c r="P178" i="3"/>
  <c r="Q178" i="3" s="1"/>
  <c r="N178" i="3"/>
  <c r="O178" i="3" s="1"/>
  <c r="L178" i="3"/>
  <c r="M178" i="3" s="1"/>
  <c r="V177" i="3"/>
  <c r="W177" i="3" s="1"/>
  <c r="T177" i="3"/>
  <c r="U177" i="3" s="1"/>
  <c r="R177" i="3"/>
  <c r="S177" i="3" s="1"/>
  <c r="P177" i="3"/>
  <c r="Q177" i="3" s="1"/>
  <c r="N177" i="3"/>
  <c r="O177" i="3" s="1"/>
  <c r="L177" i="3"/>
  <c r="M177" i="3" s="1"/>
  <c r="V176" i="3"/>
  <c r="W176" i="3" s="1"/>
  <c r="U176" i="3"/>
  <c r="T176" i="3"/>
  <c r="R176" i="3"/>
  <c r="S176" i="3" s="1"/>
  <c r="P176" i="3"/>
  <c r="Q176" i="3" s="1"/>
  <c r="N176" i="3"/>
  <c r="O176" i="3" s="1"/>
  <c r="M176" i="3"/>
  <c r="L176" i="3"/>
  <c r="V175" i="3"/>
  <c r="W175" i="3" s="1"/>
  <c r="T175" i="3"/>
  <c r="U175" i="3" s="1"/>
  <c r="R175" i="3"/>
  <c r="S175" i="3" s="1"/>
  <c r="P175" i="3"/>
  <c r="Q175" i="3" s="1"/>
  <c r="N175" i="3"/>
  <c r="O175" i="3" s="1"/>
  <c r="L175" i="3"/>
  <c r="M175" i="3" s="1"/>
  <c r="V174" i="3"/>
  <c r="W174" i="3" s="1"/>
  <c r="T174" i="3"/>
  <c r="U174" i="3" s="1"/>
  <c r="R174" i="3"/>
  <c r="S174" i="3" s="1"/>
  <c r="P174" i="3"/>
  <c r="Q174" i="3" s="1"/>
  <c r="N174" i="3"/>
  <c r="O174" i="3" s="1"/>
  <c r="M174" i="3"/>
  <c r="L174" i="3"/>
  <c r="V173" i="3"/>
  <c r="W173" i="3" s="1"/>
  <c r="T173" i="3"/>
  <c r="U173" i="3" s="1"/>
  <c r="R173" i="3"/>
  <c r="S173" i="3" s="1"/>
  <c r="Q173" i="3"/>
  <c r="P173" i="3"/>
  <c r="N173" i="3"/>
  <c r="O173" i="3" s="1"/>
  <c r="L173" i="3"/>
  <c r="M173" i="3" s="1"/>
  <c r="V172" i="3"/>
  <c r="W172" i="3" s="1"/>
  <c r="T172" i="3"/>
  <c r="U172" i="3" s="1"/>
  <c r="R172" i="3"/>
  <c r="S172" i="3" s="1"/>
  <c r="P172" i="3"/>
  <c r="Q172" i="3" s="1"/>
  <c r="N172" i="3"/>
  <c r="O172" i="3" s="1"/>
  <c r="L172" i="3"/>
  <c r="M172" i="3" s="1"/>
  <c r="V171" i="3"/>
  <c r="W171" i="3" s="1"/>
  <c r="T171" i="3"/>
  <c r="U171" i="3" s="1"/>
  <c r="R171" i="3"/>
  <c r="S171" i="3" s="1"/>
  <c r="Q171" i="3"/>
  <c r="P171" i="3"/>
  <c r="N171" i="3"/>
  <c r="O171" i="3" s="1"/>
  <c r="L171" i="3"/>
  <c r="M171" i="3" s="1"/>
  <c r="V170" i="3"/>
  <c r="W170" i="3" s="1"/>
  <c r="U170" i="3"/>
  <c r="T170" i="3"/>
  <c r="R170" i="3"/>
  <c r="S170" i="3" s="1"/>
  <c r="P170" i="3"/>
  <c r="Q170" i="3" s="1"/>
  <c r="N170" i="3"/>
  <c r="O170" i="3" s="1"/>
  <c r="L170" i="3"/>
  <c r="M170" i="3" s="1"/>
  <c r="V169" i="3"/>
  <c r="W169" i="3" s="1"/>
  <c r="T169" i="3"/>
  <c r="U169" i="3" s="1"/>
  <c r="R169" i="3"/>
  <c r="S169" i="3" s="1"/>
  <c r="P169" i="3"/>
  <c r="Q169" i="3" s="1"/>
  <c r="N169" i="3"/>
  <c r="O169" i="3" s="1"/>
  <c r="L169" i="3"/>
  <c r="M169" i="3" s="1"/>
  <c r="V168" i="3"/>
  <c r="W168" i="3" s="1"/>
  <c r="U168" i="3"/>
  <c r="T168" i="3"/>
  <c r="R168" i="3"/>
  <c r="S168" i="3" s="1"/>
  <c r="P168" i="3"/>
  <c r="Q168" i="3" s="1"/>
  <c r="N168" i="3"/>
  <c r="O168" i="3" s="1"/>
  <c r="M168" i="3"/>
  <c r="L168" i="3"/>
  <c r="V167" i="3"/>
  <c r="W167" i="3" s="1"/>
  <c r="T167" i="3"/>
  <c r="U167" i="3" s="1"/>
  <c r="R167" i="3"/>
  <c r="S167" i="3" s="1"/>
  <c r="P167" i="3"/>
  <c r="Q167" i="3" s="1"/>
  <c r="N167" i="3"/>
  <c r="O167" i="3" s="1"/>
  <c r="L167" i="3"/>
  <c r="M167" i="3" s="1"/>
  <c r="V166" i="3"/>
  <c r="W166" i="3" s="1"/>
  <c r="T166" i="3"/>
  <c r="U166" i="3" s="1"/>
  <c r="R166" i="3"/>
  <c r="S166" i="3" s="1"/>
  <c r="P166" i="3"/>
  <c r="Q166" i="3" s="1"/>
  <c r="N166" i="3"/>
  <c r="O166" i="3" s="1"/>
  <c r="M166" i="3"/>
  <c r="L166" i="3"/>
  <c r="V165" i="3"/>
  <c r="W165" i="3" s="1"/>
  <c r="T165" i="3"/>
  <c r="U165" i="3" s="1"/>
  <c r="R165" i="3"/>
  <c r="S165" i="3" s="1"/>
  <c r="Q165" i="3"/>
  <c r="P165" i="3"/>
  <c r="N165" i="3"/>
  <c r="O165" i="3" s="1"/>
  <c r="L165" i="3"/>
  <c r="M165" i="3" s="1"/>
  <c r="V164" i="3"/>
  <c r="W164" i="3" s="1"/>
  <c r="T164" i="3"/>
  <c r="U164" i="3" s="1"/>
  <c r="R164" i="3"/>
  <c r="S164" i="3" s="1"/>
  <c r="P164" i="3"/>
  <c r="Q164" i="3" s="1"/>
  <c r="N164" i="3"/>
  <c r="O164" i="3" s="1"/>
  <c r="L164" i="3"/>
  <c r="M164" i="3" s="1"/>
  <c r="V163" i="3"/>
  <c r="W163" i="3" s="1"/>
  <c r="T163" i="3"/>
  <c r="U163" i="3" s="1"/>
  <c r="R163" i="3"/>
  <c r="S163" i="3" s="1"/>
  <c r="Q163" i="3"/>
  <c r="P163" i="3"/>
  <c r="N163" i="3"/>
  <c r="O163" i="3" s="1"/>
  <c r="L163" i="3"/>
  <c r="M163" i="3" s="1"/>
  <c r="V162" i="3"/>
  <c r="W162" i="3" s="1"/>
  <c r="U162" i="3"/>
  <c r="T162" i="3"/>
  <c r="R162" i="3"/>
  <c r="S162" i="3" s="1"/>
  <c r="P162" i="3"/>
  <c r="Q162" i="3" s="1"/>
  <c r="N162" i="3"/>
  <c r="O162" i="3" s="1"/>
  <c r="L162" i="3"/>
  <c r="M162" i="3" s="1"/>
  <c r="V161" i="3"/>
  <c r="W161" i="3" s="1"/>
  <c r="T161" i="3"/>
  <c r="U161" i="3" s="1"/>
  <c r="R161" i="3"/>
  <c r="S161" i="3" s="1"/>
  <c r="P161" i="3"/>
  <c r="Q161" i="3" s="1"/>
  <c r="N161" i="3"/>
  <c r="O161" i="3" s="1"/>
  <c r="L161" i="3"/>
  <c r="M161" i="3" s="1"/>
  <c r="V160" i="3"/>
  <c r="W160" i="3" s="1"/>
  <c r="U160" i="3"/>
  <c r="T160" i="3"/>
  <c r="R160" i="3"/>
  <c r="S160" i="3" s="1"/>
  <c r="P160" i="3"/>
  <c r="Q160" i="3" s="1"/>
  <c r="N160" i="3"/>
  <c r="O160" i="3" s="1"/>
  <c r="M160" i="3"/>
  <c r="L160" i="3"/>
  <c r="V159" i="3"/>
  <c r="W159" i="3" s="1"/>
  <c r="T159" i="3"/>
  <c r="U159" i="3" s="1"/>
  <c r="R159" i="3"/>
  <c r="S159" i="3" s="1"/>
  <c r="P159" i="3"/>
  <c r="Q159" i="3" s="1"/>
  <c r="N159" i="3"/>
  <c r="O159" i="3" s="1"/>
  <c r="L159" i="3"/>
  <c r="M159" i="3" s="1"/>
  <c r="V158" i="3"/>
  <c r="W158" i="3" s="1"/>
  <c r="T158" i="3"/>
  <c r="U158" i="3" s="1"/>
  <c r="R158" i="3"/>
  <c r="S158" i="3" s="1"/>
  <c r="P158" i="3"/>
  <c r="Q158" i="3" s="1"/>
  <c r="N158" i="3"/>
  <c r="O158" i="3" s="1"/>
  <c r="M158" i="3"/>
  <c r="L158" i="3"/>
  <c r="V157" i="3"/>
  <c r="W157" i="3" s="1"/>
  <c r="T157" i="3"/>
  <c r="U157" i="3" s="1"/>
  <c r="R157" i="3"/>
  <c r="S157" i="3" s="1"/>
  <c r="Q157" i="3"/>
  <c r="P157" i="3"/>
  <c r="N157" i="3"/>
  <c r="O157" i="3" s="1"/>
  <c r="L157" i="3"/>
  <c r="M157" i="3" s="1"/>
  <c r="V156" i="3"/>
  <c r="W156" i="3" s="1"/>
  <c r="T156" i="3"/>
  <c r="U156" i="3" s="1"/>
  <c r="R156" i="3"/>
  <c r="S156" i="3" s="1"/>
  <c r="P156" i="3"/>
  <c r="Q156" i="3" s="1"/>
  <c r="N156" i="3"/>
  <c r="O156" i="3" s="1"/>
  <c r="L156" i="3"/>
  <c r="M156" i="3" s="1"/>
  <c r="V155" i="3"/>
  <c r="W155" i="3" s="1"/>
  <c r="T155" i="3"/>
  <c r="U155" i="3" s="1"/>
  <c r="R155" i="3"/>
  <c r="S155" i="3" s="1"/>
  <c r="Q155" i="3"/>
  <c r="P155" i="3"/>
  <c r="N155" i="3"/>
  <c r="O155" i="3" s="1"/>
  <c r="L155" i="3"/>
  <c r="M155" i="3" s="1"/>
  <c r="V154" i="3"/>
  <c r="W154" i="3" s="1"/>
  <c r="U154" i="3"/>
  <c r="T154" i="3"/>
  <c r="R154" i="3"/>
  <c r="S154" i="3" s="1"/>
  <c r="P154" i="3"/>
  <c r="Q154" i="3" s="1"/>
  <c r="N154" i="3"/>
  <c r="O154" i="3" s="1"/>
  <c r="L154" i="3"/>
  <c r="M154" i="3" s="1"/>
  <c r="V153" i="3"/>
  <c r="W153" i="3" s="1"/>
  <c r="T153" i="3"/>
  <c r="U153" i="3" s="1"/>
  <c r="R153" i="3"/>
  <c r="S153" i="3" s="1"/>
  <c r="P153" i="3"/>
  <c r="Q153" i="3" s="1"/>
  <c r="N153" i="3"/>
  <c r="O153" i="3" s="1"/>
  <c r="L153" i="3"/>
  <c r="M153" i="3" s="1"/>
  <c r="V152" i="3"/>
  <c r="W152" i="3" s="1"/>
  <c r="U152" i="3"/>
  <c r="T152" i="3"/>
  <c r="R152" i="3"/>
  <c r="S152" i="3" s="1"/>
  <c r="P152" i="3"/>
  <c r="Q152" i="3" s="1"/>
  <c r="N152" i="3"/>
  <c r="O152" i="3" s="1"/>
  <c r="M152" i="3"/>
  <c r="L152" i="3"/>
  <c r="V151" i="3"/>
  <c r="W151" i="3" s="1"/>
  <c r="T151" i="3"/>
  <c r="U151" i="3" s="1"/>
  <c r="R151" i="3"/>
  <c r="S151" i="3" s="1"/>
  <c r="P151" i="3"/>
  <c r="Q151" i="3" s="1"/>
  <c r="N151" i="3"/>
  <c r="O151" i="3" s="1"/>
  <c r="L151" i="3"/>
  <c r="M151" i="3" s="1"/>
  <c r="V150" i="3"/>
  <c r="W150" i="3" s="1"/>
  <c r="T150" i="3"/>
  <c r="U150" i="3" s="1"/>
  <c r="R150" i="3"/>
  <c r="S150" i="3" s="1"/>
  <c r="P150" i="3"/>
  <c r="Q150" i="3" s="1"/>
  <c r="N150" i="3"/>
  <c r="O150" i="3" s="1"/>
  <c r="M150" i="3"/>
  <c r="L150" i="3"/>
  <c r="V149" i="3"/>
  <c r="W149" i="3" s="1"/>
  <c r="T149" i="3"/>
  <c r="U149" i="3" s="1"/>
  <c r="R149" i="3"/>
  <c r="S149" i="3" s="1"/>
  <c r="Q149" i="3"/>
  <c r="P149" i="3"/>
  <c r="N149" i="3"/>
  <c r="O149" i="3" s="1"/>
  <c r="L149" i="3"/>
  <c r="M149" i="3" s="1"/>
  <c r="V148" i="3"/>
  <c r="W148" i="3" s="1"/>
  <c r="T148" i="3"/>
  <c r="U148" i="3" s="1"/>
  <c r="R148" i="3"/>
  <c r="S148" i="3" s="1"/>
  <c r="P148" i="3"/>
  <c r="Q148" i="3" s="1"/>
  <c r="N148" i="3"/>
  <c r="O148" i="3" s="1"/>
  <c r="L148" i="3"/>
  <c r="M148" i="3" s="1"/>
  <c r="V147" i="3"/>
  <c r="W147" i="3" s="1"/>
  <c r="T147" i="3"/>
  <c r="U147" i="3" s="1"/>
  <c r="R147" i="3"/>
  <c r="S147" i="3" s="1"/>
  <c r="Q147" i="3"/>
  <c r="P147" i="3"/>
  <c r="N147" i="3"/>
  <c r="O147" i="3" s="1"/>
  <c r="L147" i="3"/>
  <c r="M147" i="3" s="1"/>
  <c r="V146" i="3"/>
  <c r="W146" i="3" s="1"/>
  <c r="U146" i="3"/>
  <c r="T146" i="3"/>
  <c r="R146" i="3"/>
  <c r="S146" i="3" s="1"/>
  <c r="P146" i="3"/>
  <c r="Q146" i="3" s="1"/>
  <c r="N146" i="3"/>
  <c r="O146" i="3" s="1"/>
  <c r="L146" i="3"/>
  <c r="M146" i="3" s="1"/>
  <c r="V145" i="3"/>
  <c r="W145" i="3" s="1"/>
  <c r="T145" i="3"/>
  <c r="U145" i="3" s="1"/>
  <c r="R145" i="3"/>
  <c r="S145" i="3" s="1"/>
  <c r="P145" i="3"/>
  <c r="Q145" i="3" s="1"/>
  <c r="N145" i="3"/>
  <c r="O145" i="3" s="1"/>
  <c r="L145" i="3"/>
  <c r="M145" i="3" s="1"/>
  <c r="V144" i="3"/>
  <c r="W144" i="3" s="1"/>
  <c r="U144" i="3"/>
  <c r="T144" i="3"/>
  <c r="R144" i="3"/>
  <c r="S144" i="3" s="1"/>
  <c r="P144" i="3"/>
  <c r="Q144" i="3" s="1"/>
  <c r="N144" i="3"/>
  <c r="O144" i="3" s="1"/>
  <c r="M144" i="3"/>
  <c r="L144" i="3"/>
  <c r="V143" i="3"/>
  <c r="W143" i="3" s="1"/>
  <c r="T143" i="3"/>
  <c r="U143" i="3" s="1"/>
  <c r="R143" i="3"/>
  <c r="S143" i="3" s="1"/>
  <c r="Q143" i="3"/>
  <c r="P143" i="3"/>
  <c r="N143" i="3"/>
  <c r="O143" i="3" s="1"/>
  <c r="L143" i="3"/>
  <c r="M143" i="3" s="1"/>
  <c r="V142" i="3"/>
  <c r="W142" i="3" s="1"/>
  <c r="T142" i="3"/>
  <c r="U142" i="3" s="1"/>
  <c r="R142" i="3"/>
  <c r="S142" i="3" s="1"/>
  <c r="P142" i="3"/>
  <c r="Q142" i="3" s="1"/>
  <c r="N142" i="3"/>
  <c r="O142" i="3" s="1"/>
  <c r="M142" i="3"/>
  <c r="L142" i="3"/>
  <c r="V141" i="3"/>
  <c r="W141" i="3" s="1"/>
  <c r="T141" i="3"/>
  <c r="U141" i="3" s="1"/>
  <c r="R141" i="3"/>
  <c r="S141" i="3" s="1"/>
  <c r="Q141" i="3"/>
  <c r="P141" i="3"/>
  <c r="N141" i="3"/>
  <c r="O141" i="3" s="1"/>
  <c r="L141" i="3"/>
  <c r="M141" i="3" s="1"/>
  <c r="V140" i="3"/>
  <c r="W140" i="3" s="1"/>
  <c r="U140" i="3"/>
  <c r="T140" i="3"/>
  <c r="R140" i="3"/>
  <c r="S140" i="3" s="1"/>
  <c r="P140" i="3"/>
  <c r="Q140" i="3" s="1"/>
  <c r="N140" i="3"/>
  <c r="O140" i="3" s="1"/>
  <c r="L140" i="3"/>
  <c r="M140" i="3" s="1"/>
  <c r="V139" i="3"/>
  <c r="W139" i="3" s="1"/>
  <c r="T139" i="3"/>
  <c r="U139" i="3" s="1"/>
  <c r="R139" i="3"/>
  <c r="S139" i="3" s="1"/>
  <c r="Q139" i="3"/>
  <c r="P139" i="3"/>
  <c r="N139" i="3"/>
  <c r="O139" i="3" s="1"/>
  <c r="L139" i="3"/>
  <c r="M139" i="3" s="1"/>
  <c r="V138" i="3"/>
  <c r="W138" i="3" s="1"/>
  <c r="U138" i="3"/>
  <c r="T138" i="3"/>
  <c r="R138" i="3"/>
  <c r="S138" i="3" s="1"/>
  <c r="P138" i="3"/>
  <c r="Q138" i="3" s="1"/>
  <c r="N138" i="3"/>
  <c r="O138" i="3" s="1"/>
  <c r="M138" i="3"/>
  <c r="L138" i="3"/>
  <c r="V137" i="3"/>
  <c r="W137" i="3" s="1"/>
  <c r="T137" i="3"/>
  <c r="U137" i="3" s="1"/>
  <c r="R137" i="3"/>
  <c r="S137" i="3" s="1"/>
  <c r="P137" i="3"/>
  <c r="Q137" i="3" s="1"/>
  <c r="N137" i="3"/>
  <c r="O137" i="3" s="1"/>
  <c r="L137" i="3"/>
  <c r="M137" i="3" s="1"/>
  <c r="V136" i="3"/>
  <c r="W136" i="3" s="1"/>
  <c r="U136" i="3"/>
  <c r="T136" i="3"/>
  <c r="R136" i="3"/>
  <c r="S136" i="3" s="1"/>
  <c r="P136" i="3"/>
  <c r="Q136" i="3" s="1"/>
  <c r="N136" i="3"/>
  <c r="O136" i="3" s="1"/>
  <c r="M136" i="3"/>
  <c r="L136" i="3"/>
  <c r="V135" i="3"/>
  <c r="W135" i="3" s="1"/>
  <c r="T135" i="3"/>
  <c r="U135" i="3" s="1"/>
  <c r="R135" i="3"/>
  <c r="S135" i="3" s="1"/>
  <c r="Q135" i="3"/>
  <c r="P135" i="3"/>
  <c r="N135" i="3"/>
  <c r="O135" i="3" s="1"/>
  <c r="L135" i="3"/>
  <c r="M135" i="3" s="1"/>
  <c r="V134" i="3"/>
  <c r="W134" i="3" s="1"/>
  <c r="T134" i="3"/>
  <c r="U134" i="3" s="1"/>
  <c r="R134" i="3"/>
  <c r="S134" i="3" s="1"/>
  <c r="P134" i="3"/>
  <c r="Q134" i="3" s="1"/>
  <c r="N134" i="3"/>
  <c r="O134" i="3" s="1"/>
  <c r="M134" i="3"/>
  <c r="L134" i="3"/>
  <c r="V133" i="3"/>
  <c r="W133" i="3" s="1"/>
  <c r="T133" i="3"/>
  <c r="U133" i="3" s="1"/>
  <c r="R133" i="3"/>
  <c r="S133" i="3" s="1"/>
  <c r="Q133" i="3"/>
  <c r="P133" i="3"/>
  <c r="N133" i="3"/>
  <c r="O133" i="3" s="1"/>
  <c r="L133" i="3"/>
  <c r="M133" i="3" s="1"/>
  <c r="V132" i="3"/>
  <c r="W132" i="3" s="1"/>
  <c r="U132" i="3"/>
  <c r="T132" i="3"/>
  <c r="R132" i="3"/>
  <c r="S132" i="3" s="1"/>
  <c r="P132" i="3"/>
  <c r="Q132" i="3" s="1"/>
  <c r="N132" i="3"/>
  <c r="O132" i="3" s="1"/>
  <c r="L132" i="3"/>
  <c r="M132" i="3" s="1"/>
  <c r="V131" i="3"/>
  <c r="W131" i="3" s="1"/>
  <c r="T131" i="3"/>
  <c r="U131" i="3" s="1"/>
  <c r="R131" i="3"/>
  <c r="S131" i="3" s="1"/>
  <c r="Q131" i="3"/>
  <c r="P131" i="3"/>
  <c r="N131" i="3"/>
  <c r="O131" i="3" s="1"/>
  <c r="L131" i="3"/>
  <c r="M131" i="3" s="1"/>
  <c r="V130" i="3"/>
  <c r="W130" i="3" s="1"/>
  <c r="U130" i="3"/>
  <c r="T130" i="3"/>
  <c r="R130" i="3"/>
  <c r="S130" i="3" s="1"/>
  <c r="P130" i="3"/>
  <c r="Q130" i="3" s="1"/>
  <c r="N130" i="3"/>
  <c r="O130" i="3" s="1"/>
  <c r="M130" i="3"/>
  <c r="L130" i="3"/>
  <c r="V129" i="3"/>
  <c r="W129" i="3" s="1"/>
  <c r="T129" i="3"/>
  <c r="U129" i="3" s="1"/>
  <c r="R129" i="3"/>
  <c r="S129" i="3" s="1"/>
  <c r="P129" i="3"/>
  <c r="Q129" i="3" s="1"/>
  <c r="N129" i="3"/>
  <c r="O129" i="3" s="1"/>
  <c r="L129" i="3"/>
  <c r="M129" i="3" s="1"/>
  <c r="V128" i="3"/>
  <c r="W128" i="3" s="1"/>
  <c r="U128" i="3"/>
  <c r="T128" i="3"/>
  <c r="R128" i="3"/>
  <c r="S128" i="3" s="1"/>
  <c r="P128" i="3"/>
  <c r="Q128" i="3" s="1"/>
  <c r="N128" i="3"/>
  <c r="O128" i="3" s="1"/>
  <c r="M128" i="3"/>
  <c r="L128" i="3"/>
  <c r="V127" i="3"/>
  <c r="W127" i="3" s="1"/>
  <c r="T127" i="3"/>
  <c r="U127" i="3" s="1"/>
  <c r="R127" i="3"/>
  <c r="S127" i="3" s="1"/>
  <c r="Q127" i="3"/>
  <c r="P127" i="3"/>
  <c r="N127" i="3"/>
  <c r="O127" i="3" s="1"/>
  <c r="L127" i="3"/>
  <c r="M127" i="3" s="1"/>
  <c r="V126" i="3"/>
  <c r="W126" i="3" s="1"/>
  <c r="T126" i="3"/>
  <c r="U126" i="3" s="1"/>
  <c r="R126" i="3"/>
  <c r="S126" i="3" s="1"/>
  <c r="P126" i="3"/>
  <c r="Q126" i="3" s="1"/>
  <c r="N126" i="3"/>
  <c r="O126" i="3" s="1"/>
  <c r="M126" i="3"/>
  <c r="L126" i="3"/>
  <c r="V125" i="3"/>
  <c r="W125" i="3" s="1"/>
  <c r="T125" i="3"/>
  <c r="U125" i="3" s="1"/>
  <c r="R125" i="3"/>
  <c r="S125" i="3" s="1"/>
  <c r="Q125" i="3"/>
  <c r="P125" i="3"/>
  <c r="N125" i="3"/>
  <c r="O125" i="3" s="1"/>
  <c r="L125" i="3"/>
  <c r="M125" i="3" s="1"/>
  <c r="V124" i="3"/>
  <c r="W124" i="3" s="1"/>
  <c r="U124" i="3"/>
  <c r="T124" i="3"/>
  <c r="R124" i="3"/>
  <c r="S124" i="3" s="1"/>
  <c r="P124" i="3"/>
  <c r="Q124" i="3" s="1"/>
  <c r="N124" i="3"/>
  <c r="O124" i="3" s="1"/>
  <c r="L124" i="3"/>
  <c r="M124" i="3" s="1"/>
  <c r="V123" i="3"/>
  <c r="W123" i="3" s="1"/>
  <c r="T123" i="3"/>
  <c r="U123" i="3" s="1"/>
  <c r="R123" i="3"/>
  <c r="S123" i="3" s="1"/>
  <c r="Q123" i="3"/>
  <c r="P123" i="3"/>
  <c r="N123" i="3"/>
  <c r="O123" i="3" s="1"/>
  <c r="L123" i="3"/>
  <c r="M123" i="3" s="1"/>
  <c r="V122" i="3"/>
  <c r="W122" i="3" s="1"/>
  <c r="U122" i="3"/>
  <c r="T122" i="3"/>
  <c r="R122" i="3"/>
  <c r="S122" i="3" s="1"/>
  <c r="P122" i="3"/>
  <c r="Q122" i="3" s="1"/>
  <c r="N122" i="3"/>
  <c r="O122" i="3" s="1"/>
  <c r="M122" i="3"/>
  <c r="L122" i="3"/>
  <c r="V121" i="3"/>
  <c r="W121" i="3" s="1"/>
  <c r="T121" i="3"/>
  <c r="U121" i="3" s="1"/>
  <c r="R121" i="3"/>
  <c r="S121" i="3" s="1"/>
  <c r="P121" i="3"/>
  <c r="Q121" i="3" s="1"/>
  <c r="N121" i="3"/>
  <c r="O121" i="3" s="1"/>
  <c r="L121" i="3"/>
  <c r="M121" i="3" s="1"/>
  <c r="V120" i="3"/>
  <c r="W120" i="3" s="1"/>
  <c r="U120" i="3"/>
  <c r="T120" i="3"/>
  <c r="R120" i="3"/>
  <c r="S120" i="3" s="1"/>
  <c r="P120" i="3"/>
  <c r="Q120" i="3" s="1"/>
  <c r="N120" i="3"/>
  <c r="O120" i="3" s="1"/>
  <c r="M120" i="3"/>
  <c r="L120" i="3"/>
  <c r="V119" i="3"/>
  <c r="W119" i="3" s="1"/>
  <c r="T119" i="3"/>
  <c r="U119" i="3" s="1"/>
  <c r="R119" i="3"/>
  <c r="S119" i="3" s="1"/>
  <c r="Q119" i="3"/>
  <c r="P119" i="3"/>
  <c r="N119" i="3"/>
  <c r="O119" i="3" s="1"/>
  <c r="L119" i="3"/>
  <c r="M119" i="3" s="1"/>
  <c r="V118" i="3"/>
  <c r="W118" i="3" s="1"/>
  <c r="T118" i="3"/>
  <c r="U118" i="3" s="1"/>
  <c r="R118" i="3"/>
  <c r="S118" i="3" s="1"/>
  <c r="P118" i="3"/>
  <c r="Q118" i="3" s="1"/>
  <c r="N118" i="3"/>
  <c r="O118" i="3" s="1"/>
  <c r="M118" i="3"/>
  <c r="L118" i="3"/>
  <c r="V117" i="3"/>
  <c r="W117" i="3" s="1"/>
  <c r="T117" i="3"/>
  <c r="U117" i="3" s="1"/>
  <c r="R117" i="3"/>
  <c r="S117" i="3" s="1"/>
  <c r="Q117" i="3"/>
  <c r="P117" i="3"/>
  <c r="N117" i="3"/>
  <c r="O117" i="3" s="1"/>
  <c r="L117" i="3"/>
  <c r="M117" i="3" s="1"/>
  <c r="V116" i="3"/>
  <c r="W116" i="3" s="1"/>
  <c r="U116" i="3"/>
  <c r="T116" i="3"/>
  <c r="R116" i="3"/>
  <c r="S116" i="3" s="1"/>
  <c r="P116" i="3"/>
  <c r="Q116" i="3" s="1"/>
  <c r="N116" i="3"/>
  <c r="O116" i="3" s="1"/>
  <c r="L116" i="3"/>
  <c r="M116" i="3" s="1"/>
  <c r="V115" i="3"/>
  <c r="W115" i="3" s="1"/>
  <c r="T115" i="3"/>
  <c r="U115" i="3" s="1"/>
  <c r="R115" i="3"/>
  <c r="S115" i="3" s="1"/>
  <c r="Q115" i="3"/>
  <c r="P115" i="3"/>
  <c r="N115" i="3"/>
  <c r="O115" i="3" s="1"/>
  <c r="L115" i="3"/>
  <c r="M115" i="3" s="1"/>
  <c r="V114" i="3"/>
  <c r="W114" i="3" s="1"/>
  <c r="U114" i="3"/>
  <c r="T114" i="3"/>
  <c r="R114" i="3"/>
  <c r="S114" i="3" s="1"/>
  <c r="P114" i="3"/>
  <c r="Q114" i="3" s="1"/>
  <c r="N114" i="3"/>
  <c r="O114" i="3" s="1"/>
  <c r="L114" i="3"/>
  <c r="M114" i="3" s="1"/>
  <c r="V113" i="3"/>
  <c r="W113" i="3" s="1"/>
  <c r="T113" i="3"/>
  <c r="U113" i="3" s="1"/>
  <c r="R113" i="3"/>
  <c r="S113" i="3" s="1"/>
  <c r="P113" i="3"/>
  <c r="Q113" i="3" s="1"/>
  <c r="N113" i="3"/>
  <c r="O113" i="3" s="1"/>
  <c r="L113" i="3"/>
  <c r="M113" i="3" s="1"/>
  <c r="V112" i="3"/>
  <c r="W112" i="3" s="1"/>
  <c r="U112" i="3"/>
  <c r="T112" i="3"/>
  <c r="R112" i="3"/>
  <c r="S112" i="3" s="1"/>
  <c r="P112" i="3"/>
  <c r="Q112" i="3" s="1"/>
  <c r="N112" i="3"/>
  <c r="O112" i="3" s="1"/>
  <c r="M112" i="3"/>
  <c r="L112" i="3"/>
  <c r="V111" i="3"/>
  <c r="W111" i="3" s="1"/>
  <c r="T111" i="3"/>
  <c r="U111" i="3" s="1"/>
  <c r="R111" i="3"/>
  <c r="S111" i="3" s="1"/>
  <c r="P111" i="3"/>
  <c r="Q111" i="3" s="1"/>
  <c r="N111" i="3"/>
  <c r="O111" i="3" s="1"/>
  <c r="L111" i="3"/>
  <c r="M111" i="3" s="1"/>
  <c r="V110" i="3"/>
  <c r="W110" i="3" s="1"/>
  <c r="T110" i="3"/>
  <c r="U110" i="3" s="1"/>
  <c r="R110" i="3"/>
  <c r="S110" i="3" s="1"/>
  <c r="P110" i="3"/>
  <c r="Q110" i="3" s="1"/>
  <c r="N110" i="3"/>
  <c r="O110" i="3" s="1"/>
  <c r="M110" i="3"/>
  <c r="L110" i="3"/>
  <c r="V109" i="3"/>
  <c r="W109" i="3" s="1"/>
  <c r="T109" i="3"/>
  <c r="U109" i="3" s="1"/>
  <c r="R109" i="3"/>
  <c r="S109" i="3" s="1"/>
  <c r="Q109" i="3"/>
  <c r="P109" i="3"/>
  <c r="N109" i="3"/>
  <c r="O109" i="3" s="1"/>
  <c r="L109" i="3"/>
  <c r="M109" i="3" s="1"/>
  <c r="V108" i="3"/>
  <c r="W108" i="3" s="1"/>
  <c r="T108" i="3"/>
  <c r="U108" i="3" s="1"/>
  <c r="R108" i="3"/>
  <c r="S108" i="3" s="1"/>
  <c r="P108" i="3"/>
  <c r="Q108" i="3" s="1"/>
  <c r="N108" i="3"/>
  <c r="O108" i="3" s="1"/>
  <c r="L108" i="3"/>
  <c r="M108" i="3" s="1"/>
  <c r="V107" i="3"/>
  <c r="W107" i="3" s="1"/>
  <c r="T107" i="3"/>
  <c r="U107" i="3" s="1"/>
  <c r="R107" i="3"/>
  <c r="S107" i="3" s="1"/>
  <c r="Q107" i="3"/>
  <c r="P107" i="3"/>
  <c r="N107" i="3"/>
  <c r="O107" i="3" s="1"/>
  <c r="L107" i="3"/>
  <c r="M107" i="3" s="1"/>
  <c r="V106" i="3"/>
  <c r="W106" i="3" s="1"/>
  <c r="U106" i="3"/>
  <c r="T106" i="3"/>
  <c r="R106" i="3"/>
  <c r="S106" i="3" s="1"/>
  <c r="P106" i="3"/>
  <c r="Q106" i="3" s="1"/>
  <c r="N106" i="3"/>
  <c r="O106" i="3" s="1"/>
  <c r="L106" i="3"/>
  <c r="M106" i="3" s="1"/>
  <c r="V105" i="3"/>
  <c r="W105" i="3" s="1"/>
  <c r="T105" i="3"/>
  <c r="U105" i="3" s="1"/>
  <c r="R105" i="3"/>
  <c r="S105" i="3" s="1"/>
  <c r="P105" i="3"/>
  <c r="Q105" i="3" s="1"/>
  <c r="N105" i="3"/>
  <c r="O105" i="3" s="1"/>
  <c r="L105" i="3"/>
  <c r="M105" i="3" s="1"/>
  <c r="V104" i="3"/>
  <c r="W104" i="3" s="1"/>
  <c r="U104" i="3"/>
  <c r="T104" i="3"/>
  <c r="R104" i="3"/>
  <c r="S104" i="3" s="1"/>
  <c r="P104" i="3"/>
  <c r="Q104" i="3" s="1"/>
  <c r="N104" i="3"/>
  <c r="O104" i="3" s="1"/>
  <c r="M104" i="3"/>
  <c r="L104" i="3"/>
  <c r="V103" i="3"/>
  <c r="W103" i="3" s="1"/>
  <c r="T103" i="3"/>
  <c r="U103" i="3" s="1"/>
  <c r="R103" i="3"/>
  <c r="S103" i="3" s="1"/>
  <c r="P103" i="3"/>
  <c r="Q103" i="3" s="1"/>
  <c r="N103" i="3"/>
  <c r="O103" i="3" s="1"/>
  <c r="L103" i="3"/>
  <c r="M103" i="3" s="1"/>
  <c r="V102" i="3"/>
  <c r="W102" i="3" s="1"/>
  <c r="T102" i="3"/>
  <c r="U102" i="3" s="1"/>
  <c r="R102" i="3"/>
  <c r="S102" i="3" s="1"/>
  <c r="P102" i="3"/>
  <c r="Q102" i="3" s="1"/>
  <c r="N102" i="3"/>
  <c r="O102" i="3" s="1"/>
  <c r="M102" i="3"/>
  <c r="L102" i="3"/>
  <c r="V101" i="3"/>
  <c r="W101" i="3" s="1"/>
  <c r="T101" i="3"/>
  <c r="U101" i="3" s="1"/>
  <c r="R101" i="3"/>
  <c r="S101" i="3" s="1"/>
  <c r="Q101" i="3"/>
  <c r="P101" i="3"/>
  <c r="N101" i="3"/>
  <c r="O101" i="3" s="1"/>
  <c r="L101" i="3"/>
  <c r="M101" i="3" s="1"/>
  <c r="V100" i="3"/>
  <c r="W100" i="3" s="1"/>
  <c r="T100" i="3"/>
  <c r="U100" i="3" s="1"/>
  <c r="R100" i="3"/>
  <c r="S100" i="3" s="1"/>
  <c r="P100" i="3"/>
  <c r="Q100" i="3" s="1"/>
  <c r="N100" i="3"/>
  <c r="O100" i="3" s="1"/>
  <c r="L100" i="3"/>
  <c r="M100" i="3" s="1"/>
  <c r="V99" i="3"/>
  <c r="W99" i="3" s="1"/>
  <c r="T99" i="3"/>
  <c r="U99" i="3" s="1"/>
  <c r="R99" i="3"/>
  <c r="S99" i="3" s="1"/>
  <c r="Q99" i="3"/>
  <c r="P99" i="3"/>
  <c r="N99" i="3"/>
  <c r="O99" i="3" s="1"/>
  <c r="L99" i="3"/>
  <c r="M99" i="3" s="1"/>
  <c r="V98" i="3"/>
  <c r="W98" i="3" s="1"/>
  <c r="U98" i="3"/>
  <c r="T98" i="3"/>
  <c r="R98" i="3"/>
  <c r="S98" i="3" s="1"/>
  <c r="P98" i="3"/>
  <c r="Q98" i="3" s="1"/>
  <c r="N98" i="3"/>
  <c r="O98" i="3" s="1"/>
  <c r="L98" i="3"/>
  <c r="M98" i="3" s="1"/>
  <c r="V97" i="3"/>
  <c r="W97" i="3" s="1"/>
  <c r="T97" i="3"/>
  <c r="U97" i="3" s="1"/>
  <c r="R97" i="3"/>
  <c r="S97" i="3" s="1"/>
  <c r="P97" i="3"/>
  <c r="Q97" i="3" s="1"/>
  <c r="N97" i="3"/>
  <c r="O97" i="3" s="1"/>
  <c r="L97" i="3"/>
  <c r="M97" i="3" s="1"/>
  <c r="V96" i="3"/>
  <c r="W96" i="3" s="1"/>
  <c r="U96" i="3"/>
  <c r="T96" i="3"/>
  <c r="R96" i="3"/>
  <c r="S96" i="3" s="1"/>
  <c r="P96" i="3"/>
  <c r="Q96" i="3" s="1"/>
  <c r="N96" i="3"/>
  <c r="O96" i="3" s="1"/>
  <c r="M96" i="3"/>
  <c r="L96" i="3"/>
  <c r="V95" i="3"/>
  <c r="W95" i="3" s="1"/>
  <c r="T95" i="3"/>
  <c r="U95" i="3" s="1"/>
  <c r="R95" i="3"/>
  <c r="S95" i="3" s="1"/>
  <c r="P95" i="3"/>
  <c r="Q95" i="3" s="1"/>
  <c r="N95" i="3"/>
  <c r="O95" i="3" s="1"/>
  <c r="L95" i="3"/>
  <c r="M95" i="3" s="1"/>
  <c r="V94" i="3"/>
  <c r="W94" i="3" s="1"/>
  <c r="T94" i="3"/>
  <c r="U94" i="3" s="1"/>
  <c r="R94" i="3"/>
  <c r="S94" i="3" s="1"/>
  <c r="P94" i="3"/>
  <c r="Q94" i="3" s="1"/>
  <c r="N94" i="3"/>
  <c r="O94" i="3" s="1"/>
  <c r="M94" i="3"/>
  <c r="L94" i="3"/>
  <c r="V93" i="3"/>
  <c r="W93" i="3" s="1"/>
  <c r="T93" i="3"/>
  <c r="U93" i="3" s="1"/>
  <c r="R93" i="3"/>
  <c r="S93" i="3" s="1"/>
  <c r="Q93" i="3"/>
  <c r="P93" i="3"/>
  <c r="N93" i="3"/>
  <c r="O93" i="3" s="1"/>
  <c r="L93" i="3"/>
  <c r="M93" i="3" s="1"/>
  <c r="V92" i="3"/>
  <c r="W92" i="3" s="1"/>
  <c r="T92" i="3"/>
  <c r="U92" i="3" s="1"/>
  <c r="R92" i="3"/>
  <c r="S92" i="3" s="1"/>
  <c r="P92" i="3"/>
  <c r="Q92" i="3" s="1"/>
  <c r="N92" i="3"/>
  <c r="O92" i="3" s="1"/>
  <c r="L92" i="3"/>
  <c r="M92" i="3" s="1"/>
  <c r="V91" i="3"/>
  <c r="W91" i="3" s="1"/>
  <c r="T91" i="3"/>
  <c r="U91" i="3" s="1"/>
  <c r="R91" i="3"/>
  <c r="S91" i="3" s="1"/>
  <c r="Q91" i="3"/>
  <c r="P91" i="3"/>
  <c r="N91" i="3"/>
  <c r="O91" i="3" s="1"/>
  <c r="L91" i="3"/>
  <c r="M91" i="3" s="1"/>
  <c r="V90" i="3"/>
  <c r="W90" i="3" s="1"/>
  <c r="U90" i="3"/>
  <c r="T90" i="3"/>
  <c r="R90" i="3"/>
  <c r="S90" i="3" s="1"/>
  <c r="P90" i="3"/>
  <c r="Q90" i="3" s="1"/>
  <c r="N90" i="3"/>
  <c r="O90" i="3" s="1"/>
  <c r="L90" i="3"/>
  <c r="M90" i="3" s="1"/>
  <c r="V89" i="3"/>
  <c r="W89" i="3" s="1"/>
  <c r="T89" i="3"/>
  <c r="U89" i="3" s="1"/>
  <c r="R89" i="3"/>
  <c r="S89" i="3" s="1"/>
  <c r="P89" i="3"/>
  <c r="Q89" i="3" s="1"/>
  <c r="N89" i="3"/>
  <c r="O89" i="3" s="1"/>
  <c r="L89" i="3"/>
  <c r="M89" i="3" s="1"/>
  <c r="V88" i="3"/>
  <c r="W88" i="3" s="1"/>
  <c r="U88" i="3"/>
  <c r="T88" i="3"/>
  <c r="R88" i="3"/>
  <c r="S88" i="3" s="1"/>
  <c r="P88" i="3"/>
  <c r="Q88" i="3" s="1"/>
  <c r="N88" i="3"/>
  <c r="O88" i="3" s="1"/>
  <c r="M88" i="3"/>
  <c r="L88" i="3"/>
  <c r="V87" i="3"/>
  <c r="W87" i="3" s="1"/>
  <c r="T87" i="3"/>
  <c r="U87" i="3" s="1"/>
  <c r="R87" i="3"/>
  <c r="S87" i="3" s="1"/>
  <c r="P87" i="3"/>
  <c r="Q87" i="3" s="1"/>
  <c r="N87" i="3"/>
  <c r="O87" i="3" s="1"/>
  <c r="L87" i="3"/>
  <c r="M87" i="3" s="1"/>
  <c r="V86" i="3"/>
  <c r="W86" i="3" s="1"/>
  <c r="T86" i="3"/>
  <c r="U86" i="3" s="1"/>
  <c r="R86" i="3"/>
  <c r="S86" i="3" s="1"/>
  <c r="P86" i="3"/>
  <c r="Q86" i="3" s="1"/>
  <c r="N86" i="3"/>
  <c r="O86" i="3" s="1"/>
  <c r="M86" i="3"/>
  <c r="L86" i="3"/>
  <c r="V85" i="3"/>
  <c r="W85" i="3" s="1"/>
  <c r="T85" i="3"/>
  <c r="U85" i="3" s="1"/>
  <c r="R85" i="3"/>
  <c r="S85" i="3" s="1"/>
  <c r="Q85" i="3"/>
  <c r="P85" i="3"/>
  <c r="N85" i="3"/>
  <c r="O85" i="3" s="1"/>
  <c r="L85" i="3"/>
  <c r="M85" i="3" s="1"/>
  <c r="V84" i="3"/>
  <c r="W84" i="3" s="1"/>
  <c r="T84" i="3"/>
  <c r="U84" i="3" s="1"/>
  <c r="R84" i="3"/>
  <c r="S84" i="3" s="1"/>
  <c r="P84" i="3"/>
  <c r="Q84" i="3" s="1"/>
  <c r="N84" i="3"/>
  <c r="O84" i="3" s="1"/>
  <c r="L84" i="3"/>
  <c r="M84" i="3" s="1"/>
  <c r="V83" i="3"/>
  <c r="W83" i="3" s="1"/>
  <c r="T83" i="3"/>
  <c r="U83" i="3" s="1"/>
  <c r="R83" i="3"/>
  <c r="S83" i="3" s="1"/>
  <c r="Q83" i="3"/>
  <c r="P83" i="3"/>
  <c r="N83" i="3"/>
  <c r="O83" i="3" s="1"/>
  <c r="L83" i="3"/>
  <c r="M83" i="3" s="1"/>
  <c r="V82" i="3"/>
  <c r="W82" i="3" s="1"/>
  <c r="U82" i="3"/>
  <c r="T82" i="3"/>
  <c r="R82" i="3"/>
  <c r="S82" i="3" s="1"/>
  <c r="P82" i="3"/>
  <c r="Q82" i="3" s="1"/>
  <c r="N82" i="3"/>
  <c r="O82" i="3" s="1"/>
  <c r="L82" i="3"/>
  <c r="M82" i="3" s="1"/>
  <c r="V81" i="3"/>
  <c r="W81" i="3" s="1"/>
  <c r="T81" i="3"/>
  <c r="U81" i="3" s="1"/>
  <c r="R81" i="3"/>
  <c r="S81" i="3" s="1"/>
  <c r="P81" i="3"/>
  <c r="Q81" i="3" s="1"/>
  <c r="N81" i="3"/>
  <c r="O81" i="3" s="1"/>
  <c r="L81" i="3"/>
  <c r="M81" i="3" s="1"/>
  <c r="V80" i="3"/>
  <c r="W80" i="3" s="1"/>
  <c r="U80" i="3"/>
  <c r="T80" i="3"/>
  <c r="R80" i="3"/>
  <c r="S80" i="3" s="1"/>
  <c r="P80" i="3"/>
  <c r="Q80" i="3" s="1"/>
  <c r="N80" i="3"/>
  <c r="O80" i="3" s="1"/>
  <c r="M80" i="3"/>
  <c r="L80" i="3"/>
  <c r="V79" i="3"/>
  <c r="W79" i="3" s="1"/>
  <c r="T79" i="3"/>
  <c r="U79" i="3" s="1"/>
  <c r="R79" i="3"/>
  <c r="S79" i="3" s="1"/>
  <c r="P79" i="3"/>
  <c r="Q79" i="3" s="1"/>
  <c r="N79" i="3"/>
  <c r="O79" i="3" s="1"/>
  <c r="L79" i="3"/>
  <c r="M79" i="3" s="1"/>
  <c r="V78" i="3"/>
  <c r="W78" i="3" s="1"/>
  <c r="T78" i="3"/>
  <c r="U78" i="3" s="1"/>
  <c r="R78" i="3"/>
  <c r="S78" i="3" s="1"/>
  <c r="P78" i="3"/>
  <c r="Q78" i="3" s="1"/>
  <c r="N78" i="3"/>
  <c r="O78" i="3" s="1"/>
  <c r="M78" i="3"/>
  <c r="L78" i="3"/>
  <c r="V77" i="3"/>
  <c r="W77" i="3" s="1"/>
  <c r="T77" i="3"/>
  <c r="U77" i="3" s="1"/>
  <c r="R77" i="3"/>
  <c r="S77" i="3" s="1"/>
  <c r="Q77" i="3"/>
  <c r="P77" i="3"/>
  <c r="N77" i="3"/>
  <c r="O77" i="3" s="1"/>
  <c r="L77" i="3"/>
  <c r="M77" i="3" s="1"/>
  <c r="V76" i="3"/>
  <c r="W76" i="3" s="1"/>
  <c r="T76" i="3"/>
  <c r="U76" i="3" s="1"/>
  <c r="R76" i="3"/>
  <c r="S76" i="3" s="1"/>
  <c r="P76" i="3"/>
  <c r="Q76" i="3" s="1"/>
  <c r="N76" i="3"/>
  <c r="O76" i="3" s="1"/>
  <c r="L76" i="3"/>
  <c r="M76" i="3" s="1"/>
  <c r="V75" i="3"/>
  <c r="W75" i="3" s="1"/>
  <c r="T75" i="3"/>
  <c r="U75" i="3" s="1"/>
  <c r="R75" i="3"/>
  <c r="S75" i="3" s="1"/>
  <c r="Q75" i="3"/>
  <c r="P75" i="3"/>
  <c r="N75" i="3"/>
  <c r="O75" i="3" s="1"/>
  <c r="L75" i="3"/>
  <c r="M75" i="3" s="1"/>
  <c r="V74" i="3"/>
  <c r="W74" i="3" s="1"/>
  <c r="U74" i="3"/>
  <c r="T74" i="3"/>
  <c r="R74" i="3"/>
  <c r="S74" i="3" s="1"/>
  <c r="P74" i="3"/>
  <c r="Q74" i="3" s="1"/>
  <c r="N74" i="3"/>
  <c r="O74" i="3" s="1"/>
  <c r="L74" i="3"/>
  <c r="M74" i="3" s="1"/>
  <c r="V73" i="3"/>
  <c r="W73" i="3" s="1"/>
  <c r="T73" i="3"/>
  <c r="U73" i="3" s="1"/>
  <c r="R73" i="3"/>
  <c r="S73" i="3" s="1"/>
  <c r="P73" i="3"/>
  <c r="Q73" i="3" s="1"/>
  <c r="N73" i="3"/>
  <c r="O73" i="3" s="1"/>
  <c r="L73" i="3"/>
  <c r="M73" i="3" s="1"/>
  <c r="V72" i="3"/>
  <c r="W72" i="3" s="1"/>
  <c r="U72" i="3"/>
  <c r="T72" i="3"/>
  <c r="R72" i="3"/>
  <c r="S72" i="3" s="1"/>
  <c r="P72" i="3"/>
  <c r="Q72" i="3" s="1"/>
  <c r="N72" i="3"/>
  <c r="O72" i="3" s="1"/>
  <c r="M72" i="3"/>
  <c r="L72" i="3"/>
  <c r="V71" i="3"/>
  <c r="W71" i="3" s="1"/>
  <c r="T71" i="3"/>
  <c r="U71" i="3" s="1"/>
  <c r="R71" i="3"/>
  <c r="S71" i="3" s="1"/>
  <c r="P71" i="3"/>
  <c r="Q71" i="3" s="1"/>
  <c r="N71" i="3"/>
  <c r="O71" i="3" s="1"/>
  <c r="L71" i="3"/>
  <c r="M71" i="3" s="1"/>
  <c r="V70" i="3"/>
  <c r="W70" i="3" s="1"/>
  <c r="T70" i="3"/>
  <c r="U70" i="3" s="1"/>
  <c r="R70" i="3"/>
  <c r="S70" i="3" s="1"/>
  <c r="P70" i="3"/>
  <c r="Q70" i="3" s="1"/>
  <c r="N70" i="3"/>
  <c r="O70" i="3" s="1"/>
  <c r="M70" i="3"/>
  <c r="L70" i="3"/>
  <c r="V69" i="3"/>
  <c r="W69" i="3" s="1"/>
  <c r="T69" i="3"/>
  <c r="U69" i="3" s="1"/>
  <c r="R69" i="3"/>
  <c r="S69" i="3" s="1"/>
  <c r="Q69" i="3"/>
  <c r="P69" i="3"/>
  <c r="N69" i="3"/>
  <c r="O69" i="3" s="1"/>
  <c r="L69" i="3"/>
  <c r="M69" i="3" s="1"/>
  <c r="V68" i="3"/>
  <c r="W68" i="3" s="1"/>
  <c r="T68" i="3"/>
  <c r="U68" i="3" s="1"/>
  <c r="R68" i="3"/>
  <c r="S68" i="3" s="1"/>
  <c r="P68" i="3"/>
  <c r="Q68" i="3" s="1"/>
  <c r="N68" i="3"/>
  <c r="O68" i="3" s="1"/>
  <c r="L68" i="3"/>
  <c r="M68" i="3" s="1"/>
  <c r="V67" i="3"/>
  <c r="W67" i="3" s="1"/>
  <c r="T67" i="3"/>
  <c r="U67" i="3" s="1"/>
  <c r="R67" i="3"/>
  <c r="S67" i="3" s="1"/>
  <c r="Q67" i="3"/>
  <c r="P67" i="3"/>
  <c r="N67" i="3"/>
  <c r="O67" i="3" s="1"/>
  <c r="L67" i="3"/>
  <c r="M67" i="3" s="1"/>
  <c r="V66" i="3"/>
  <c r="W66" i="3" s="1"/>
  <c r="U66" i="3"/>
  <c r="T66" i="3"/>
  <c r="R66" i="3"/>
  <c r="S66" i="3" s="1"/>
  <c r="P66" i="3"/>
  <c r="Q66" i="3" s="1"/>
  <c r="N66" i="3"/>
  <c r="O66" i="3" s="1"/>
  <c r="L66" i="3"/>
  <c r="M66" i="3" s="1"/>
  <c r="V65" i="3"/>
  <c r="W65" i="3" s="1"/>
  <c r="T65" i="3"/>
  <c r="U65" i="3" s="1"/>
  <c r="R65" i="3"/>
  <c r="S65" i="3" s="1"/>
  <c r="P65" i="3"/>
  <c r="Q65" i="3" s="1"/>
  <c r="N65" i="3"/>
  <c r="O65" i="3" s="1"/>
  <c r="L65" i="3"/>
  <c r="M65" i="3" s="1"/>
  <c r="V64" i="3"/>
  <c r="W64" i="3" s="1"/>
  <c r="T64" i="3"/>
  <c r="U64" i="3" s="1"/>
  <c r="R64" i="3"/>
  <c r="S64" i="3" s="1"/>
  <c r="P64" i="3"/>
  <c r="Q64" i="3" s="1"/>
  <c r="N64" i="3"/>
  <c r="O64" i="3" s="1"/>
  <c r="M64" i="3"/>
  <c r="L64" i="3"/>
  <c r="V63" i="3"/>
  <c r="W63" i="3" s="1"/>
  <c r="T63" i="3"/>
  <c r="U63" i="3" s="1"/>
  <c r="R63" i="3"/>
  <c r="S63" i="3" s="1"/>
  <c r="P63" i="3"/>
  <c r="Q63" i="3" s="1"/>
  <c r="N63" i="3"/>
  <c r="O63" i="3" s="1"/>
  <c r="L63" i="3"/>
  <c r="M63" i="3" s="1"/>
  <c r="V62" i="3"/>
  <c r="W62" i="3" s="1"/>
  <c r="T62" i="3"/>
  <c r="U62" i="3" s="1"/>
  <c r="R62" i="3"/>
  <c r="S62" i="3" s="1"/>
  <c r="P62" i="3"/>
  <c r="Q62" i="3" s="1"/>
  <c r="N62" i="3"/>
  <c r="O62" i="3" s="1"/>
  <c r="L62" i="3"/>
  <c r="M62" i="3" s="1"/>
  <c r="V61" i="3"/>
  <c r="W61" i="3" s="1"/>
  <c r="T61" i="3"/>
  <c r="U61" i="3" s="1"/>
  <c r="R61" i="3"/>
  <c r="S61" i="3" s="1"/>
  <c r="Q61" i="3"/>
  <c r="P61" i="3"/>
  <c r="N61" i="3"/>
  <c r="O61" i="3" s="1"/>
  <c r="L61" i="3"/>
  <c r="M61" i="3" s="1"/>
  <c r="V60" i="3"/>
  <c r="W60" i="3" s="1"/>
  <c r="T60" i="3"/>
  <c r="U60" i="3" s="1"/>
  <c r="R60" i="3"/>
  <c r="S60" i="3" s="1"/>
  <c r="P60" i="3"/>
  <c r="Q60" i="3" s="1"/>
  <c r="N60" i="3"/>
  <c r="O60" i="3" s="1"/>
  <c r="L60" i="3"/>
  <c r="M60" i="3" s="1"/>
  <c r="V59" i="3"/>
  <c r="W59" i="3" s="1"/>
  <c r="T59" i="3"/>
  <c r="U59" i="3" s="1"/>
  <c r="R59" i="3"/>
  <c r="S59" i="3" s="1"/>
  <c r="P59" i="3"/>
  <c r="Q59" i="3" s="1"/>
  <c r="N59" i="3"/>
  <c r="O59" i="3" s="1"/>
  <c r="L59" i="3"/>
  <c r="M59" i="3" s="1"/>
  <c r="V58" i="3"/>
  <c r="W58" i="3" s="1"/>
  <c r="U58" i="3"/>
  <c r="T58" i="3"/>
  <c r="R58" i="3"/>
  <c r="S58" i="3" s="1"/>
  <c r="P58" i="3"/>
  <c r="Q58" i="3" s="1"/>
  <c r="N58" i="3"/>
  <c r="O58" i="3" s="1"/>
  <c r="L58" i="3"/>
  <c r="M58" i="3" s="1"/>
  <c r="V57" i="3"/>
  <c r="W57" i="3" s="1"/>
  <c r="T57" i="3"/>
  <c r="U57" i="3" s="1"/>
  <c r="R57" i="3"/>
  <c r="S57" i="3" s="1"/>
  <c r="P57" i="3"/>
  <c r="Q57" i="3" s="1"/>
  <c r="N57" i="3"/>
  <c r="O57" i="3" s="1"/>
  <c r="L57" i="3"/>
  <c r="M57" i="3" s="1"/>
  <c r="V56" i="3"/>
  <c r="W56" i="3" s="1"/>
  <c r="T56" i="3"/>
  <c r="U56" i="3" s="1"/>
  <c r="R56" i="3"/>
  <c r="S56" i="3" s="1"/>
  <c r="P56" i="3"/>
  <c r="Q56" i="3" s="1"/>
  <c r="N56" i="3"/>
  <c r="O56" i="3" s="1"/>
  <c r="M56" i="3"/>
  <c r="L56" i="3"/>
  <c r="V55" i="3"/>
  <c r="W55" i="3" s="1"/>
  <c r="T55" i="3"/>
  <c r="U55" i="3" s="1"/>
  <c r="R55" i="3"/>
  <c r="S55" i="3" s="1"/>
  <c r="P55" i="3"/>
  <c r="Q55" i="3" s="1"/>
  <c r="N55" i="3"/>
  <c r="O55" i="3" s="1"/>
  <c r="L55" i="3"/>
  <c r="M55" i="3" s="1"/>
  <c r="V54" i="3"/>
  <c r="W54" i="3" s="1"/>
  <c r="T54" i="3"/>
  <c r="U54" i="3" s="1"/>
  <c r="R54" i="3"/>
  <c r="S54" i="3" s="1"/>
  <c r="P54" i="3"/>
  <c r="Q54" i="3" s="1"/>
  <c r="N54" i="3"/>
  <c r="O54" i="3" s="1"/>
  <c r="L54" i="3"/>
  <c r="M54" i="3" s="1"/>
  <c r="V53" i="3"/>
  <c r="W53" i="3" s="1"/>
  <c r="T53" i="3"/>
  <c r="U53" i="3" s="1"/>
  <c r="R53" i="3"/>
  <c r="S53" i="3" s="1"/>
  <c r="Q53" i="3"/>
  <c r="P53" i="3"/>
  <c r="N53" i="3"/>
  <c r="O53" i="3" s="1"/>
  <c r="L53" i="3"/>
  <c r="M53" i="3" s="1"/>
  <c r="V52" i="3"/>
  <c r="W52" i="3" s="1"/>
  <c r="T52" i="3"/>
  <c r="U52" i="3" s="1"/>
  <c r="R52" i="3"/>
  <c r="S52" i="3" s="1"/>
  <c r="P52" i="3"/>
  <c r="Q52" i="3" s="1"/>
  <c r="N52" i="3"/>
  <c r="O52" i="3" s="1"/>
  <c r="L52" i="3"/>
  <c r="M52" i="3" s="1"/>
  <c r="V51" i="3"/>
  <c r="W51" i="3" s="1"/>
  <c r="T51" i="3"/>
  <c r="U51" i="3" s="1"/>
  <c r="R51" i="3"/>
  <c r="S51" i="3" s="1"/>
  <c r="P51" i="3"/>
  <c r="Q51" i="3" s="1"/>
  <c r="N51" i="3"/>
  <c r="O51" i="3" s="1"/>
  <c r="L51" i="3"/>
  <c r="M51" i="3" s="1"/>
  <c r="V50" i="3"/>
  <c r="W50" i="3" s="1"/>
  <c r="U50" i="3"/>
  <c r="T50" i="3"/>
  <c r="R50" i="3"/>
  <c r="S50" i="3" s="1"/>
  <c r="P50" i="3"/>
  <c r="Q50" i="3" s="1"/>
  <c r="N50" i="3"/>
  <c r="O50" i="3" s="1"/>
  <c r="M50" i="3"/>
  <c r="L50" i="3"/>
  <c r="F50" i="3"/>
  <c r="V49" i="3"/>
  <c r="W49" i="3" s="1"/>
  <c r="U49" i="3"/>
  <c r="T49" i="3"/>
  <c r="R49" i="3"/>
  <c r="S49" i="3" s="1"/>
  <c r="Q49" i="3"/>
  <c r="P49" i="3"/>
  <c r="N49" i="3"/>
  <c r="O49" i="3" s="1"/>
  <c r="L49" i="3"/>
  <c r="M49" i="3" s="1"/>
  <c r="V48" i="3"/>
  <c r="W48" i="3" s="1"/>
  <c r="T48" i="3"/>
  <c r="U48" i="3" s="1"/>
  <c r="R48" i="3"/>
  <c r="S48" i="3" s="1"/>
  <c r="Q48" i="3"/>
  <c r="P48" i="3"/>
  <c r="N48" i="3"/>
  <c r="O48" i="3" s="1"/>
  <c r="M48" i="3"/>
  <c r="L48" i="3"/>
  <c r="V47" i="3"/>
  <c r="W47" i="3" s="1"/>
  <c r="U47" i="3"/>
  <c r="T47" i="3"/>
  <c r="R47" i="3"/>
  <c r="S47" i="3" s="1"/>
  <c r="P47" i="3"/>
  <c r="Q47" i="3" s="1"/>
  <c r="N47" i="3"/>
  <c r="O47" i="3" s="1"/>
  <c r="M47" i="3"/>
  <c r="L47" i="3"/>
  <c r="V46" i="3"/>
  <c r="W46" i="3" s="1"/>
  <c r="U46" i="3"/>
  <c r="T46" i="3"/>
  <c r="R46" i="3"/>
  <c r="S46" i="3" s="1"/>
  <c r="P46" i="3"/>
  <c r="Q46" i="3" s="1"/>
  <c r="N46" i="3"/>
  <c r="O46" i="3" s="1"/>
  <c r="L46" i="3"/>
  <c r="M46" i="3" s="1"/>
  <c r="V45" i="3"/>
  <c r="W45" i="3" s="1"/>
  <c r="U45" i="3"/>
  <c r="T45" i="3"/>
  <c r="R45" i="3"/>
  <c r="S45" i="3" s="1"/>
  <c r="Q45" i="3"/>
  <c r="P45" i="3"/>
  <c r="N45" i="3"/>
  <c r="O45" i="3" s="1"/>
  <c r="M45" i="3"/>
  <c r="L45" i="3"/>
  <c r="V44" i="3"/>
  <c r="W44" i="3" s="1"/>
  <c r="T44" i="3"/>
  <c r="U44" i="3" s="1"/>
  <c r="R44" i="3"/>
  <c r="S44" i="3" s="1"/>
  <c r="Q44" i="3"/>
  <c r="P44" i="3"/>
  <c r="N44" i="3"/>
  <c r="O44" i="3" s="1"/>
  <c r="M44" i="3"/>
  <c r="L44" i="3"/>
  <c r="V43" i="3"/>
  <c r="W43" i="3" s="1"/>
  <c r="T43" i="3"/>
  <c r="U43" i="3" s="1"/>
  <c r="R43" i="3"/>
  <c r="S43" i="3" s="1"/>
  <c r="P43" i="3"/>
  <c r="Q43" i="3" s="1"/>
  <c r="N43" i="3"/>
  <c r="O43" i="3" s="1"/>
  <c r="M43" i="3"/>
  <c r="L43" i="3"/>
  <c r="F43" i="3"/>
  <c r="W42" i="3"/>
  <c r="V42" i="3"/>
  <c r="T42" i="3"/>
  <c r="U42" i="3" s="1"/>
  <c r="R42" i="3"/>
  <c r="S42" i="3" s="1"/>
  <c r="P42" i="3"/>
  <c r="Q42" i="3" s="1"/>
  <c r="N42" i="3"/>
  <c r="O42" i="3" s="1"/>
  <c r="L42" i="3"/>
  <c r="M42" i="3" s="1"/>
  <c r="V41" i="3"/>
  <c r="W41" i="3" s="1"/>
  <c r="T41" i="3"/>
  <c r="U41" i="3" s="1"/>
  <c r="R41" i="3"/>
  <c r="S41" i="3" s="1"/>
  <c r="P41" i="3"/>
  <c r="Q41" i="3" s="1"/>
  <c r="N41" i="3"/>
  <c r="O41" i="3" s="1"/>
  <c r="L41" i="3"/>
  <c r="M41" i="3" s="1"/>
  <c r="W40" i="3"/>
  <c r="V40" i="3"/>
  <c r="T40" i="3"/>
  <c r="U40" i="3" s="1"/>
  <c r="R40" i="3"/>
  <c r="S40" i="3" s="1"/>
  <c r="P40" i="3"/>
  <c r="Q40" i="3" s="1"/>
  <c r="O40" i="3"/>
  <c r="N40" i="3"/>
  <c r="L40" i="3"/>
  <c r="M40" i="3" s="1"/>
  <c r="V39" i="3"/>
  <c r="W39" i="3" s="1"/>
  <c r="T39" i="3"/>
  <c r="U39" i="3" s="1"/>
  <c r="R39" i="3"/>
  <c r="S39" i="3" s="1"/>
  <c r="P39" i="3"/>
  <c r="Q39" i="3" s="1"/>
  <c r="N39" i="3"/>
  <c r="O39" i="3" s="1"/>
  <c r="L39" i="3"/>
  <c r="M39" i="3" s="1"/>
  <c r="V38" i="3"/>
  <c r="W38" i="3" s="1"/>
  <c r="T38" i="3"/>
  <c r="U38" i="3" s="1"/>
  <c r="R38" i="3"/>
  <c r="S38" i="3" s="1"/>
  <c r="P38" i="3"/>
  <c r="Q38" i="3" s="1"/>
  <c r="O38" i="3"/>
  <c r="N38" i="3"/>
  <c r="L38" i="3"/>
  <c r="M38" i="3" s="1"/>
  <c r="V37" i="3"/>
  <c r="W37" i="3" s="1"/>
  <c r="T37" i="3"/>
  <c r="U37" i="3" s="1"/>
  <c r="S37" i="3"/>
  <c r="R37" i="3"/>
  <c r="P37" i="3"/>
  <c r="Q37" i="3" s="1"/>
  <c r="N37" i="3"/>
  <c r="O37" i="3" s="1"/>
  <c r="L37" i="3"/>
  <c r="M37" i="3" s="1"/>
  <c r="V36" i="3"/>
  <c r="W36" i="3" s="1"/>
  <c r="T36" i="3"/>
  <c r="U36" i="3" s="1"/>
  <c r="R36" i="3"/>
  <c r="S36" i="3" s="1"/>
  <c r="P36" i="3"/>
  <c r="Q36" i="3" s="1"/>
  <c r="N36" i="3"/>
  <c r="O36" i="3" s="1"/>
  <c r="L36" i="3"/>
  <c r="M36" i="3" s="1"/>
  <c r="F36" i="3"/>
  <c r="V35" i="3"/>
  <c r="W35" i="3" s="1"/>
  <c r="U35" i="3"/>
  <c r="T35" i="3"/>
  <c r="R35" i="3"/>
  <c r="S35" i="3" s="1"/>
  <c r="Q35" i="3"/>
  <c r="P35" i="3"/>
  <c r="N35" i="3"/>
  <c r="O35" i="3" s="1"/>
  <c r="M35" i="3"/>
  <c r="L35" i="3"/>
  <c r="V34" i="3"/>
  <c r="W34" i="3" s="1"/>
  <c r="U34" i="3"/>
  <c r="T34" i="3"/>
  <c r="R34" i="3"/>
  <c r="S34" i="3" s="1"/>
  <c r="Q34" i="3"/>
  <c r="P34" i="3"/>
  <c r="N34" i="3"/>
  <c r="O34" i="3" s="1"/>
  <c r="L34" i="3"/>
  <c r="M34" i="3" s="1"/>
  <c r="V33" i="3"/>
  <c r="W33" i="3" s="1"/>
  <c r="U33" i="3"/>
  <c r="T33" i="3"/>
  <c r="R33" i="3"/>
  <c r="S33" i="3" s="1"/>
  <c r="P33" i="3"/>
  <c r="Q33" i="3" s="1"/>
  <c r="N33" i="3"/>
  <c r="O33" i="3" s="1"/>
  <c r="M33" i="3"/>
  <c r="L33" i="3"/>
  <c r="V32" i="3"/>
  <c r="W32" i="3" s="1"/>
  <c r="T32" i="3"/>
  <c r="U32" i="3" s="1"/>
  <c r="R32" i="3"/>
  <c r="S32" i="3" s="1"/>
  <c r="Q32" i="3"/>
  <c r="P32" i="3"/>
  <c r="N32" i="3"/>
  <c r="O32" i="3" s="1"/>
  <c r="L32" i="3"/>
  <c r="M32" i="3" s="1"/>
  <c r="V31" i="3"/>
  <c r="W31" i="3" s="1"/>
  <c r="U31" i="3"/>
  <c r="T31" i="3"/>
  <c r="R31" i="3"/>
  <c r="S31" i="3" s="1"/>
  <c r="P31" i="3"/>
  <c r="Q31" i="3" s="1"/>
  <c r="N31" i="3"/>
  <c r="O31" i="3" s="1"/>
  <c r="M31" i="3"/>
  <c r="L31" i="3"/>
  <c r="V30" i="3"/>
  <c r="W30" i="3" s="1"/>
  <c r="T30" i="3"/>
  <c r="U30" i="3" s="1"/>
  <c r="R30" i="3"/>
  <c r="S30" i="3" s="1"/>
  <c r="Q30" i="3"/>
  <c r="P30" i="3"/>
  <c r="N30" i="3"/>
  <c r="O30" i="3" s="1"/>
  <c r="L30" i="3"/>
  <c r="M30" i="3" s="1"/>
  <c r="V29" i="3"/>
  <c r="W29" i="3" s="1"/>
  <c r="U29" i="3"/>
  <c r="T29" i="3"/>
  <c r="R29" i="3"/>
  <c r="S29" i="3" s="1"/>
  <c r="P29" i="3"/>
  <c r="Q29" i="3" s="1"/>
  <c r="N29" i="3"/>
  <c r="O29" i="3" s="1"/>
  <c r="M29" i="3"/>
  <c r="L29" i="3"/>
  <c r="F29" i="3"/>
  <c r="V28" i="3"/>
  <c r="W28" i="3" s="1"/>
  <c r="U28" i="3"/>
  <c r="T28" i="3"/>
  <c r="R28" i="3"/>
  <c r="S28" i="3" s="1"/>
  <c r="P28" i="3"/>
  <c r="Q28" i="3" s="1"/>
  <c r="N28" i="3"/>
  <c r="O28" i="3" s="1"/>
  <c r="L28" i="3"/>
  <c r="M28" i="3" s="1"/>
  <c r="V27" i="3"/>
  <c r="W27" i="3" s="1"/>
  <c r="T27" i="3"/>
  <c r="U27" i="3" s="1"/>
  <c r="R27" i="3"/>
  <c r="S27" i="3" s="1"/>
  <c r="Q27" i="3"/>
  <c r="P27" i="3"/>
  <c r="N27" i="3"/>
  <c r="O27" i="3" s="1"/>
  <c r="L27" i="3"/>
  <c r="M27" i="3" s="1"/>
  <c r="V26" i="3"/>
  <c r="W26" i="3" s="1"/>
  <c r="T26" i="3"/>
  <c r="U26" i="3" s="1"/>
  <c r="R26" i="3"/>
  <c r="S26" i="3" s="1"/>
  <c r="P26" i="3"/>
  <c r="Q26" i="3" s="1"/>
  <c r="N26" i="3"/>
  <c r="O26" i="3" s="1"/>
  <c r="M26" i="3"/>
  <c r="L26" i="3"/>
  <c r="V25" i="3"/>
  <c r="W25" i="3" s="1"/>
  <c r="T25" i="3"/>
  <c r="U25" i="3" s="1"/>
  <c r="R25" i="3"/>
  <c r="S25" i="3" s="1"/>
  <c r="P25" i="3"/>
  <c r="Q25" i="3" s="1"/>
  <c r="N25" i="3"/>
  <c r="O25" i="3" s="1"/>
  <c r="L25" i="3"/>
  <c r="M25" i="3" s="1"/>
  <c r="V24" i="3"/>
  <c r="W24" i="3" s="1"/>
  <c r="U24" i="3"/>
  <c r="T24" i="3"/>
  <c r="R24" i="3"/>
  <c r="S24" i="3" s="1"/>
  <c r="P24" i="3"/>
  <c r="Q24" i="3" s="1"/>
  <c r="N24" i="3"/>
  <c r="O24" i="3" s="1"/>
  <c r="L24" i="3"/>
  <c r="M24" i="3" s="1"/>
  <c r="V23" i="3"/>
  <c r="W23" i="3" s="1"/>
  <c r="T23" i="3"/>
  <c r="U23" i="3" s="1"/>
  <c r="R23" i="3"/>
  <c r="S23" i="3" s="1"/>
  <c r="Q23" i="3"/>
  <c r="P23" i="3"/>
  <c r="N23" i="3"/>
  <c r="O23" i="3" s="1"/>
  <c r="L23" i="3"/>
  <c r="M23" i="3" s="1"/>
  <c r="V22" i="3"/>
  <c r="W22" i="3" s="1"/>
  <c r="T22" i="3"/>
  <c r="U22" i="3" s="1"/>
  <c r="R22" i="3"/>
  <c r="S22" i="3" s="1"/>
  <c r="P22" i="3"/>
  <c r="Q22" i="3" s="1"/>
  <c r="N22" i="3"/>
  <c r="O22" i="3" s="1"/>
  <c r="M22" i="3"/>
  <c r="L22" i="3"/>
  <c r="F22" i="3"/>
  <c r="V21" i="3"/>
  <c r="W21" i="3" s="1"/>
  <c r="U21" i="3"/>
  <c r="T21" i="3"/>
  <c r="R21" i="3"/>
  <c r="S21" i="3" s="1"/>
  <c r="P21" i="3"/>
  <c r="Q21" i="3" s="1"/>
  <c r="N21" i="3"/>
  <c r="O21" i="3" s="1"/>
  <c r="M21" i="3"/>
  <c r="L21" i="3"/>
  <c r="V20" i="3"/>
  <c r="W20" i="3" s="1"/>
  <c r="T20" i="3"/>
  <c r="U20" i="3" s="1"/>
  <c r="R20" i="3"/>
  <c r="S20" i="3" s="1"/>
  <c r="Q20" i="3"/>
  <c r="P20" i="3"/>
  <c r="N20" i="3"/>
  <c r="O20" i="3" s="1"/>
  <c r="L20" i="3"/>
  <c r="M20" i="3" s="1"/>
  <c r="V19" i="3"/>
  <c r="W19" i="3" s="1"/>
  <c r="U19" i="3"/>
  <c r="T19" i="3"/>
  <c r="R19" i="3"/>
  <c r="S19" i="3" s="1"/>
  <c r="P19" i="3"/>
  <c r="Q19" i="3" s="1"/>
  <c r="N19" i="3"/>
  <c r="O19" i="3" s="1"/>
  <c r="M19" i="3"/>
  <c r="L19" i="3"/>
  <c r="V18" i="3"/>
  <c r="W18" i="3" s="1"/>
  <c r="T18" i="3"/>
  <c r="U18" i="3" s="1"/>
  <c r="R18" i="3"/>
  <c r="S18" i="3" s="1"/>
  <c r="Q18" i="3"/>
  <c r="P18" i="3"/>
  <c r="N18" i="3"/>
  <c r="O18" i="3" s="1"/>
  <c r="L18" i="3"/>
  <c r="M18" i="3" s="1"/>
  <c r="V17" i="3"/>
  <c r="W17" i="3" s="1"/>
  <c r="U17" i="3"/>
  <c r="T17" i="3"/>
  <c r="R17" i="3"/>
  <c r="S17" i="3" s="1"/>
  <c r="P17" i="3"/>
  <c r="Q17" i="3" s="1"/>
  <c r="N17" i="3"/>
  <c r="O17" i="3" s="1"/>
  <c r="M17" i="3"/>
  <c r="L17" i="3"/>
  <c r="V16" i="3"/>
  <c r="W16" i="3" s="1"/>
  <c r="T16" i="3"/>
  <c r="U16" i="3" s="1"/>
  <c r="R16" i="3"/>
  <c r="S16" i="3" s="1"/>
  <c r="Q16" i="3"/>
  <c r="P16" i="3"/>
  <c r="N16" i="3"/>
  <c r="O16" i="3" s="1"/>
  <c r="L16" i="3"/>
  <c r="M16" i="3" s="1"/>
  <c r="V15" i="3"/>
  <c r="W15" i="3" s="1"/>
  <c r="U15" i="3"/>
  <c r="T15" i="3"/>
  <c r="R15" i="3"/>
  <c r="S15" i="3" s="1"/>
  <c r="P15" i="3"/>
  <c r="Q15" i="3" s="1"/>
  <c r="N15" i="3"/>
  <c r="O15" i="3" s="1"/>
  <c r="M15" i="3"/>
  <c r="L15" i="3"/>
  <c r="F15" i="3"/>
  <c r="V14" i="3"/>
  <c r="W14" i="3" s="1"/>
  <c r="T14" i="3"/>
  <c r="U14" i="3" s="1"/>
  <c r="R14" i="3"/>
  <c r="S14" i="3" s="1"/>
  <c r="P14" i="3"/>
  <c r="Q14" i="3" s="1"/>
  <c r="N14" i="3"/>
  <c r="O14" i="3" s="1"/>
  <c r="L14" i="3"/>
  <c r="M14" i="3" s="1"/>
  <c r="V13" i="3"/>
  <c r="W13" i="3" s="1"/>
  <c r="T13" i="3"/>
  <c r="U13" i="3" s="1"/>
  <c r="R13" i="3"/>
  <c r="S13" i="3" s="1"/>
  <c r="P13" i="3"/>
  <c r="Q13" i="3" s="1"/>
  <c r="N13" i="3"/>
  <c r="O13" i="3" s="1"/>
  <c r="L13" i="3"/>
  <c r="M13" i="3" s="1"/>
  <c r="V12" i="3"/>
  <c r="W12" i="3" s="1"/>
  <c r="T12" i="3"/>
  <c r="U12" i="3" s="1"/>
  <c r="R12" i="3"/>
  <c r="S12" i="3" s="1"/>
  <c r="P12" i="3"/>
  <c r="Q12" i="3" s="1"/>
  <c r="N12" i="3"/>
  <c r="O12" i="3" s="1"/>
  <c r="L12" i="3"/>
  <c r="M12" i="3" s="1"/>
  <c r="V11" i="3"/>
  <c r="W11" i="3" s="1"/>
  <c r="T11" i="3"/>
  <c r="U11" i="3" s="1"/>
  <c r="R11" i="3"/>
  <c r="S11" i="3" s="1"/>
  <c r="P11" i="3"/>
  <c r="Q11" i="3" s="1"/>
  <c r="N11" i="3"/>
  <c r="O11" i="3" s="1"/>
  <c r="L11" i="3"/>
  <c r="M11" i="3" s="1"/>
  <c r="V10" i="3"/>
  <c r="W10" i="3" s="1"/>
  <c r="T10" i="3"/>
  <c r="U10" i="3" s="1"/>
  <c r="R10" i="3"/>
  <c r="S10" i="3" s="1"/>
  <c r="P10" i="3"/>
  <c r="Q10" i="3" s="1"/>
  <c r="N10" i="3"/>
  <c r="O10" i="3" s="1"/>
  <c r="L10" i="3"/>
  <c r="M10" i="3" s="1"/>
  <c r="V9" i="3"/>
  <c r="W9" i="3" s="1"/>
  <c r="T9" i="3"/>
  <c r="U9" i="3" s="1"/>
  <c r="R9" i="3"/>
  <c r="S9" i="3" s="1"/>
  <c r="P9" i="3"/>
  <c r="Q9" i="3" s="1"/>
  <c r="N9" i="3"/>
  <c r="O9" i="3" s="1"/>
  <c r="L9" i="3"/>
  <c r="M9" i="3" s="1"/>
  <c r="V8" i="3"/>
  <c r="W8" i="3" s="1"/>
  <c r="T8" i="3"/>
  <c r="U8" i="3" s="1"/>
  <c r="R8" i="3"/>
  <c r="S8" i="3" s="1"/>
  <c r="P8" i="3"/>
  <c r="Q8" i="3" s="1"/>
  <c r="N8" i="3"/>
  <c r="O8" i="3" s="1"/>
  <c r="L8" i="3"/>
  <c r="M8" i="3" s="1"/>
  <c r="V7" i="3"/>
  <c r="W7" i="3" s="1"/>
  <c r="T7" i="3"/>
  <c r="U7" i="3" s="1"/>
  <c r="R7" i="3"/>
  <c r="S7" i="3" s="1"/>
  <c r="P7" i="3"/>
  <c r="Q7" i="3" s="1"/>
  <c r="N7" i="3"/>
  <c r="O7" i="3" s="1"/>
  <c r="L7" i="3"/>
  <c r="M7" i="3" s="1"/>
  <c r="V6" i="3"/>
  <c r="W6" i="3" s="1"/>
  <c r="T6" i="3"/>
  <c r="U6" i="3" s="1"/>
  <c r="R6" i="3"/>
  <c r="S6" i="3" s="1"/>
  <c r="P6" i="3"/>
  <c r="Q6" i="3" s="1"/>
  <c r="N6" i="3"/>
  <c r="O6" i="3" s="1"/>
  <c r="L6" i="3"/>
  <c r="M6" i="3" s="1"/>
  <c r="V5" i="3"/>
  <c r="W5" i="3" s="1"/>
  <c r="T5" i="3"/>
  <c r="U5" i="3" s="1"/>
  <c r="R5" i="3"/>
  <c r="S5" i="3" s="1"/>
  <c r="P5" i="3"/>
  <c r="Q5" i="3" s="1"/>
  <c r="N5" i="3"/>
  <c r="O5" i="3" s="1"/>
  <c r="L5" i="3"/>
  <c r="M5" i="3" s="1"/>
  <c r="V4" i="3"/>
  <c r="W4" i="3" s="1"/>
  <c r="T4" i="3"/>
  <c r="U4" i="3" s="1"/>
  <c r="R4" i="3"/>
  <c r="S4" i="3" s="1"/>
  <c r="P4" i="3"/>
  <c r="Q4" i="3" s="1"/>
  <c r="N4" i="3"/>
  <c r="O4" i="3" s="1"/>
  <c r="L4" i="3"/>
  <c r="M4" i="3" s="1"/>
  <c r="V3" i="3"/>
  <c r="W3" i="3" s="1"/>
  <c r="T3" i="3"/>
  <c r="U3" i="3" s="1"/>
  <c r="R3" i="3"/>
  <c r="S3" i="3" s="1"/>
  <c r="P3" i="3"/>
  <c r="Q3" i="3" s="1"/>
  <c r="N3" i="3"/>
  <c r="O3" i="3" s="1"/>
  <c r="L3" i="3"/>
  <c r="M3" i="3" s="1"/>
  <c r="E3" i="3"/>
  <c r="B3" i="3"/>
  <c r="V2" i="3"/>
  <c r="W2" i="3" s="1"/>
  <c r="T2" i="3"/>
  <c r="U2" i="3" s="1"/>
  <c r="R2" i="3"/>
  <c r="S2" i="3" s="1"/>
  <c r="P2" i="3"/>
  <c r="Q2" i="3" s="1"/>
  <c r="N2" i="3"/>
  <c r="O2" i="3" s="1"/>
  <c r="L2" i="3"/>
  <c r="M2" i="3" s="1"/>
  <c r="V865" i="2"/>
  <c r="T865" i="2"/>
  <c r="R865" i="2"/>
  <c r="P865" i="2"/>
  <c r="N865" i="2"/>
  <c r="L865" i="2"/>
  <c r="V864" i="2"/>
  <c r="T864" i="2"/>
  <c r="R864" i="2"/>
  <c r="P864" i="2"/>
  <c r="N864" i="2"/>
  <c r="L864" i="2"/>
  <c r="V863" i="2"/>
  <c r="T863" i="2"/>
  <c r="R863" i="2"/>
  <c r="P863" i="2"/>
  <c r="N863" i="2"/>
  <c r="L863" i="2"/>
  <c r="V862" i="2"/>
  <c r="T862" i="2"/>
  <c r="R862" i="2"/>
  <c r="P862" i="2"/>
  <c r="N862" i="2"/>
  <c r="L862" i="2"/>
  <c r="V861" i="2"/>
  <c r="T861" i="2"/>
  <c r="R861" i="2"/>
  <c r="P861" i="2"/>
  <c r="N861" i="2"/>
  <c r="L861" i="2"/>
  <c r="V860" i="2"/>
  <c r="T860" i="2"/>
  <c r="R860" i="2"/>
  <c r="P860" i="2"/>
  <c r="N860" i="2"/>
  <c r="L860" i="2"/>
  <c r="V859" i="2"/>
  <c r="T859" i="2"/>
  <c r="R859" i="2"/>
  <c r="P859" i="2"/>
  <c r="N859" i="2"/>
  <c r="L859" i="2"/>
  <c r="V858" i="2"/>
  <c r="T858" i="2"/>
  <c r="R858" i="2"/>
  <c r="P858" i="2"/>
  <c r="N858" i="2"/>
  <c r="L858" i="2"/>
  <c r="V857" i="2"/>
  <c r="T857" i="2"/>
  <c r="R857" i="2"/>
  <c r="P857" i="2"/>
  <c r="N857" i="2"/>
  <c r="L857" i="2"/>
  <c r="V856" i="2"/>
  <c r="T856" i="2"/>
  <c r="R856" i="2"/>
  <c r="P856" i="2"/>
  <c r="N856" i="2"/>
  <c r="L856" i="2"/>
  <c r="V855" i="2"/>
  <c r="T855" i="2"/>
  <c r="R855" i="2"/>
  <c r="P855" i="2"/>
  <c r="N855" i="2"/>
  <c r="L855" i="2"/>
  <c r="V854" i="2"/>
  <c r="T854" i="2"/>
  <c r="R854" i="2"/>
  <c r="P854" i="2"/>
  <c r="N854" i="2"/>
  <c r="L854" i="2"/>
  <c r="V853" i="2"/>
  <c r="T853" i="2"/>
  <c r="R853" i="2"/>
  <c r="P853" i="2"/>
  <c r="N853" i="2"/>
  <c r="L853" i="2"/>
  <c r="V852" i="2"/>
  <c r="T852" i="2"/>
  <c r="R852" i="2"/>
  <c r="P852" i="2"/>
  <c r="N852" i="2"/>
  <c r="L852" i="2"/>
  <c r="V851" i="2"/>
  <c r="T851" i="2"/>
  <c r="R851" i="2"/>
  <c r="P851" i="2"/>
  <c r="N851" i="2"/>
  <c r="L851" i="2"/>
  <c r="V850" i="2"/>
  <c r="T850" i="2"/>
  <c r="R850" i="2"/>
  <c r="P850" i="2"/>
  <c r="N850" i="2"/>
  <c r="L850" i="2"/>
  <c r="V849" i="2"/>
  <c r="T849" i="2"/>
  <c r="R849" i="2"/>
  <c r="P849" i="2"/>
  <c r="N849" i="2"/>
  <c r="L849" i="2"/>
  <c r="V848" i="2"/>
  <c r="T848" i="2"/>
  <c r="R848" i="2"/>
  <c r="P848" i="2"/>
  <c r="N848" i="2"/>
  <c r="L848" i="2"/>
  <c r="V847" i="2"/>
  <c r="T847" i="2"/>
  <c r="R847" i="2"/>
  <c r="P847" i="2"/>
  <c r="N847" i="2"/>
  <c r="L847" i="2"/>
  <c r="V846" i="2"/>
  <c r="T846" i="2"/>
  <c r="R846" i="2"/>
  <c r="P846" i="2"/>
  <c r="N846" i="2"/>
  <c r="L846" i="2"/>
  <c r="V845" i="2"/>
  <c r="T845" i="2"/>
  <c r="R845" i="2"/>
  <c r="P845" i="2"/>
  <c r="N845" i="2"/>
  <c r="L845" i="2"/>
  <c r="V844" i="2"/>
  <c r="T844" i="2"/>
  <c r="R844" i="2"/>
  <c r="P844" i="2"/>
  <c r="N844" i="2"/>
  <c r="L844" i="2"/>
  <c r="V843" i="2"/>
  <c r="T843" i="2"/>
  <c r="R843" i="2"/>
  <c r="P843" i="2"/>
  <c r="N843" i="2"/>
  <c r="L843" i="2"/>
  <c r="V842" i="2"/>
  <c r="T842" i="2"/>
  <c r="R842" i="2"/>
  <c r="P842" i="2"/>
  <c r="N842" i="2"/>
  <c r="L842" i="2"/>
  <c r="V841" i="2"/>
  <c r="T841" i="2"/>
  <c r="R841" i="2"/>
  <c r="P841" i="2"/>
  <c r="N841" i="2"/>
  <c r="L841" i="2"/>
  <c r="V840" i="2"/>
  <c r="T840" i="2"/>
  <c r="R840" i="2"/>
  <c r="P840" i="2"/>
  <c r="N840" i="2"/>
  <c r="L840" i="2"/>
  <c r="V839" i="2"/>
  <c r="T839" i="2"/>
  <c r="R839" i="2"/>
  <c r="P839" i="2"/>
  <c r="N839" i="2"/>
  <c r="L839" i="2"/>
  <c r="V838" i="2"/>
  <c r="T838" i="2"/>
  <c r="R838" i="2"/>
  <c r="P838" i="2"/>
  <c r="N838" i="2"/>
  <c r="L838" i="2"/>
  <c r="V837" i="2"/>
  <c r="T837" i="2"/>
  <c r="R837" i="2"/>
  <c r="P837" i="2"/>
  <c r="N837" i="2"/>
  <c r="L837" i="2"/>
  <c r="V836" i="2"/>
  <c r="T836" i="2"/>
  <c r="R836" i="2"/>
  <c r="P836" i="2"/>
  <c r="N836" i="2"/>
  <c r="L836" i="2"/>
  <c r="V835" i="2"/>
  <c r="T835" i="2"/>
  <c r="R835" i="2"/>
  <c r="P835" i="2"/>
  <c r="N835" i="2"/>
  <c r="L835" i="2"/>
  <c r="V834" i="2"/>
  <c r="T834" i="2"/>
  <c r="R834" i="2"/>
  <c r="P834" i="2"/>
  <c r="N834" i="2"/>
  <c r="L834" i="2"/>
  <c r="V833" i="2"/>
  <c r="T833" i="2"/>
  <c r="R833" i="2"/>
  <c r="P833" i="2"/>
  <c r="N833" i="2"/>
  <c r="L833" i="2"/>
  <c r="V832" i="2"/>
  <c r="T832" i="2"/>
  <c r="R832" i="2"/>
  <c r="P832" i="2"/>
  <c r="N832" i="2"/>
  <c r="L832" i="2"/>
  <c r="V831" i="2"/>
  <c r="T831" i="2"/>
  <c r="R831" i="2"/>
  <c r="P831" i="2"/>
  <c r="N831" i="2"/>
  <c r="L831" i="2"/>
  <c r="V830" i="2"/>
  <c r="T830" i="2"/>
  <c r="R830" i="2"/>
  <c r="P830" i="2"/>
  <c r="N830" i="2"/>
  <c r="L830" i="2"/>
  <c r="V829" i="2"/>
  <c r="T829" i="2"/>
  <c r="R829" i="2"/>
  <c r="P829" i="2"/>
  <c r="N829" i="2"/>
  <c r="L829" i="2"/>
  <c r="V828" i="2"/>
  <c r="T828" i="2"/>
  <c r="R828" i="2"/>
  <c r="P828" i="2"/>
  <c r="N828" i="2"/>
  <c r="L828" i="2"/>
  <c r="V827" i="2"/>
  <c r="T827" i="2"/>
  <c r="R827" i="2"/>
  <c r="P827" i="2"/>
  <c r="N827" i="2"/>
  <c r="L827" i="2"/>
  <c r="V826" i="2"/>
  <c r="T826" i="2"/>
  <c r="R826" i="2"/>
  <c r="P826" i="2"/>
  <c r="N826" i="2"/>
  <c r="L826" i="2"/>
  <c r="V825" i="2"/>
  <c r="T825" i="2"/>
  <c r="R825" i="2"/>
  <c r="P825" i="2"/>
  <c r="N825" i="2"/>
  <c r="L825" i="2"/>
  <c r="V824" i="2"/>
  <c r="T824" i="2"/>
  <c r="R824" i="2"/>
  <c r="P824" i="2"/>
  <c r="N824" i="2"/>
  <c r="L824" i="2"/>
  <c r="V823" i="2"/>
  <c r="T823" i="2"/>
  <c r="R823" i="2"/>
  <c r="P823" i="2"/>
  <c r="N823" i="2"/>
  <c r="L823" i="2"/>
  <c r="V822" i="2"/>
  <c r="T822" i="2"/>
  <c r="R822" i="2"/>
  <c r="P822" i="2"/>
  <c r="N822" i="2"/>
  <c r="L822" i="2"/>
  <c r="V821" i="2"/>
  <c r="T821" i="2"/>
  <c r="R821" i="2"/>
  <c r="P821" i="2"/>
  <c r="N821" i="2"/>
  <c r="L821" i="2"/>
  <c r="V820" i="2"/>
  <c r="T820" i="2"/>
  <c r="R820" i="2"/>
  <c r="P820" i="2"/>
  <c r="N820" i="2"/>
  <c r="L820" i="2"/>
  <c r="V819" i="2"/>
  <c r="T819" i="2"/>
  <c r="R819" i="2"/>
  <c r="P819" i="2"/>
  <c r="N819" i="2"/>
  <c r="L819" i="2"/>
  <c r="V818" i="2"/>
  <c r="T818" i="2"/>
  <c r="R818" i="2"/>
  <c r="P818" i="2"/>
  <c r="N818" i="2"/>
  <c r="L818" i="2"/>
  <c r="V817" i="2"/>
  <c r="T817" i="2"/>
  <c r="R817" i="2"/>
  <c r="P817" i="2"/>
  <c r="N817" i="2"/>
  <c r="L817" i="2"/>
  <c r="V816" i="2"/>
  <c r="T816" i="2"/>
  <c r="R816" i="2"/>
  <c r="P816" i="2"/>
  <c r="N816" i="2"/>
  <c r="L816" i="2"/>
  <c r="V815" i="2"/>
  <c r="T815" i="2"/>
  <c r="R815" i="2"/>
  <c r="P815" i="2"/>
  <c r="N815" i="2"/>
  <c r="L815" i="2"/>
  <c r="V814" i="2"/>
  <c r="T814" i="2"/>
  <c r="R814" i="2"/>
  <c r="P814" i="2"/>
  <c r="N814" i="2"/>
  <c r="L814" i="2"/>
  <c r="V813" i="2"/>
  <c r="T813" i="2"/>
  <c r="R813" i="2"/>
  <c r="P813" i="2"/>
  <c r="N813" i="2"/>
  <c r="L813" i="2"/>
  <c r="V812" i="2"/>
  <c r="T812" i="2"/>
  <c r="R812" i="2"/>
  <c r="P812" i="2"/>
  <c r="N812" i="2"/>
  <c r="L812" i="2"/>
  <c r="V811" i="2"/>
  <c r="T811" i="2"/>
  <c r="R811" i="2"/>
  <c r="P811" i="2"/>
  <c r="N811" i="2"/>
  <c r="L811" i="2"/>
  <c r="V810" i="2"/>
  <c r="T810" i="2"/>
  <c r="R810" i="2"/>
  <c r="P810" i="2"/>
  <c r="N810" i="2"/>
  <c r="L810" i="2"/>
  <c r="V809" i="2"/>
  <c r="T809" i="2"/>
  <c r="R809" i="2"/>
  <c r="P809" i="2"/>
  <c r="N809" i="2"/>
  <c r="L809" i="2"/>
  <c r="V808" i="2"/>
  <c r="T808" i="2"/>
  <c r="R808" i="2"/>
  <c r="P808" i="2"/>
  <c r="N808" i="2"/>
  <c r="L808" i="2"/>
  <c r="V807" i="2"/>
  <c r="T807" i="2"/>
  <c r="R807" i="2"/>
  <c r="P807" i="2"/>
  <c r="N807" i="2"/>
  <c r="L807" i="2"/>
  <c r="V806" i="2"/>
  <c r="T806" i="2"/>
  <c r="R806" i="2"/>
  <c r="P806" i="2"/>
  <c r="N806" i="2"/>
  <c r="L806" i="2"/>
  <c r="V805" i="2"/>
  <c r="T805" i="2"/>
  <c r="R805" i="2"/>
  <c r="P805" i="2"/>
  <c r="N805" i="2"/>
  <c r="L805" i="2"/>
  <c r="V804" i="2"/>
  <c r="T804" i="2"/>
  <c r="R804" i="2"/>
  <c r="P804" i="2"/>
  <c r="N804" i="2"/>
  <c r="L804" i="2"/>
  <c r="V803" i="2"/>
  <c r="T803" i="2"/>
  <c r="R803" i="2"/>
  <c r="P803" i="2"/>
  <c r="N803" i="2"/>
  <c r="L803" i="2"/>
  <c r="V802" i="2"/>
  <c r="T802" i="2"/>
  <c r="R802" i="2"/>
  <c r="P802" i="2"/>
  <c r="N802" i="2"/>
  <c r="L802" i="2"/>
  <c r="V801" i="2"/>
  <c r="T801" i="2"/>
  <c r="R801" i="2"/>
  <c r="P801" i="2"/>
  <c r="N801" i="2"/>
  <c r="L801" i="2"/>
  <c r="V800" i="2"/>
  <c r="T800" i="2"/>
  <c r="R800" i="2"/>
  <c r="P800" i="2"/>
  <c r="N800" i="2"/>
  <c r="L800" i="2"/>
  <c r="V799" i="2"/>
  <c r="T799" i="2"/>
  <c r="R799" i="2"/>
  <c r="P799" i="2"/>
  <c r="N799" i="2"/>
  <c r="L799" i="2"/>
  <c r="V798" i="2"/>
  <c r="T798" i="2"/>
  <c r="R798" i="2"/>
  <c r="P798" i="2"/>
  <c r="N798" i="2"/>
  <c r="L798" i="2"/>
  <c r="V797" i="2"/>
  <c r="T797" i="2"/>
  <c r="R797" i="2"/>
  <c r="P797" i="2"/>
  <c r="N797" i="2"/>
  <c r="L797" i="2"/>
  <c r="V796" i="2"/>
  <c r="T796" i="2"/>
  <c r="R796" i="2"/>
  <c r="P796" i="2"/>
  <c r="N796" i="2"/>
  <c r="L796" i="2"/>
  <c r="V795" i="2"/>
  <c r="T795" i="2"/>
  <c r="R795" i="2"/>
  <c r="P795" i="2"/>
  <c r="N795" i="2"/>
  <c r="L795" i="2"/>
  <c r="V794" i="2"/>
  <c r="T794" i="2"/>
  <c r="R794" i="2"/>
  <c r="P794" i="2"/>
  <c r="N794" i="2"/>
  <c r="L794" i="2"/>
  <c r="V793" i="2"/>
  <c r="T793" i="2"/>
  <c r="R793" i="2"/>
  <c r="P793" i="2"/>
  <c r="N793" i="2"/>
  <c r="L793" i="2"/>
  <c r="V792" i="2"/>
  <c r="T792" i="2"/>
  <c r="R792" i="2"/>
  <c r="P792" i="2"/>
  <c r="N792" i="2"/>
  <c r="L792" i="2"/>
  <c r="V791" i="2"/>
  <c r="T791" i="2"/>
  <c r="R791" i="2"/>
  <c r="P791" i="2"/>
  <c r="N791" i="2"/>
  <c r="L791" i="2"/>
  <c r="V790" i="2"/>
  <c r="T790" i="2"/>
  <c r="R790" i="2"/>
  <c r="P790" i="2"/>
  <c r="N790" i="2"/>
  <c r="L790" i="2"/>
  <c r="V789" i="2"/>
  <c r="T789" i="2"/>
  <c r="R789" i="2"/>
  <c r="P789" i="2"/>
  <c r="N789" i="2"/>
  <c r="L789" i="2"/>
  <c r="V788" i="2"/>
  <c r="T788" i="2"/>
  <c r="R788" i="2"/>
  <c r="P788" i="2"/>
  <c r="N788" i="2"/>
  <c r="L788" i="2"/>
  <c r="V787" i="2"/>
  <c r="T787" i="2"/>
  <c r="R787" i="2"/>
  <c r="P787" i="2"/>
  <c r="N787" i="2"/>
  <c r="L787" i="2"/>
  <c r="V786" i="2"/>
  <c r="T786" i="2"/>
  <c r="R786" i="2"/>
  <c r="P786" i="2"/>
  <c r="N786" i="2"/>
  <c r="L786" i="2"/>
  <c r="V785" i="2"/>
  <c r="T785" i="2"/>
  <c r="R785" i="2"/>
  <c r="P785" i="2"/>
  <c r="N785" i="2"/>
  <c r="L785" i="2"/>
  <c r="V784" i="2"/>
  <c r="T784" i="2"/>
  <c r="R784" i="2"/>
  <c r="P784" i="2"/>
  <c r="N784" i="2"/>
  <c r="L784" i="2"/>
  <c r="V783" i="2"/>
  <c r="T783" i="2"/>
  <c r="R783" i="2"/>
  <c r="P783" i="2"/>
  <c r="N783" i="2"/>
  <c r="L783" i="2"/>
  <c r="V782" i="2"/>
  <c r="T782" i="2"/>
  <c r="R782" i="2"/>
  <c r="P782" i="2"/>
  <c r="N782" i="2"/>
  <c r="L782" i="2"/>
  <c r="V781" i="2"/>
  <c r="T781" i="2"/>
  <c r="R781" i="2"/>
  <c r="P781" i="2"/>
  <c r="N781" i="2"/>
  <c r="L781" i="2"/>
  <c r="V780" i="2"/>
  <c r="T780" i="2"/>
  <c r="R780" i="2"/>
  <c r="P780" i="2"/>
  <c r="N780" i="2"/>
  <c r="L780" i="2"/>
  <c r="V779" i="2"/>
  <c r="T779" i="2"/>
  <c r="R779" i="2"/>
  <c r="P779" i="2"/>
  <c r="N779" i="2"/>
  <c r="L779" i="2"/>
  <c r="V778" i="2"/>
  <c r="T778" i="2"/>
  <c r="R778" i="2"/>
  <c r="P778" i="2"/>
  <c r="N778" i="2"/>
  <c r="L778" i="2"/>
  <c r="V777" i="2"/>
  <c r="T777" i="2"/>
  <c r="R777" i="2"/>
  <c r="P777" i="2"/>
  <c r="N777" i="2"/>
  <c r="L777" i="2"/>
  <c r="V776" i="2"/>
  <c r="T776" i="2"/>
  <c r="R776" i="2"/>
  <c r="P776" i="2"/>
  <c r="N776" i="2"/>
  <c r="L776" i="2"/>
  <c r="V775" i="2"/>
  <c r="T775" i="2"/>
  <c r="R775" i="2"/>
  <c r="P775" i="2"/>
  <c r="N775" i="2"/>
  <c r="L775" i="2"/>
  <c r="V774" i="2"/>
  <c r="T774" i="2"/>
  <c r="R774" i="2"/>
  <c r="P774" i="2"/>
  <c r="N774" i="2"/>
  <c r="L774" i="2"/>
  <c r="V773" i="2"/>
  <c r="T773" i="2"/>
  <c r="R773" i="2"/>
  <c r="P773" i="2"/>
  <c r="N773" i="2"/>
  <c r="L773" i="2"/>
  <c r="V772" i="2"/>
  <c r="T772" i="2"/>
  <c r="R772" i="2"/>
  <c r="P772" i="2"/>
  <c r="N772" i="2"/>
  <c r="L772" i="2"/>
  <c r="W771" i="2"/>
  <c r="V771" i="2"/>
  <c r="BI1067" i="5" s="1"/>
  <c r="BL1067" i="5" s="1"/>
  <c r="T771" i="2"/>
  <c r="R771" i="2"/>
  <c r="AY1067" i="5" s="1"/>
  <c r="BB1067" i="5" s="1"/>
  <c r="P771" i="2"/>
  <c r="N771" i="2"/>
  <c r="O771" i="2" s="1"/>
  <c r="L771" i="2"/>
  <c r="V770" i="2"/>
  <c r="BI1066" i="5" s="1"/>
  <c r="BL1066" i="5" s="1"/>
  <c r="T770" i="2"/>
  <c r="R770" i="2"/>
  <c r="AY1066" i="5" s="1"/>
  <c r="BB1066" i="5" s="1"/>
  <c r="P770" i="2"/>
  <c r="N770" i="2"/>
  <c r="L770" i="2"/>
  <c r="W769" i="2"/>
  <c r="V769" i="2"/>
  <c r="BI1065" i="5" s="1"/>
  <c r="BL1065" i="5" s="1"/>
  <c r="T769" i="2"/>
  <c r="R769" i="2"/>
  <c r="AY1065" i="5" s="1"/>
  <c r="BB1065" i="5" s="1"/>
  <c r="P769" i="2"/>
  <c r="N769" i="2"/>
  <c r="O769" i="2" s="1"/>
  <c r="L769" i="2"/>
  <c r="V768" i="2"/>
  <c r="BI1064" i="5" s="1"/>
  <c r="BL1064" i="5" s="1"/>
  <c r="T768" i="2"/>
  <c r="R768" i="2"/>
  <c r="AY1064" i="5" s="1"/>
  <c r="BB1064" i="5" s="1"/>
  <c r="P768" i="2"/>
  <c r="N768" i="2"/>
  <c r="L768" i="2"/>
  <c r="W767" i="2"/>
  <c r="V767" i="2"/>
  <c r="BI1063" i="5" s="1"/>
  <c r="BL1063" i="5" s="1"/>
  <c r="T767" i="2"/>
  <c r="R767" i="2"/>
  <c r="AY1063" i="5" s="1"/>
  <c r="BB1063" i="5" s="1"/>
  <c r="P767" i="2"/>
  <c r="N767" i="2"/>
  <c r="O767" i="2" s="1"/>
  <c r="L767" i="2"/>
  <c r="V766" i="2"/>
  <c r="BI1062" i="5" s="1"/>
  <c r="BL1062" i="5" s="1"/>
  <c r="T766" i="2"/>
  <c r="R766" i="2"/>
  <c r="AY1062" i="5" s="1"/>
  <c r="BB1062" i="5" s="1"/>
  <c r="P766" i="2"/>
  <c r="N766" i="2"/>
  <c r="L766" i="2"/>
  <c r="W765" i="2"/>
  <c r="V765" i="2"/>
  <c r="BI1061" i="5" s="1"/>
  <c r="BL1061" i="5" s="1"/>
  <c r="T765" i="2"/>
  <c r="R765" i="2"/>
  <c r="AY1061" i="5" s="1"/>
  <c r="BB1061" i="5" s="1"/>
  <c r="P765" i="2"/>
  <c r="N765" i="2"/>
  <c r="O765" i="2" s="1"/>
  <c r="L765" i="2"/>
  <c r="V764" i="2"/>
  <c r="BI1060" i="5" s="1"/>
  <c r="BL1060" i="5" s="1"/>
  <c r="T764" i="2"/>
  <c r="R764" i="2"/>
  <c r="AY1060" i="5" s="1"/>
  <c r="BB1060" i="5" s="1"/>
  <c r="P764" i="2"/>
  <c r="N764" i="2"/>
  <c r="L764" i="2"/>
  <c r="W763" i="2"/>
  <c r="V763" i="2"/>
  <c r="BI1059" i="5" s="1"/>
  <c r="BL1059" i="5" s="1"/>
  <c r="T763" i="2"/>
  <c r="R763" i="2"/>
  <c r="AY1059" i="5" s="1"/>
  <c r="BB1059" i="5" s="1"/>
  <c r="P763" i="2"/>
  <c r="N763" i="2"/>
  <c r="O763" i="2" s="1"/>
  <c r="L763" i="2"/>
  <c r="V762" i="2"/>
  <c r="BI1058" i="5" s="1"/>
  <c r="BL1058" i="5" s="1"/>
  <c r="T762" i="2"/>
  <c r="S762" i="2"/>
  <c r="R762" i="2"/>
  <c r="AY1058" i="5" s="1"/>
  <c r="BB1058" i="5" s="1"/>
  <c r="P762" i="2"/>
  <c r="N762" i="2"/>
  <c r="L762" i="2"/>
  <c r="V761" i="2"/>
  <c r="BI1057" i="5" s="1"/>
  <c r="BL1057" i="5" s="1"/>
  <c r="T761" i="2"/>
  <c r="R761" i="2"/>
  <c r="AY1057" i="5" s="1"/>
  <c r="BB1057" i="5" s="1"/>
  <c r="P761" i="2"/>
  <c r="N761" i="2"/>
  <c r="O761" i="2" s="1"/>
  <c r="L761" i="2"/>
  <c r="V760" i="2"/>
  <c r="BI1056" i="5" s="1"/>
  <c r="BL1056" i="5" s="1"/>
  <c r="T760" i="2"/>
  <c r="S760" i="2"/>
  <c r="R760" i="2"/>
  <c r="AY1056" i="5" s="1"/>
  <c r="BB1056" i="5" s="1"/>
  <c r="P760" i="2"/>
  <c r="N760" i="2"/>
  <c r="L760" i="2"/>
  <c r="V759" i="2"/>
  <c r="BI1055" i="5" s="1"/>
  <c r="BL1055" i="5" s="1"/>
  <c r="T759" i="2"/>
  <c r="R759" i="2"/>
  <c r="AY1055" i="5" s="1"/>
  <c r="BB1055" i="5" s="1"/>
  <c r="P759" i="2"/>
  <c r="N759" i="2"/>
  <c r="O759" i="2" s="1"/>
  <c r="L759" i="2"/>
  <c r="V758" i="2"/>
  <c r="BI1054" i="5" s="1"/>
  <c r="BL1054" i="5" s="1"/>
  <c r="T758" i="2"/>
  <c r="S758" i="2"/>
  <c r="R758" i="2"/>
  <c r="AY1054" i="5" s="1"/>
  <c r="BB1054" i="5" s="1"/>
  <c r="P758" i="2"/>
  <c r="N758" i="2"/>
  <c r="L758" i="2"/>
  <c r="V757" i="2"/>
  <c r="BI1053" i="5" s="1"/>
  <c r="BL1053" i="5" s="1"/>
  <c r="T757" i="2"/>
  <c r="R757" i="2"/>
  <c r="AY1053" i="5" s="1"/>
  <c r="BB1053" i="5" s="1"/>
  <c r="P757" i="2"/>
  <c r="N757" i="2"/>
  <c r="O757" i="2" s="1"/>
  <c r="L757" i="2"/>
  <c r="V756" i="2"/>
  <c r="BI1052" i="5" s="1"/>
  <c r="BL1052" i="5" s="1"/>
  <c r="T756" i="2"/>
  <c r="S756" i="2"/>
  <c r="R756" i="2"/>
  <c r="AY1052" i="5" s="1"/>
  <c r="BB1052" i="5" s="1"/>
  <c r="P756" i="2"/>
  <c r="N756" i="2"/>
  <c r="L756" i="2"/>
  <c r="V755" i="2"/>
  <c r="BI1051" i="5" s="1"/>
  <c r="BL1051" i="5" s="1"/>
  <c r="T755" i="2"/>
  <c r="R755" i="2"/>
  <c r="AY1051" i="5" s="1"/>
  <c r="BB1051" i="5" s="1"/>
  <c r="P755" i="2"/>
  <c r="N755" i="2"/>
  <c r="O755" i="2" s="1"/>
  <c r="L755" i="2"/>
  <c r="V754" i="2"/>
  <c r="BI1050" i="5" s="1"/>
  <c r="BL1050" i="5" s="1"/>
  <c r="T754" i="2"/>
  <c r="S754" i="2"/>
  <c r="R754" i="2"/>
  <c r="AY1050" i="5" s="1"/>
  <c r="BB1050" i="5" s="1"/>
  <c r="P754" i="2"/>
  <c r="N754" i="2"/>
  <c r="L754" i="2"/>
  <c r="V753" i="2"/>
  <c r="BI1049" i="5" s="1"/>
  <c r="BL1049" i="5" s="1"/>
  <c r="T753" i="2"/>
  <c r="R753" i="2"/>
  <c r="AY1049" i="5" s="1"/>
  <c r="BB1049" i="5" s="1"/>
  <c r="P753" i="2"/>
  <c r="N753" i="2"/>
  <c r="O753" i="2" s="1"/>
  <c r="L753" i="2"/>
  <c r="V752" i="2"/>
  <c r="BI1048" i="5" s="1"/>
  <c r="BL1048" i="5" s="1"/>
  <c r="T752" i="2"/>
  <c r="S752" i="2"/>
  <c r="R752" i="2"/>
  <c r="AY1048" i="5" s="1"/>
  <c r="BB1048" i="5" s="1"/>
  <c r="P752" i="2"/>
  <c r="N752" i="2"/>
  <c r="L752" i="2"/>
  <c r="V751" i="2"/>
  <c r="BI1047" i="5" s="1"/>
  <c r="BL1047" i="5" s="1"/>
  <c r="T751" i="2"/>
  <c r="R751" i="2"/>
  <c r="AY1047" i="5" s="1"/>
  <c r="BB1047" i="5" s="1"/>
  <c r="P751" i="2"/>
  <c r="N751" i="2"/>
  <c r="O751" i="2" s="1"/>
  <c r="L751" i="2"/>
  <c r="V750" i="2"/>
  <c r="BI1046" i="5" s="1"/>
  <c r="BL1046" i="5" s="1"/>
  <c r="T750" i="2"/>
  <c r="S750" i="2"/>
  <c r="R750" i="2"/>
  <c r="AY1046" i="5" s="1"/>
  <c r="BB1046" i="5" s="1"/>
  <c r="P750" i="2"/>
  <c r="N750" i="2"/>
  <c r="L750" i="2"/>
  <c r="V749" i="2"/>
  <c r="BI1045" i="5" s="1"/>
  <c r="BL1045" i="5" s="1"/>
  <c r="T749" i="2"/>
  <c r="R749" i="2"/>
  <c r="AY1045" i="5" s="1"/>
  <c r="BB1045" i="5" s="1"/>
  <c r="P749" i="2"/>
  <c r="N749" i="2"/>
  <c r="O749" i="2" s="1"/>
  <c r="L749" i="2"/>
  <c r="V748" i="2"/>
  <c r="BI1044" i="5" s="1"/>
  <c r="BL1044" i="5" s="1"/>
  <c r="T748" i="2"/>
  <c r="S748" i="2"/>
  <c r="R748" i="2"/>
  <c r="AY1044" i="5" s="1"/>
  <c r="BB1044" i="5" s="1"/>
  <c r="P748" i="2"/>
  <c r="N748" i="2"/>
  <c r="L748" i="2"/>
  <c r="V747" i="2"/>
  <c r="BI1043" i="5" s="1"/>
  <c r="BL1043" i="5" s="1"/>
  <c r="T747" i="2"/>
  <c r="R747" i="2"/>
  <c r="AY1043" i="5" s="1"/>
  <c r="BB1043" i="5" s="1"/>
  <c r="P747" i="2"/>
  <c r="O747" i="2"/>
  <c r="N747" i="2"/>
  <c r="L747" i="2"/>
  <c r="V746" i="2"/>
  <c r="BI1042" i="5" s="1"/>
  <c r="BL1042" i="5" s="1"/>
  <c r="T746" i="2"/>
  <c r="R746" i="2"/>
  <c r="AY1042" i="5" s="1"/>
  <c r="BB1042" i="5" s="1"/>
  <c r="P746" i="2"/>
  <c r="N746" i="2"/>
  <c r="L746" i="2"/>
  <c r="W745" i="2"/>
  <c r="V745" i="2"/>
  <c r="BI1041" i="5" s="1"/>
  <c r="BL1041" i="5" s="1"/>
  <c r="T745" i="2"/>
  <c r="R745" i="2"/>
  <c r="AY1041" i="5" s="1"/>
  <c r="BB1041" i="5" s="1"/>
  <c r="P745" i="2"/>
  <c r="N745" i="2"/>
  <c r="O745" i="2" s="1"/>
  <c r="L745" i="2"/>
  <c r="V744" i="2"/>
  <c r="BI1040" i="5" s="1"/>
  <c r="BL1040" i="5" s="1"/>
  <c r="T744" i="2"/>
  <c r="R744" i="2"/>
  <c r="AY1040" i="5" s="1"/>
  <c r="BB1040" i="5" s="1"/>
  <c r="P744" i="2"/>
  <c r="N744" i="2"/>
  <c r="L744" i="2"/>
  <c r="W743" i="2"/>
  <c r="V743" i="2"/>
  <c r="BI1039" i="5" s="1"/>
  <c r="BL1039" i="5" s="1"/>
  <c r="T743" i="2"/>
  <c r="R743" i="2"/>
  <c r="AY1039" i="5" s="1"/>
  <c r="BB1039" i="5" s="1"/>
  <c r="P743" i="2"/>
  <c r="N743" i="2"/>
  <c r="O743" i="2" s="1"/>
  <c r="L743" i="2"/>
  <c r="V742" i="2"/>
  <c r="BI1038" i="5" s="1"/>
  <c r="BL1038" i="5" s="1"/>
  <c r="T742" i="2"/>
  <c r="R742" i="2"/>
  <c r="AY1038" i="5" s="1"/>
  <c r="BB1038" i="5" s="1"/>
  <c r="P742" i="2"/>
  <c r="N742" i="2"/>
  <c r="L742" i="2"/>
  <c r="W741" i="2"/>
  <c r="V741" i="2"/>
  <c r="BI1037" i="5" s="1"/>
  <c r="BL1037" i="5" s="1"/>
  <c r="T741" i="2"/>
  <c r="R741" i="2"/>
  <c r="AY1037" i="5" s="1"/>
  <c r="BB1037" i="5" s="1"/>
  <c r="P741" i="2"/>
  <c r="N741" i="2"/>
  <c r="O741" i="2" s="1"/>
  <c r="L741" i="2"/>
  <c r="V740" i="2"/>
  <c r="BI1036" i="5" s="1"/>
  <c r="BL1036" i="5" s="1"/>
  <c r="T740" i="2"/>
  <c r="R740" i="2"/>
  <c r="AY1036" i="5" s="1"/>
  <c r="BB1036" i="5" s="1"/>
  <c r="P740" i="2"/>
  <c r="N740" i="2"/>
  <c r="L740" i="2"/>
  <c r="W739" i="2"/>
  <c r="V739" i="2"/>
  <c r="BI1035" i="5" s="1"/>
  <c r="BL1035" i="5" s="1"/>
  <c r="T739" i="2"/>
  <c r="R739" i="2"/>
  <c r="AY1035" i="5" s="1"/>
  <c r="BB1035" i="5" s="1"/>
  <c r="P739" i="2"/>
  <c r="N739" i="2"/>
  <c r="O739" i="2" s="1"/>
  <c r="L739" i="2"/>
  <c r="V738" i="2"/>
  <c r="BI1034" i="5" s="1"/>
  <c r="BL1034" i="5" s="1"/>
  <c r="T738" i="2"/>
  <c r="R738" i="2"/>
  <c r="AY1034" i="5" s="1"/>
  <c r="BB1034" i="5" s="1"/>
  <c r="P738" i="2"/>
  <c r="N738" i="2"/>
  <c r="L738" i="2"/>
  <c r="W737" i="2"/>
  <c r="V737" i="2"/>
  <c r="BI1033" i="5" s="1"/>
  <c r="BL1033" i="5" s="1"/>
  <c r="T737" i="2"/>
  <c r="R737" i="2"/>
  <c r="AY1033" i="5" s="1"/>
  <c r="BB1033" i="5" s="1"/>
  <c r="P737" i="2"/>
  <c r="N737" i="2"/>
  <c r="O737" i="2" s="1"/>
  <c r="L737" i="2"/>
  <c r="V736" i="2"/>
  <c r="BI1032" i="5" s="1"/>
  <c r="BL1032" i="5" s="1"/>
  <c r="T736" i="2"/>
  <c r="R736" i="2"/>
  <c r="AY1032" i="5" s="1"/>
  <c r="BB1032" i="5" s="1"/>
  <c r="P736" i="2"/>
  <c r="N736" i="2"/>
  <c r="L736" i="2"/>
  <c r="W735" i="2"/>
  <c r="V735" i="2"/>
  <c r="BI1031" i="5" s="1"/>
  <c r="BL1031" i="5" s="1"/>
  <c r="T735" i="2"/>
  <c r="R735" i="2"/>
  <c r="AY1031" i="5" s="1"/>
  <c r="BB1031" i="5" s="1"/>
  <c r="P735" i="2"/>
  <c r="N735" i="2"/>
  <c r="O735" i="2" s="1"/>
  <c r="L735" i="2"/>
  <c r="V734" i="2"/>
  <c r="BI1030" i="5" s="1"/>
  <c r="BL1030" i="5" s="1"/>
  <c r="T734" i="2"/>
  <c r="R734" i="2"/>
  <c r="AY1030" i="5" s="1"/>
  <c r="BB1030" i="5" s="1"/>
  <c r="P734" i="2"/>
  <c r="N734" i="2"/>
  <c r="L734" i="2"/>
  <c r="W733" i="2"/>
  <c r="V733" i="2"/>
  <c r="BI1029" i="5" s="1"/>
  <c r="BL1029" i="5" s="1"/>
  <c r="T733" i="2"/>
  <c r="R733" i="2"/>
  <c r="AY1029" i="5" s="1"/>
  <c r="BB1029" i="5" s="1"/>
  <c r="P733" i="2"/>
  <c r="N733" i="2"/>
  <c r="O733" i="2" s="1"/>
  <c r="L733" i="2"/>
  <c r="V732" i="2"/>
  <c r="BI1028" i="5" s="1"/>
  <c r="BL1028" i="5" s="1"/>
  <c r="T732" i="2"/>
  <c r="R732" i="2"/>
  <c r="AY1028" i="5" s="1"/>
  <c r="BB1028" i="5" s="1"/>
  <c r="P732" i="2"/>
  <c r="N732" i="2"/>
  <c r="L732" i="2"/>
  <c r="W731" i="2"/>
  <c r="V731" i="2"/>
  <c r="BI1027" i="5" s="1"/>
  <c r="BL1027" i="5" s="1"/>
  <c r="T731" i="2"/>
  <c r="R731" i="2"/>
  <c r="AY1027" i="5" s="1"/>
  <c r="BB1027" i="5" s="1"/>
  <c r="P731" i="2"/>
  <c r="N731" i="2"/>
  <c r="O731" i="2" s="1"/>
  <c r="L731" i="2"/>
  <c r="V730" i="2"/>
  <c r="BI1026" i="5" s="1"/>
  <c r="BL1026" i="5" s="1"/>
  <c r="T730" i="2"/>
  <c r="S730" i="2"/>
  <c r="R730" i="2"/>
  <c r="AY1026" i="5" s="1"/>
  <c r="BB1026" i="5" s="1"/>
  <c r="P730" i="2"/>
  <c r="N730" i="2"/>
  <c r="L730" i="2"/>
  <c r="V729" i="2"/>
  <c r="BI1025" i="5" s="1"/>
  <c r="BL1025" i="5" s="1"/>
  <c r="T729" i="2"/>
  <c r="R729" i="2"/>
  <c r="AY1025" i="5" s="1"/>
  <c r="BB1025" i="5" s="1"/>
  <c r="P729" i="2"/>
  <c r="N729" i="2"/>
  <c r="O729" i="2" s="1"/>
  <c r="L729" i="2"/>
  <c r="V728" i="2"/>
  <c r="BI1024" i="5" s="1"/>
  <c r="BL1024" i="5" s="1"/>
  <c r="T728" i="2"/>
  <c r="S728" i="2"/>
  <c r="R728" i="2"/>
  <c r="AY1024" i="5" s="1"/>
  <c r="BB1024" i="5" s="1"/>
  <c r="P728" i="2"/>
  <c r="N728" i="2"/>
  <c r="L728" i="2"/>
  <c r="V727" i="2"/>
  <c r="BI1023" i="5" s="1"/>
  <c r="BL1023" i="5" s="1"/>
  <c r="T727" i="2"/>
  <c r="R727" i="2"/>
  <c r="AY1023" i="5" s="1"/>
  <c r="BB1023" i="5" s="1"/>
  <c r="P727" i="2"/>
  <c r="N727" i="2"/>
  <c r="O727" i="2" s="1"/>
  <c r="L727" i="2"/>
  <c r="V726" i="2"/>
  <c r="BI1022" i="5" s="1"/>
  <c r="BL1022" i="5" s="1"/>
  <c r="T726" i="2"/>
  <c r="S726" i="2"/>
  <c r="R726" i="2"/>
  <c r="AY1022" i="5" s="1"/>
  <c r="BB1022" i="5" s="1"/>
  <c r="P726" i="2"/>
  <c r="N726" i="2"/>
  <c r="L726" i="2"/>
  <c r="V725" i="2"/>
  <c r="BI1021" i="5" s="1"/>
  <c r="BL1021" i="5" s="1"/>
  <c r="T725" i="2"/>
  <c r="R725" i="2"/>
  <c r="AY1021" i="5" s="1"/>
  <c r="BB1021" i="5" s="1"/>
  <c r="P725" i="2"/>
  <c r="N725" i="2"/>
  <c r="O725" i="2" s="1"/>
  <c r="L725" i="2"/>
  <c r="V724" i="2"/>
  <c r="BI1020" i="5" s="1"/>
  <c r="BL1020" i="5" s="1"/>
  <c r="T724" i="2"/>
  <c r="S724" i="2"/>
  <c r="R724" i="2"/>
  <c r="AY1020" i="5" s="1"/>
  <c r="BB1020" i="5" s="1"/>
  <c r="P724" i="2"/>
  <c r="N724" i="2"/>
  <c r="L724" i="2"/>
  <c r="V723" i="2"/>
  <c r="BI1019" i="5" s="1"/>
  <c r="BL1019" i="5" s="1"/>
  <c r="T723" i="2"/>
  <c r="R723" i="2"/>
  <c r="AY1019" i="5" s="1"/>
  <c r="BB1019" i="5" s="1"/>
  <c r="P723" i="2"/>
  <c r="N723" i="2"/>
  <c r="O723" i="2" s="1"/>
  <c r="L723" i="2"/>
  <c r="V722" i="2"/>
  <c r="BI1018" i="5" s="1"/>
  <c r="BL1018" i="5" s="1"/>
  <c r="T722" i="2"/>
  <c r="S722" i="2"/>
  <c r="R722" i="2"/>
  <c r="AY1018" i="5" s="1"/>
  <c r="BB1018" i="5" s="1"/>
  <c r="P722" i="2"/>
  <c r="N722" i="2"/>
  <c r="L722" i="2"/>
  <c r="V721" i="2"/>
  <c r="BI1017" i="5" s="1"/>
  <c r="BL1017" i="5" s="1"/>
  <c r="T721" i="2"/>
  <c r="R721" i="2"/>
  <c r="AY1017" i="5" s="1"/>
  <c r="BB1017" i="5" s="1"/>
  <c r="P721" i="2"/>
  <c r="N721" i="2"/>
  <c r="O721" i="2" s="1"/>
  <c r="L721" i="2"/>
  <c r="V720" i="2"/>
  <c r="BI1016" i="5" s="1"/>
  <c r="BL1016" i="5" s="1"/>
  <c r="T720" i="2"/>
  <c r="S720" i="2"/>
  <c r="R720" i="2"/>
  <c r="AY1016" i="5" s="1"/>
  <c r="BB1016" i="5" s="1"/>
  <c r="P720" i="2"/>
  <c r="N720" i="2"/>
  <c r="L720" i="2"/>
  <c r="V719" i="2"/>
  <c r="BI1015" i="5" s="1"/>
  <c r="BL1015" i="5" s="1"/>
  <c r="T719" i="2"/>
  <c r="R719" i="2"/>
  <c r="AY1015" i="5" s="1"/>
  <c r="BB1015" i="5" s="1"/>
  <c r="P719" i="2"/>
  <c r="N719" i="2"/>
  <c r="O719" i="2" s="1"/>
  <c r="L719" i="2"/>
  <c r="V718" i="2"/>
  <c r="BI1014" i="5" s="1"/>
  <c r="BL1014" i="5" s="1"/>
  <c r="T718" i="2"/>
  <c r="S718" i="2"/>
  <c r="R718" i="2"/>
  <c r="AY1014" i="5" s="1"/>
  <c r="BB1014" i="5" s="1"/>
  <c r="P718" i="2"/>
  <c r="N718" i="2"/>
  <c r="L718" i="2"/>
  <c r="V717" i="2"/>
  <c r="BI1013" i="5" s="1"/>
  <c r="BL1013" i="5" s="1"/>
  <c r="T717" i="2"/>
  <c r="R717" i="2"/>
  <c r="AY1013" i="5" s="1"/>
  <c r="BB1013" i="5" s="1"/>
  <c r="P717" i="2"/>
  <c r="N717" i="2"/>
  <c r="O717" i="2" s="1"/>
  <c r="L717" i="2"/>
  <c r="V716" i="2"/>
  <c r="BI1012" i="5" s="1"/>
  <c r="BL1012" i="5" s="1"/>
  <c r="T716" i="2"/>
  <c r="S716" i="2"/>
  <c r="R716" i="2"/>
  <c r="AY1012" i="5" s="1"/>
  <c r="BB1012" i="5" s="1"/>
  <c r="P716" i="2"/>
  <c r="N716" i="2"/>
  <c r="L716" i="2"/>
  <c r="V715" i="2"/>
  <c r="BI1011" i="5" s="1"/>
  <c r="BL1011" i="5" s="1"/>
  <c r="T715" i="2"/>
  <c r="R715" i="2"/>
  <c r="AY1011" i="5" s="1"/>
  <c r="BB1011" i="5" s="1"/>
  <c r="P715" i="2"/>
  <c r="O715" i="2"/>
  <c r="N715" i="2"/>
  <c r="L715" i="2"/>
  <c r="V714" i="2"/>
  <c r="BI1010" i="5" s="1"/>
  <c r="BL1010" i="5" s="1"/>
  <c r="T714" i="2"/>
  <c r="R714" i="2"/>
  <c r="AY1010" i="5" s="1"/>
  <c r="BB1010" i="5" s="1"/>
  <c r="P714" i="2"/>
  <c r="N714" i="2"/>
  <c r="L714" i="2"/>
  <c r="W713" i="2"/>
  <c r="V713" i="2"/>
  <c r="BI1009" i="5" s="1"/>
  <c r="BL1009" i="5" s="1"/>
  <c r="T713" i="2"/>
  <c r="R713" i="2"/>
  <c r="AY1009" i="5" s="1"/>
  <c r="BB1009" i="5" s="1"/>
  <c r="P713" i="2"/>
  <c r="N713" i="2"/>
  <c r="O713" i="2" s="1"/>
  <c r="L713" i="2"/>
  <c r="V712" i="2"/>
  <c r="BI1008" i="5" s="1"/>
  <c r="BL1008" i="5" s="1"/>
  <c r="T712" i="2"/>
  <c r="R712" i="2"/>
  <c r="AY1008" i="5" s="1"/>
  <c r="BB1008" i="5" s="1"/>
  <c r="P712" i="2"/>
  <c r="N712" i="2"/>
  <c r="L712" i="2"/>
  <c r="W711" i="2"/>
  <c r="V711" i="2"/>
  <c r="BI1007" i="5" s="1"/>
  <c r="BL1007" i="5" s="1"/>
  <c r="T711" i="2"/>
  <c r="R711" i="2"/>
  <c r="AY1007" i="5" s="1"/>
  <c r="BB1007" i="5" s="1"/>
  <c r="P711" i="2"/>
  <c r="N711" i="2"/>
  <c r="O711" i="2" s="1"/>
  <c r="L711" i="2"/>
  <c r="V710" i="2"/>
  <c r="BI1006" i="5" s="1"/>
  <c r="BL1006" i="5" s="1"/>
  <c r="T710" i="2"/>
  <c r="R710" i="2"/>
  <c r="AY1006" i="5" s="1"/>
  <c r="BB1006" i="5" s="1"/>
  <c r="P710" i="2"/>
  <c r="N710" i="2"/>
  <c r="L710" i="2"/>
  <c r="W709" i="2"/>
  <c r="V709" i="2"/>
  <c r="BI1005" i="5" s="1"/>
  <c r="BL1005" i="5" s="1"/>
  <c r="T709" i="2"/>
  <c r="R709" i="2"/>
  <c r="AY1005" i="5" s="1"/>
  <c r="BB1005" i="5" s="1"/>
  <c r="P709" i="2"/>
  <c r="N709" i="2"/>
  <c r="O709" i="2" s="1"/>
  <c r="L709" i="2"/>
  <c r="V708" i="2"/>
  <c r="BI1004" i="5" s="1"/>
  <c r="BL1004" i="5" s="1"/>
  <c r="T708" i="2"/>
  <c r="R708" i="2"/>
  <c r="AY1004" i="5" s="1"/>
  <c r="BB1004" i="5" s="1"/>
  <c r="P708" i="2"/>
  <c r="N708" i="2"/>
  <c r="L708" i="2"/>
  <c r="W707" i="2"/>
  <c r="V707" i="2"/>
  <c r="BI1003" i="5" s="1"/>
  <c r="BL1003" i="5" s="1"/>
  <c r="T707" i="2"/>
  <c r="R707" i="2"/>
  <c r="AY1003" i="5" s="1"/>
  <c r="BB1003" i="5" s="1"/>
  <c r="P707" i="2"/>
  <c r="N707" i="2"/>
  <c r="O707" i="2" s="1"/>
  <c r="L707" i="2"/>
  <c r="V706" i="2"/>
  <c r="BI1002" i="5" s="1"/>
  <c r="BL1002" i="5" s="1"/>
  <c r="T706" i="2"/>
  <c r="R706" i="2"/>
  <c r="AY1002" i="5" s="1"/>
  <c r="BB1002" i="5" s="1"/>
  <c r="P706" i="2"/>
  <c r="N706" i="2"/>
  <c r="L706" i="2"/>
  <c r="W705" i="2"/>
  <c r="V705" i="2"/>
  <c r="BI1001" i="5" s="1"/>
  <c r="BL1001" i="5" s="1"/>
  <c r="T705" i="2"/>
  <c r="R705" i="2"/>
  <c r="AY1001" i="5" s="1"/>
  <c r="BB1001" i="5" s="1"/>
  <c r="P705" i="2"/>
  <c r="N705" i="2"/>
  <c r="O705" i="2" s="1"/>
  <c r="L705" i="2"/>
  <c r="V704" i="2"/>
  <c r="BI1000" i="5" s="1"/>
  <c r="BL1000" i="5" s="1"/>
  <c r="T704" i="2"/>
  <c r="R704" i="2"/>
  <c r="AY1000" i="5" s="1"/>
  <c r="BB1000" i="5" s="1"/>
  <c r="P704" i="2"/>
  <c r="N704" i="2"/>
  <c r="L704" i="2"/>
  <c r="W703" i="2"/>
  <c r="V703" i="2"/>
  <c r="BI999" i="5" s="1"/>
  <c r="BL999" i="5" s="1"/>
  <c r="T703" i="2"/>
  <c r="R703" i="2"/>
  <c r="AY999" i="5" s="1"/>
  <c r="BB999" i="5" s="1"/>
  <c r="P703" i="2"/>
  <c r="N703" i="2"/>
  <c r="O703" i="2" s="1"/>
  <c r="L703" i="2"/>
  <c r="V702" i="2"/>
  <c r="BI998" i="5" s="1"/>
  <c r="BL998" i="5" s="1"/>
  <c r="T702" i="2"/>
  <c r="R702" i="2"/>
  <c r="AY998" i="5" s="1"/>
  <c r="BB998" i="5" s="1"/>
  <c r="P702" i="2"/>
  <c r="N702" i="2"/>
  <c r="L702" i="2"/>
  <c r="W701" i="2"/>
  <c r="V701" i="2"/>
  <c r="BI997" i="5" s="1"/>
  <c r="BL997" i="5" s="1"/>
  <c r="T701" i="2"/>
  <c r="R701" i="2"/>
  <c r="AY997" i="5" s="1"/>
  <c r="BB997" i="5" s="1"/>
  <c r="P701" i="2"/>
  <c r="N701" i="2"/>
  <c r="O701" i="2" s="1"/>
  <c r="L701" i="2"/>
  <c r="V700" i="2"/>
  <c r="BI996" i="5" s="1"/>
  <c r="BL996" i="5" s="1"/>
  <c r="T700" i="2"/>
  <c r="R700" i="2"/>
  <c r="AY996" i="5" s="1"/>
  <c r="BB996" i="5" s="1"/>
  <c r="P700" i="2"/>
  <c r="N700" i="2"/>
  <c r="L700" i="2"/>
  <c r="W699" i="2"/>
  <c r="V699" i="2"/>
  <c r="BI995" i="5" s="1"/>
  <c r="BL995" i="5" s="1"/>
  <c r="T699" i="2"/>
  <c r="R699" i="2"/>
  <c r="AY995" i="5" s="1"/>
  <c r="BB995" i="5" s="1"/>
  <c r="P699" i="2"/>
  <c r="N699" i="2"/>
  <c r="O699" i="2" s="1"/>
  <c r="L699" i="2"/>
  <c r="V698" i="2"/>
  <c r="BI994" i="5" s="1"/>
  <c r="BL994" i="5" s="1"/>
  <c r="T698" i="2"/>
  <c r="S698" i="2"/>
  <c r="R698" i="2"/>
  <c r="AY994" i="5" s="1"/>
  <c r="BB994" i="5" s="1"/>
  <c r="P698" i="2"/>
  <c r="N698" i="2"/>
  <c r="L698" i="2"/>
  <c r="V697" i="2"/>
  <c r="BI993" i="5" s="1"/>
  <c r="BL993" i="5" s="1"/>
  <c r="T697" i="2"/>
  <c r="R697" i="2"/>
  <c r="AY993" i="5" s="1"/>
  <c r="BB993" i="5" s="1"/>
  <c r="P697" i="2"/>
  <c r="N697" i="2"/>
  <c r="O697" i="2" s="1"/>
  <c r="L697" i="2"/>
  <c r="V696" i="2"/>
  <c r="BI992" i="5" s="1"/>
  <c r="BL992" i="5" s="1"/>
  <c r="T696" i="2"/>
  <c r="S696" i="2"/>
  <c r="R696" i="2"/>
  <c r="AY992" i="5" s="1"/>
  <c r="BB992" i="5" s="1"/>
  <c r="P696" i="2"/>
  <c r="N696" i="2"/>
  <c r="L696" i="2"/>
  <c r="V695" i="2"/>
  <c r="BI991" i="5" s="1"/>
  <c r="BL991" i="5" s="1"/>
  <c r="T695" i="2"/>
  <c r="R695" i="2"/>
  <c r="AY991" i="5" s="1"/>
  <c r="BB991" i="5" s="1"/>
  <c r="P695" i="2"/>
  <c r="N695" i="2"/>
  <c r="O695" i="2" s="1"/>
  <c r="L695" i="2"/>
  <c r="V694" i="2"/>
  <c r="BI990" i="5" s="1"/>
  <c r="BL990" i="5" s="1"/>
  <c r="T694" i="2"/>
  <c r="S694" i="2"/>
  <c r="R694" i="2"/>
  <c r="AY990" i="5" s="1"/>
  <c r="BB990" i="5" s="1"/>
  <c r="P694" i="2"/>
  <c r="N694" i="2"/>
  <c r="L694" i="2"/>
  <c r="V693" i="2"/>
  <c r="BI989" i="5" s="1"/>
  <c r="BL989" i="5" s="1"/>
  <c r="T693" i="2"/>
  <c r="R693" i="2"/>
  <c r="AY989" i="5" s="1"/>
  <c r="BB989" i="5" s="1"/>
  <c r="P693" i="2"/>
  <c r="N693" i="2"/>
  <c r="O693" i="2" s="1"/>
  <c r="L693" i="2"/>
  <c r="V692" i="2"/>
  <c r="BI988" i="5" s="1"/>
  <c r="BL988" i="5" s="1"/>
  <c r="T692" i="2"/>
  <c r="S692" i="2"/>
  <c r="R692" i="2"/>
  <c r="AY988" i="5" s="1"/>
  <c r="BB988" i="5" s="1"/>
  <c r="P692" i="2"/>
  <c r="N692" i="2"/>
  <c r="L692" i="2"/>
  <c r="V691" i="2"/>
  <c r="BI987" i="5" s="1"/>
  <c r="BL987" i="5" s="1"/>
  <c r="T691" i="2"/>
  <c r="R691" i="2"/>
  <c r="AY987" i="5" s="1"/>
  <c r="BB987" i="5" s="1"/>
  <c r="P691" i="2"/>
  <c r="N691" i="2"/>
  <c r="O691" i="2" s="1"/>
  <c r="L691" i="2"/>
  <c r="V690" i="2"/>
  <c r="BI986" i="5" s="1"/>
  <c r="BL986" i="5" s="1"/>
  <c r="T690" i="2"/>
  <c r="S690" i="2"/>
  <c r="R690" i="2"/>
  <c r="AY986" i="5" s="1"/>
  <c r="BB986" i="5" s="1"/>
  <c r="P690" i="2"/>
  <c r="N690" i="2"/>
  <c r="L690" i="2"/>
  <c r="V689" i="2"/>
  <c r="BI985" i="5" s="1"/>
  <c r="BL985" i="5" s="1"/>
  <c r="T689" i="2"/>
  <c r="R689" i="2"/>
  <c r="AY985" i="5" s="1"/>
  <c r="BB985" i="5" s="1"/>
  <c r="P689" i="2"/>
  <c r="N689" i="2"/>
  <c r="O689" i="2" s="1"/>
  <c r="L689" i="2"/>
  <c r="V688" i="2"/>
  <c r="BI984" i="5" s="1"/>
  <c r="BL984" i="5" s="1"/>
  <c r="T688" i="2"/>
  <c r="S688" i="2"/>
  <c r="R688" i="2"/>
  <c r="AY984" i="5" s="1"/>
  <c r="BB984" i="5" s="1"/>
  <c r="P688" i="2"/>
  <c r="N688" i="2"/>
  <c r="L688" i="2"/>
  <c r="V687" i="2"/>
  <c r="BI983" i="5" s="1"/>
  <c r="BL983" i="5" s="1"/>
  <c r="T687" i="2"/>
  <c r="R687" i="2"/>
  <c r="AY983" i="5" s="1"/>
  <c r="BB983" i="5" s="1"/>
  <c r="P687" i="2"/>
  <c r="N687" i="2"/>
  <c r="O687" i="2" s="1"/>
  <c r="L687" i="2"/>
  <c r="V686" i="2"/>
  <c r="BI982" i="5" s="1"/>
  <c r="BL982" i="5" s="1"/>
  <c r="T686" i="2"/>
  <c r="S686" i="2"/>
  <c r="R686" i="2"/>
  <c r="AY982" i="5" s="1"/>
  <c r="BB982" i="5" s="1"/>
  <c r="P686" i="2"/>
  <c r="N686" i="2"/>
  <c r="L686" i="2"/>
  <c r="V685" i="2"/>
  <c r="BI981" i="5" s="1"/>
  <c r="BL981" i="5" s="1"/>
  <c r="T685" i="2"/>
  <c r="R685" i="2"/>
  <c r="AY981" i="5" s="1"/>
  <c r="BB981" i="5" s="1"/>
  <c r="P685" i="2"/>
  <c r="N685" i="2"/>
  <c r="O685" i="2" s="1"/>
  <c r="L685" i="2"/>
  <c r="V684" i="2"/>
  <c r="BI980" i="5" s="1"/>
  <c r="BL980" i="5" s="1"/>
  <c r="T684" i="2"/>
  <c r="S684" i="2"/>
  <c r="R684" i="2"/>
  <c r="AY980" i="5" s="1"/>
  <c r="BB980" i="5" s="1"/>
  <c r="P684" i="2"/>
  <c r="N684" i="2"/>
  <c r="L684" i="2"/>
  <c r="V683" i="2"/>
  <c r="BI979" i="5" s="1"/>
  <c r="BL979" i="5" s="1"/>
  <c r="T683" i="2"/>
  <c r="R683" i="2"/>
  <c r="AY979" i="5" s="1"/>
  <c r="BB979" i="5" s="1"/>
  <c r="P683" i="2"/>
  <c r="O683" i="2"/>
  <c r="N683" i="2"/>
  <c r="L683" i="2"/>
  <c r="V682" i="2"/>
  <c r="BI978" i="5" s="1"/>
  <c r="BL978" i="5" s="1"/>
  <c r="T682" i="2"/>
  <c r="R682" i="2"/>
  <c r="AY978" i="5" s="1"/>
  <c r="BB978" i="5" s="1"/>
  <c r="P682" i="2"/>
  <c r="N682" i="2"/>
  <c r="L682" i="2"/>
  <c r="W681" i="2"/>
  <c r="V681" i="2"/>
  <c r="BI977" i="5" s="1"/>
  <c r="BL977" i="5" s="1"/>
  <c r="T681" i="2"/>
  <c r="R681" i="2"/>
  <c r="AY977" i="5" s="1"/>
  <c r="BB977" i="5" s="1"/>
  <c r="P681" i="2"/>
  <c r="N681" i="2"/>
  <c r="O681" i="2" s="1"/>
  <c r="L681" i="2"/>
  <c r="V680" i="2"/>
  <c r="BI976" i="5" s="1"/>
  <c r="BL976" i="5" s="1"/>
  <c r="T680" i="2"/>
  <c r="R680" i="2"/>
  <c r="AY976" i="5" s="1"/>
  <c r="BB976" i="5" s="1"/>
  <c r="P680" i="2"/>
  <c r="N680" i="2"/>
  <c r="L680" i="2"/>
  <c r="W679" i="2"/>
  <c r="V679" i="2"/>
  <c r="BI975" i="5" s="1"/>
  <c r="BL975" i="5" s="1"/>
  <c r="T679" i="2"/>
  <c r="R679" i="2"/>
  <c r="AY975" i="5" s="1"/>
  <c r="BB975" i="5" s="1"/>
  <c r="P679" i="2"/>
  <c r="N679" i="2"/>
  <c r="O679" i="2" s="1"/>
  <c r="L679" i="2"/>
  <c r="V678" i="2"/>
  <c r="BI974" i="5" s="1"/>
  <c r="BL974" i="5" s="1"/>
  <c r="T678" i="2"/>
  <c r="R678" i="2"/>
  <c r="AY974" i="5" s="1"/>
  <c r="BB974" i="5" s="1"/>
  <c r="P678" i="2"/>
  <c r="N678" i="2"/>
  <c r="L678" i="2"/>
  <c r="W677" i="2"/>
  <c r="V677" i="2"/>
  <c r="BI973" i="5" s="1"/>
  <c r="BL973" i="5" s="1"/>
  <c r="T677" i="2"/>
  <c r="R677" i="2"/>
  <c r="AY973" i="5" s="1"/>
  <c r="BB973" i="5" s="1"/>
  <c r="P677" i="2"/>
  <c r="N677" i="2"/>
  <c r="O677" i="2" s="1"/>
  <c r="L677" i="2"/>
  <c r="V676" i="2"/>
  <c r="BI972" i="5" s="1"/>
  <c r="BL972" i="5" s="1"/>
  <c r="T676" i="2"/>
  <c r="R676" i="2"/>
  <c r="AY972" i="5" s="1"/>
  <c r="BB972" i="5" s="1"/>
  <c r="P676" i="2"/>
  <c r="N676" i="2"/>
  <c r="L676" i="2"/>
  <c r="W675" i="2"/>
  <c r="V675" i="2"/>
  <c r="BI971" i="5" s="1"/>
  <c r="BL971" i="5" s="1"/>
  <c r="T675" i="2"/>
  <c r="R675" i="2"/>
  <c r="AY971" i="5" s="1"/>
  <c r="BB971" i="5" s="1"/>
  <c r="P675" i="2"/>
  <c r="N675" i="2"/>
  <c r="O675" i="2" s="1"/>
  <c r="L675" i="2"/>
  <c r="V674" i="2"/>
  <c r="BI970" i="5" s="1"/>
  <c r="BL970" i="5" s="1"/>
  <c r="T674" i="2"/>
  <c r="R674" i="2"/>
  <c r="AY970" i="5" s="1"/>
  <c r="BB970" i="5" s="1"/>
  <c r="P674" i="2"/>
  <c r="N674" i="2"/>
  <c r="L674" i="2"/>
  <c r="W673" i="2"/>
  <c r="V673" i="2"/>
  <c r="BI969" i="5" s="1"/>
  <c r="BL969" i="5" s="1"/>
  <c r="T673" i="2"/>
  <c r="R673" i="2"/>
  <c r="AY969" i="5" s="1"/>
  <c r="BB969" i="5" s="1"/>
  <c r="P673" i="2"/>
  <c r="N673" i="2"/>
  <c r="O673" i="2" s="1"/>
  <c r="L673" i="2"/>
  <c r="V672" i="2"/>
  <c r="BI968" i="5" s="1"/>
  <c r="BL968" i="5" s="1"/>
  <c r="T672" i="2"/>
  <c r="R672" i="2"/>
  <c r="AY968" i="5" s="1"/>
  <c r="BB968" i="5" s="1"/>
  <c r="P672" i="2"/>
  <c r="N672" i="2"/>
  <c r="L672" i="2"/>
  <c r="W671" i="2"/>
  <c r="V671" i="2"/>
  <c r="BI967" i="5" s="1"/>
  <c r="BL967" i="5" s="1"/>
  <c r="T671" i="2"/>
  <c r="R671" i="2"/>
  <c r="AY967" i="5" s="1"/>
  <c r="BB967" i="5" s="1"/>
  <c r="P671" i="2"/>
  <c r="N671" i="2"/>
  <c r="O671" i="2" s="1"/>
  <c r="L671" i="2"/>
  <c r="V670" i="2"/>
  <c r="BI966" i="5" s="1"/>
  <c r="BL966" i="5" s="1"/>
  <c r="T670" i="2"/>
  <c r="R670" i="2"/>
  <c r="AY966" i="5" s="1"/>
  <c r="BB966" i="5" s="1"/>
  <c r="P670" i="2"/>
  <c r="N670" i="2"/>
  <c r="L670" i="2"/>
  <c r="W669" i="2"/>
  <c r="V669" i="2"/>
  <c r="BI965" i="5" s="1"/>
  <c r="BL965" i="5" s="1"/>
  <c r="T669" i="2"/>
  <c r="R669" i="2"/>
  <c r="AY965" i="5" s="1"/>
  <c r="BB965" i="5" s="1"/>
  <c r="P669" i="2"/>
  <c r="N669" i="2"/>
  <c r="O669" i="2" s="1"/>
  <c r="L669" i="2"/>
  <c r="V668" i="2"/>
  <c r="BI964" i="5" s="1"/>
  <c r="BL964" i="5" s="1"/>
  <c r="T668" i="2"/>
  <c r="R668" i="2"/>
  <c r="AY964" i="5" s="1"/>
  <c r="BB964" i="5" s="1"/>
  <c r="P668" i="2"/>
  <c r="N668" i="2"/>
  <c r="L668" i="2"/>
  <c r="W667" i="2"/>
  <c r="V667" i="2"/>
  <c r="BI963" i="5" s="1"/>
  <c r="BL963" i="5" s="1"/>
  <c r="T667" i="2"/>
  <c r="R667" i="2"/>
  <c r="AY963" i="5" s="1"/>
  <c r="BB963" i="5" s="1"/>
  <c r="P667" i="2"/>
  <c r="N667" i="2"/>
  <c r="O667" i="2" s="1"/>
  <c r="L667" i="2"/>
  <c r="V666" i="2"/>
  <c r="BI962" i="5" s="1"/>
  <c r="BL962" i="5" s="1"/>
  <c r="T666" i="2"/>
  <c r="S666" i="2"/>
  <c r="R666" i="2"/>
  <c r="AY962" i="5" s="1"/>
  <c r="BB962" i="5" s="1"/>
  <c r="P666" i="2"/>
  <c r="N666" i="2"/>
  <c r="L666" i="2"/>
  <c r="V665" i="2"/>
  <c r="BI961" i="5" s="1"/>
  <c r="BL961" i="5" s="1"/>
  <c r="T665" i="2"/>
  <c r="R665" i="2"/>
  <c r="AY961" i="5" s="1"/>
  <c r="BB961" i="5" s="1"/>
  <c r="P665" i="2"/>
  <c r="N665" i="2"/>
  <c r="O665" i="2" s="1"/>
  <c r="L665" i="2"/>
  <c r="V664" i="2"/>
  <c r="BI960" i="5" s="1"/>
  <c r="BL960" i="5" s="1"/>
  <c r="T664" i="2"/>
  <c r="S664" i="2"/>
  <c r="R664" i="2"/>
  <c r="AY960" i="5" s="1"/>
  <c r="BB960" i="5" s="1"/>
  <c r="P664" i="2"/>
  <c r="N664" i="2"/>
  <c r="L664" i="2"/>
  <c r="V663" i="2"/>
  <c r="BI959" i="5" s="1"/>
  <c r="BL959" i="5" s="1"/>
  <c r="T663" i="2"/>
  <c r="R663" i="2"/>
  <c r="AY959" i="5" s="1"/>
  <c r="BB959" i="5" s="1"/>
  <c r="P663" i="2"/>
  <c r="N663" i="2"/>
  <c r="O663" i="2" s="1"/>
  <c r="L663" i="2"/>
  <c r="V662" i="2"/>
  <c r="BI958" i="5" s="1"/>
  <c r="BL958" i="5" s="1"/>
  <c r="T662" i="2"/>
  <c r="S662" i="2"/>
  <c r="R662" i="2"/>
  <c r="AY958" i="5" s="1"/>
  <c r="BB958" i="5" s="1"/>
  <c r="P662" i="2"/>
  <c r="N662" i="2"/>
  <c r="L662" i="2"/>
  <c r="V661" i="2"/>
  <c r="BI957" i="5" s="1"/>
  <c r="BL957" i="5" s="1"/>
  <c r="T661" i="2"/>
  <c r="R661" i="2"/>
  <c r="AY957" i="5" s="1"/>
  <c r="BB957" i="5" s="1"/>
  <c r="P661" i="2"/>
  <c r="N661" i="2"/>
  <c r="O661" i="2" s="1"/>
  <c r="L661" i="2"/>
  <c r="V660" i="2"/>
  <c r="BI956" i="5" s="1"/>
  <c r="BL956" i="5" s="1"/>
  <c r="T660" i="2"/>
  <c r="S660" i="2"/>
  <c r="R660" i="2"/>
  <c r="AY956" i="5" s="1"/>
  <c r="BB956" i="5" s="1"/>
  <c r="P660" i="2"/>
  <c r="N660" i="2"/>
  <c r="L660" i="2"/>
  <c r="V659" i="2"/>
  <c r="BI955" i="5" s="1"/>
  <c r="BL955" i="5" s="1"/>
  <c r="T659" i="2"/>
  <c r="R659" i="2"/>
  <c r="AY955" i="5" s="1"/>
  <c r="BB955" i="5" s="1"/>
  <c r="P659" i="2"/>
  <c r="N659" i="2"/>
  <c r="O659" i="2" s="1"/>
  <c r="L659" i="2"/>
  <c r="V658" i="2"/>
  <c r="BI954" i="5" s="1"/>
  <c r="BL954" i="5" s="1"/>
  <c r="T658" i="2"/>
  <c r="S658" i="2"/>
  <c r="R658" i="2"/>
  <c r="AY954" i="5" s="1"/>
  <c r="BB954" i="5" s="1"/>
  <c r="P658" i="2"/>
  <c r="N658" i="2"/>
  <c r="L658" i="2"/>
  <c r="V657" i="2"/>
  <c r="BI953" i="5" s="1"/>
  <c r="BL953" i="5" s="1"/>
  <c r="T657" i="2"/>
  <c r="R657" i="2"/>
  <c r="AY953" i="5" s="1"/>
  <c r="BB953" i="5" s="1"/>
  <c r="P657" i="2"/>
  <c r="N657" i="2"/>
  <c r="O657" i="2" s="1"/>
  <c r="L657" i="2"/>
  <c r="V656" i="2"/>
  <c r="BI952" i="5" s="1"/>
  <c r="BL952" i="5" s="1"/>
  <c r="T656" i="2"/>
  <c r="S656" i="2"/>
  <c r="R656" i="2"/>
  <c r="AY952" i="5" s="1"/>
  <c r="BB952" i="5" s="1"/>
  <c r="P656" i="2"/>
  <c r="N656" i="2"/>
  <c r="L656" i="2"/>
  <c r="V655" i="2"/>
  <c r="BI951" i="5" s="1"/>
  <c r="BL951" i="5" s="1"/>
  <c r="T655" i="2"/>
  <c r="R655" i="2"/>
  <c r="AY951" i="5" s="1"/>
  <c r="BB951" i="5" s="1"/>
  <c r="P655" i="2"/>
  <c r="N655" i="2"/>
  <c r="O655" i="2" s="1"/>
  <c r="L655" i="2"/>
  <c r="V654" i="2"/>
  <c r="BI950" i="5" s="1"/>
  <c r="BL950" i="5" s="1"/>
  <c r="T654" i="2"/>
  <c r="S654" i="2"/>
  <c r="R654" i="2"/>
  <c r="AY950" i="5" s="1"/>
  <c r="BB950" i="5" s="1"/>
  <c r="P654" i="2"/>
  <c r="N654" i="2"/>
  <c r="L654" i="2"/>
  <c r="V653" i="2"/>
  <c r="BI949" i="5" s="1"/>
  <c r="BL949" i="5" s="1"/>
  <c r="T653" i="2"/>
  <c r="R653" i="2"/>
  <c r="AY949" i="5" s="1"/>
  <c r="BB949" i="5" s="1"/>
  <c r="P653" i="2"/>
  <c r="N653" i="2"/>
  <c r="O653" i="2" s="1"/>
  <c r="L653" i="2"/>
  <c r="V652" i="2"/>
  <c r="BI948" i="5" s="1"/>
  <c r="BL948" i="5" s="1"/>
  <c r="T652" i="2"/>
  <c r="S652" i="2"/>
  <c r="R652" i="2"/>
  <c r="AY948" i="5" s="1"/>
  <c r="BB948" i="5" s="1"/>
  <c r="P652" i="2"/>
  <c r="N652" i="2"/>
  <c r="L652" i="2"/>
  <c r="V651" i="2"/>
  <c r="BI947" i="5" s="1"/>
  <c r="BL947" i="5" s="1"/>
  <c r="T651" i="2"/>
  <c r="R651" i="2"/>
  <c r="AY947" i="5" s="1"/>
  <c r="BB947" i="5" s="1"/>
  <c r="P651" i="2"/>
  <c r="O651" i="2"/>
  <c r="N651" i="2"/>
  <c r="L651" i="2"/>
  <c r="V650" i="2"/>
  <c r="BI946" i="5" s="1"/>
  <c r="BL946" i="5" s="1"/>
  <c r="T650" i="2"/>
  <c r="R650" i="2"/>
  <c r="AY946" i="5" s="1"/>
  <c r="BB946" i="5" s="1"/>
  <c r="P650" i="2"/>
  <c r="N650" i="2"/>
  <c r="L650" i="2"/>
  <c r="W649" i="2"/>
  <c r="V649" i="2"/>
  <c r="BI945" i="5" s="1"/>
  <c r="BL945" i="5" s="1"/>
  <c r="T649" i="2"/>
  <c r="R649" i="2"/>
  <c r="AY945" i="5" s="1"/>
  <c r="BB945" i="5" s="1"/>
  <c r="P649" i="2"/>
  <c r="N649" i="2"/>
  <c r="O649" i="2" s="1"/>
  <c r="L649" i="2"/>
  <c r="V648" i="2"/>
  <c r="BI944" i="5" s="1"/>
  <c r="BL944" i="5" s="1"/>
  <c r="T648" i="2"/>
  <c r="R648" i="2"/>
  <c r="AY944" i="5" s="1"/>
  <c r="BB944" i="5" s="1"/>
  <c r="P648" i="2"/>
  <c r="N648" i="2"/>
  <c r="L648" i="2"/>
  <c r="W647" i="2"/>
  <c r="V647" i="2"/>
  <c r="BI943" i="5" s="1"/>
  <c r="BL943" i="5" s="1"/>
  <c r="T647" i="2"/>
  <c r="R647" i="2"/>
  <c r="AY943" i="5" s="1"/>
  <c r="BB943" i="5" s="1"/>
  <c r="P647" i="2"/>
  <c r="N647" i="2"/>
  <c r="O647" i="2" s="1"/>
  <c r="L647" i="2"/>
  <c r="V646" i="2"/>
  <c r="BI942" i="5" s="1"/>
  <c r="BL942" i="5" s="1"/>
  <c r="T646" i="2"/>
  <c r="R646" i="2"/>
  <c r="AY942" i="5" s="1"/>
  <c r="BB942" i="5" s="1"/>
  <c r="P646" i="2"/>
  <c r="N646" i="2"/>
  <c r="L646" i="2"/>
  <c r="W645" i="2"/>
  <c r="V645" i="2"/>
  <c r="BI941" i="5" s="1"/>
  <c r="BL941" i="5" s="1"/>
  <c r="T645" i="2"/>
  <c r="R645" i="2"/>
  <c r="AY941" i="5" s="1"/>
  <c r="BB941" i="5" s="1"/>
  <c r="P645" i="2"/>
  <c r="N645" i="2"/>
  <c r="O645" i="2" s="1"/>
  <c r="L645" i="2"/>
  <c r="V644" i="2"/>
  <c r="BI940" i="5" s="1"/>
  <c r="BL940" i="5" s="1"/>
  <c r="T644" i="2"/>
  <c r="R644" i="2"/>
  <c r="AY940" i="5" s="1"/>
  <c r="BB940" i="5" s="1"/>
  <c r="P644" i="2"/>
  <c r="N644" i="2"/>
  <c r="L644" i="2"/>
  <c r="W643" i="2"/>
  <c r="V643" i="2"/>
  <c r="BI939" i="5" s="1"/>
  <c r="BL939" i="5" s="1"/>
  <c r="T643" i="2"/>
  <c r="R643" i="2"/>
  <c r="AY939" i="5" s="1"/>
  <c r="BB939" i="5" s="1"/>
  <c r="P643" i="2"/>
  <c r="N643" i="2"/>
  <c r="O643" i="2" s="1"/>
  <c r="L643" i="2"/>
  <c r="V642" i="2"/>
  <c r="BI938" i="5" s="1"/>
  <c r="BL938" i="5" s="1"/>
  <c r="T642" i="2"/>
  <c r="R642" i="2"/>
  <c r="AY938" i="5" s="1"/>
  <c r="BB938" i="5" s="1"/>
  <c r="P642" i="2"/>
  <c r="N642" i="2"/>
  <c r="L642" i="2"/>
  <c r="W641" i="2"/>
  <c r="V641" i="2"/>
  <c r="BI937" i="5" s="1"/>
  <c r="BL937" i="5" s="1"/>
  <c r="T641" i="2"/>
  <c r="R641" i="2"/>
  <c r="AY937" i="5" s="1"/>
  <c r="BB937" i="5" s="1"/>
  <c r="P641" i="2"/>
  <c r="N641" i="2"/>
  <c r="O641" i="2" s="1"/>
  <c r="L641" i="2"/>
  <c r="V640" i="2"/>
  <c r="BI936" i="5" s="1"/>
  <c r="BL936" i="5" s="1"/>
  <c r="T640" i="2"/>
  <c r="R640" i="2"/>
  <c r="AY936" i="5" s="1"/>
  <c r="BB936" i="5" s="1"/>
  <c r="P640" i="2"/>
  <c r="N640" i="2"/>
  <c r="L640" i="2"/>
  <c r="W639" i="2"/>
  <c r="V639" i="2"/>
  <c r="BI935" i="5" s="1"/>
  <c r="BL935" i="5" s="1"/>
  <c r="T639" i="2"/>
  <c r="R639" i="2"/>
  <c r="AY935" i="5" s="1"/>
  <c r="BB935" i="5" s="1"/>
  <c r="P639" i="2"/>
  <c r="N639" i="2"/>
  <c r="O639" i="2" s="1"/>
  <c r="L639" i="2"/>
  <c r="V638" i="2"/>
  <c r="BI934" i="5" s="1"/>
  <c r="BL934" i="5" s="1"/>
  <c r="T638" i="2"/>
  <c r="R638" i="2"/>
  <c r="AY934" i="5" s="1"/>
  <c r="BB934" i="5" s="1"/>
  <c r="P638" i="2"/>
  <c r="N638" i="2"/>
  <c r="L638" i="2"/>
  <c r="W637" i="2"/>
  <c r="V637" i="2"/>
  <c r="BI933" i="5" s="1"/>
  <c r="BL933" i="5" s="1"/>
  <c r="T637" i="2"/>
  <c r="R637" i="2"/>
  <c r="AY933" i="5" s="1"/>
  <c r="BB933" i="5" s="1"/>
  <c r="P637" i="2"/>
  <c r="N637" i="2"/>
  <c r="O637" i="2" s="1"/>
  <c r="L637" i="2"/>
  <c r="V636" i="2"/>
  <c r="BI932" i="5" s="1"/>
  <c r="BL932" i="5" s="1"/>
  <c r="T636" i="2"/>
  <c r="R636" i="2"/>
  <c r="AY932" i="5" s="1"/>
  <c r="BB932" i="5" s="1"/>
  <c r="P636" i="2"/>
  <c r="N636" i="2"/>
  <c r="L636" i="2"/>
  <c r="W635" i="2"/>
  <c r="V635" i="2"/>
  <c r="BI931" i="5" s="1"/>
  <c r="BL931" i="5" s="1"/>
  <c r="T635" i="2"/>
  <c r="R635" i="2"/>
  <c r="AY931" i="5" s="1"/>
  <c r="BB931" i="5" s="1"/>
  <c r="P635" i="2"/>
  <c r="N635" i="2"/>
  <c r="O635" i="2" s="1"/>
  <c r="L635" i="2"/>
  <c r="V634" i="2"/>
  <c r="BI930" i="5" s="1"/>
  <c r="BL930" i="5" s="1"/>
  <c r="T634" i="2"/>
  <c r="S634" i="2"/>
  <c r="R634" i="2"/>
  <c r="AY930" i="5" s="1"/>
  <c r="BB930" i="5" s="1"/>
  <c r="P634" i="2"/>
  <c r="N634" i="2"/>
  <c r="L634" i="2"/>
  <c r="V633" i="2"/>
  <c r="BI929" i="5" s="1"/>
  <c r="BL929" i="5" s="1"/>
  <c r="T633" i="2"/>
  <c r="R633" i="2"/>
  <c r="AY929" i="5" s="1"/>
  <c r="BB929" i="5" s="1"/>
  <c r="P633" i="2"/>
  <c r="N633" i="2"/>
  <c r="O633" i="2" s="1"/>
  <c r="L633" i="2"/>
  <c r="V632" i="2"/>
  <c r="BI928" i="5" s="1"/>
  <c r="BL928" i="5" s="1"/>
  <c r="T632" i="2"/>
  <c r="S632" i="2"/>
  <c r="R632" i="2"/>
  <c r="AY928" i="5" s="1"/>
  <c r="BB928" i="5" s="1"/>
  <c r="P632" i="2"/>
  <c r="N632" i="2"/>
  <c r="L632" i="2"/>
  <c r="V631" i="2"/>
  <c r="BI927" i="5" s="1"/>
  <c r="BL927" i="5" s="1"/>
  <c r="T631" i="2"/>
  <c r="R631" i="2"/>
  <c r="AY927" i="5" s="1"/>
  <c r="BB927" i="5" s="1"/>
  <c r="P631" i="2"/>
  <c r="N631" i="2"/>
  <c r="O631" i="2" s="1"/>
  <c r="L631" i="2"/>
  <c r="V630" i="2"/>
  <c r="BI926" i="5" s="1"/>
  <c r="BL926" i="5" s="1"/>
  <c r="T630" i="2"/>
  <c r="S630" i="2"/>
  <c r="R630" i="2"/>
  <c r="AY926" i="5" s="1"/>
  <c r="BB926" i="5" s="1"/>
  <c r="P630" i="2"/>
  <c r="N630" i="2"/>
  <c r="L630" i="2"/>
  <c r="V629" i="2"/>
  <c r="BI925" i="5" s="1"/>
  <c r="BL925" i="5" s="1"/>
  <c r="T629" i="2"/>
  <c r="R629" i="2"/>
  <c r="AY925" i="5" s="1"/>
  <c r="BB925" i="5" s="1"/>
  <c r="P629" i="2"/>
  <c r="N629" i="2"/>
  <c r="O629" i="2" s="1"/>
  <c r="L629" i="2"/>
  <c r="V628" i="2"/>
  <c r="BI924" i="5" s="1"/>
  <c r="BL924" i="5" s="1"/>
  <c r="T628" i="2"/>
  <c r="S628" i="2"/>
  <c r="R628" i="2"/>
  <c r="AY924" i="5" s="1"/>
  <c r="BB924" i="5" s="1"/>
  <c r="P628" i="2"/>
  <c r="N628" i="2"/>
  <c r="L628" i="2"/>
  <c r="V627" i="2"/>
  <c r="BI923" i="5" s="1"/>
  <c r="BL923" i="5" s="1"/>
  <c r="T627" i="2"/>
  <c r="R627" i="2"/>
  <c r="AY923" i="5" s="1"/>
  <c r="BB923" i="5" s="1"/>
  <c r="P627" i="2"/>
  <c r="N627" i="2"/>
  <c r="O627" i="2" s="1"/>
  <c r="L627" i="2"/>
  <c r="V626" i="2"/>
  <c r="BI922" i="5" s="1"/>
  <c r="BL922" i="5" s="1"/>
  <c r="T626" i="2"/>
  <c r="S626" i="2"/>
  <c r="R626" i="2"/>
  <c r="AY922" i="5" s="1"/>
  <c r="BB922" i="5" s="1"/>
  <c r="P626" i="2"/>
  <c r="N626" i="2"/>
  <c r="L626" i="2"/>
  <c r="V625" i="2"/>
  <c r="BI921" i="5" s="1"/>
  <c r="BL921" i="5" s="1"/>
  <c r="T625" i="2"/>
  <c r="R625" i="2"/>
  <c r="AY921" i="5" s="1"/>
  <c r="BB921" i="5" s="1"/>
  <c r="P625" i="2"/>
  <c r="N625" i="2"/>
  <c r="O625" i="2" s="1"/>
  <c r="L625" i="2"/>
  <c r="V624" i="2"/>
  <c r="BI920" i="5" s="1"/>
  <c r="BL920" i="5" s="1"/>
  <c r="T624" i="2"/>
  <c r="S624" i="2"/>
  <c r="R624" i="2"/>
  <c r="AY920" i="5" s="1"/>
  <c r="BB920" i="5" s="1"/>
  <c r="P624" i="2"/>
  <c r="N624" i="2"/>
  <c r="L624" i="2"/>
  <c r="V623" i="2"/>
  <c r="BI919" i="5" s="1"/>
  <c r="BL919" i="5" s="1"/>
  <c r="T623" i="2"/>
  <c r="R623" i="2"/>
  <c r="AY919" i="5" s="1"/>
  <c r="BB919" i="5" s="1"/>
  <c r="P623" i="2"/>
  <c r="N623" i="2"/>
  <c r="O623" i="2" s="1"/>
  <c r="L623" i="2"/>
  <c r="V622" i="2"/>
  <c r="BI918" i="5" s="1"/>
  <c r="BL918" i="5" s="1"/>
  <c r="T622" i="2"/>
  <c r="S622" i="2"/>
  <c r="R622" i="2"/>
  <c r="AY918" i="5" s="1"/>
  <c r="BB918" i="5" s="1"/>
  <c r="P622" i="2"/>
  <c r="N622" i="2"/>
  <c r="L622" i="2"/>
  <c r="V621" i="2"/>
  <c r="BI917" i="5" s="1"/>
  <c r="BL917" i="5" s="1"/>
  <c r="T621" i="2"/>
  <c r="R621" i="2"/>
  <c r="AY917" i="5" s="1"/>
  <c r="BB917" i="5" s="1"/>
  <c r="P621" i="2"/>
  <c r="N621" i="2"/>
  <c r="O621" i="2" s="1"/>
  <c r="L621" i="2"/>
  <c r="V620" i="2"/>
  <c r="BI916" i="5" s="1"/>
  <c r="BL916" i="5" s="1"/>
  <c r="T620" i="2"/>
  <c r="S620" i="2"/>
  <c r="R620" i="2"/>
  <c r="AY916" i="5" s="1"/>
  <c r="BB916" i="5" s="1"/>
  <c r="P620" i="2"/>
  <c r="N620" i="2"/>
  <c r="L620" i="2"/>
  <c r="V619" i="2"/>
  <c r="BI915" i="5" s="1"/>
  <c r="BL915" i="5" s="1"/>
  <c r="T619" i="2"/>
  <c r="R619" i="2"/>
  <c r="AY915" i="5" s="1"/>
  <c r="BB915" i="5" s="1"/>
  <c r="P619" i="2"/>
  <c r="O619" i="2"/>
  <c r="N619" i="2"/>
  <c r="L619" i="2"/>
  <c r="V618" i="2"/>
  <c r="BI914" i="5" s="1"/>
  <c r="BL914" i="5" s="1"/>
  <c r="T618" i="2"/>
  <c r="R618" i="2"/>
  <c r="AY914" i="5" s="1"/>
  <c r="BB914" i="5" s="1"/>
  <c r="P618" i="2"/>
  <c r="N618" i="2"/>
  <c r="L618" i="2"/>
  <c r="W617" i="2"/>
  <c r="V617" i="2"/>
  <c r="BI913" i="5" s="1"/>
  <c r="BL913" i="5" s="1"/>
  <c r="T617" i="2"/>
  <c r="R617" i="2"/>
  <c r="AY913" i="5" s="1"/>
  <c r="BB913" i="5" s="1"/>
  <c r="P617" i="2"/>
  <c r="N617" i="2"/>
  <c r="O617" i="2" s="1"/>
  <c r="L617" i="2"/>
  <c r="V616" i="2"/>
  <c r="BI912" i="5" s="1"/>
  <c r="BL912" i="5" s="1"/>
  <c r="T616" i="2"/>
  <c r="R616" i="2"/>
  <c r="AY912" i="5" s="1"/>
  <c r="BB912" i="5" s="1"/>
  <c r="P616" i="2"/>
  <c r="N616" i="2"/>
  <c r="L616" i="2"/>
  <c r="W615" i="2"/>
  <c r="V615" i="2"/>
  <c r="BI911" i="5" s="1"/>
  <c r="BL911" i="5" s="1"/>
  <c r="T615" i="2"/>
  <c r="R615" i="2"/>
  <c r="AY911" i="5" s="1"/>
  <c r="BB911" i="5" s="1"/>
  <c r="P615" i="2"/>
  <c r="N615" i="2"/>
  <c r="O615" i="2" s="1"/>
  <c r="L615" i="2"/>
  <c r="V614" i="2"/>
  <c r="BI910" i="5" s="1"/>
  <c r="BL910" i="5" s="1"/>
  <c r="T614" i="2"/>
  <c r="R614" i="2"/>
  <c r="AY910" i="5" s="1"/>
  <c r="BB910" i="5" s="1"/>
  <c r="P614" i="2"/>
  <c r="N614" i="2"/>
  <c r="L614" i="2"/>
  <c r="W613" i="2"/>
  <c r="V613" i="2"/>
  <c r="BI909" i="5" s="1"/>
  <c r="BL909" i="5" s="1"/>
  <c r="T613" i="2"/>
  <c r="R613" i="2"/>
  <c r="AY909" i="5" s="1"/>
  <c r="BB909" i="5" s="1"/>
  <c r="P613" i="2"/>
  <c r="N613" i="2"/>
  <c r="O613" i="2" s="1"/>
  <c r="L613" i="2"/>
  <c r="V612" i="2"/>
  <c r="BI908" i="5" s="1"/>
  <c r="BL908" i="5" s="1"/>
  <c r="T612" i="2"/>
  <c r="R612" i="2"/>
  <c r="AY908" i="5" s="1"/>
  <c r="BB908" i="5" s="1"/>
  <c r="P612" i="2"/>
  <c r="N612" i="2"/>
  <c r="L612" i="2"/>
  <c r="W611" i="2"/>
  <c r="V611" i="2"/>
  <c r="BI907" i="5" s="1"/>
  <c r="BL907" i="5" s="1"/>
  <c r="T611" i="2"/>
  <c r="R611" i="2"/>
  <c r="AY907" i="5" s="1"/>
  <c r="BB907" i="5" s="1"/>
  <c r="P611" i="2"/>
  <c r="N611" i="2"/>
  <c r="O611" i="2" s="1"/>
  <c r="L611" i="2"/>
  <c r="V610" i="2"/>
  <c r="BI906" i="5" s="1"/>
  <c r="BL906" i="5" s="1"/>
  <c r="T610" i="2"/>
  <c r="R610" i="2"/>
  <c r="AY906" i="5" s="1"/>
  <c r="BB906" i="5" s="1"/>
  <c r="P610" i="2"/>
  <c r="N610" i="2"/>
  <c r="L610" i="2"/>
  <c r="W609" i="2"/>
  <c r="V609" i="2"/>
  <c r="BI905" i="5" s="1"/>
  <c r="BL905" i="5" s="1"/>
  <c r="T609" i="2"/>
  <c r="R609" i="2"/>
  <c r="AY905" i="5" s="1"/>
  <c r="BB905" i="5" s="1"/>
  <c r="P609" i="2"/>
  <c r="N609" i="2"/>
  <c r="O609" i="2" s="1"/>
  <c r="L609" i="2"/>
  <c r="V608" i="2"/>
  <c r="BI904" i="5" s="1"/>
  <c r="BL904" i="5" s="1"/>
  <c r="T608" i="2"/>
  <c r="R608" i="2"/>
  <c r="AY904" i="5" s="1"/>
  <c r="BB904" i="5" s="1"/>
  <c r="P608" i="2"/>
  <c r="N608" i="2"/>
  <c r="L608" i="2"/>
  <c r="W607" i="2"/>
  <c r="V607" i="2"/>
  <c r="BI903" i="5" s="1"/>
  <c r="BL903" i="5" s="1"/>
  <c r="T607" i="2"/>
  <c r="R607" i="2"/>
  <c r="AY903" i="5" s="1"/>
  <c r="BB903" i="5" s="1"/>
  <c r="P607" i="2"/>
  <c r="N607" i="2"/>
  <c r="O607" i="2" s="1"/>
  <c r="L607" i="2"/>
  <c r="V606" i="2"/>
  <c r="BI902" i="5" s="1"/>
  <c r="BL902" i="5" s="1"/>
  <c r="T606" i="2"/>
  <c r="R606" i="2"/>
  <c r="AY902" i="5" s="1"/>
  <c r="BB902" i="5" s="1"/>
  <c r="P606" i="2"/>
  <c r="N606" i="2"/>
  <c r="L606" i="2"/>
  <c r="W605" i="2"/>
  <c r="V605" i="2"/>
  <c r="BI901" i="5" s="1"/>
  <c r="BL901" i="5" s="1"/>
  <c r="T605" i="2"/>
  <c r="R605" i="2"/>
  <c r="AY901" i="5" s="1"/>
  <c r="BB901" i="5" s="1"/>
  <c r="P605" i="2"/>
  <c r="N605" i="2"/>
  <c r="O605" i="2" s="1"/>
  <c r="L605" i="2"/>
  <c r="V604" i="2"/>
  <c r="BI900" i="5" s="1"/>
  <c r="BL900" i="5" s="1"/>
  <c r="T604" i="2"/>
  <c r="R604" i="2"/>
  <c r="AY900" i="5" s="1"/>
  <c r="BB900" i="5" s="1"/>
  <c r="P604" i="2"/>
  <c r="N604" i="2"/>
  <c r="L604" i="2"/>
  <c r="W603" i="2"/>
  <c r="V603" i="2"/>
  <c r="BI899" i="5" s="1"/>
  <c r="BL899" i="5" s="1"/>
  <c r="T603" i="2"/>
  <c r="R603" i="2"/>
  <c r="AY899" i="5" s="1"/>
  <c r="BB899" i="5" s="1"/>
  <c r="P603" i="2"/>
  <c r="N603" i="2"/>
  <c r="O603" i="2" s="1"/>
  <c r="L603" i="2"/>
  <c r="V602" i="2"/>
  <c r="BI898" i="5" s="1"/>
  <c r="BL898" i="5" s="1"/>
  <c r="T602" i="2"/>
  <c r="S602" i="2"/>
  <c r="R602" i="2"/>
  <c r="AY898" i="5" s="1"/>
  <c r="BB898" i="5" s="1"/>
  <c r="P602" i="2"/>
  <c r="N602" i="2"/>
  <c r="L602" i="2"/>
  <c r="V601" i="2"/>
  <c r="BI897" i="5" s="1"/>
  <c r="BL897" i="5" s="1"/>
  <c r="T601" i="2"/>
  <c r="R601" i="2"/>
  <c r="AY897" i="5" s="1"/>
  <c r="BB897" i="5" s="1"/>
  <c r="P601" i="2"/>
  <c r="N601" i="2"/>
  <c r="O601" i="2" s="1"/>
  <c r="L601" i="2"/>
  <c r="V600" i="2"/>
  <c r="BI896" i="5" s="1"/>
  <c r="BL896" i="5" s="1"/>
  <c r="T600" i="2"/>
  <c r="S600" i="2"/>
  <c r="R600" i="2"/>
  <c r="AY896" i="5" s="1"/>
  <c r="BB896" i="5" s="1"/>
  <c r="P600" i="2"/>
  <c r="N600" i="2"/>
  <c r="L600" i="2"/>
  <c r="V599" i="2"/>
  <c r="BI895" i="5" s="1"/>
  <c r="BL895" i="5" s="1"/>
  <c r="T599" i="2"/>
  <c r="R599" i="2"/>
  <c r="AY895" i="5" s="1"/>
  <c r="BB895" i="5" s="1"/>
  <c r="P599" i="2"/>
  <c r="N599" i="2"/>
  <c r="O599" i="2" s="1"/>
  <c r="L599" i="2"/>
  <c r="V598" i="2"/>
  <c r="BI894" i="5" s="1"/>
  <c r="BL894" i="5" s="1"/>
  <c r="T598" i="2"/>
  <c r="S598" i="2"/>
  <c r="R598" i="2"/>
  <c r="AY894" i="5" s="1"/>
  <c r="BB894" i="5" s="1"/>
  <c r="P598" i="2"/>
  <c r="N598" i="2"/>
  <c r="L598" i="2"/>
  <c r="V597" i="2"/>
  <c r="BI893" i="5" s="1"/>
  <c r="BL893" i="5" s="1"/>
  <c r="T597" i="2"/>
  <c r="R597" i="2"/>
  <c r="AY893" i="5" s="1"/>
  <c r="BB893" i="5" s="1"/>
  <c r="P597" i="2"/>
  <c r="N597" i="2"/>
  <c r="O597" i="2" s="1"/>
  <c r="L597" i="2"/>
  <c r="V596" i="2"/>
  <c r="BI892" i="5" s="1"/>
  <c r="BL892" i="5" s="1"/>
  <c r="T596" i="2"/>
  <c r="S596" i="2"/>
  <c r="R596" i="2"/>
  <c r="AY892" i="5" s="1"/>
  <c r="BB892" i="5" s="1"/>
  <c r="P596" i="2"/>
  <c r="N596" i="2"/>
  <c r="L596" i="2"/>
  <c r="V595" i="2"/>
  <c r="BI891" i="5" s="1"/>
  <c r="BL891" i="5" s="1"/>
  <c r="T595" i="2"/>
  <c r="R595" i="2"/>
  <c r="AY891" i="5" s="1"/>
  <c r="BB891" i="5" s="1"/>
  <c r="P595" i="2"/>
  <c r="N595" i="2"/>
  <c r="O595" i="2" s="1"/>
  <c r="L595" i="2"/>
  <c r="V594" i="2"/>
  <c r="BI890" i="5" s="1"/>
  <c r="BL890" i="5" s="1"/>
  <c r="T594" i="2"/>
  <c r="S594" i="2"/>
  <c r="R594" i="2"/>
  <c r="AY890" i="5" s="1"/>
  <c r="BB890" i="5" s="1"/>
  <c r="P594" i="2"/>
  <c r="N594" i="2"/>
  <c r="L594" i="2"/>
  <c r="V593" i="2"/>
  <c r="BI889" i="5" s="1"/>
  <c r="BL889" i="5" s="1"/>
  <c r="T593" i="2"/>
  <c r="R593" i="2"/>
  <c r="AY889" i="5" s="1"/>
  <c r="BB889" i="5" s="1"/>
  <c r="P593" i="2"/>
  <c r="N593" i="2"/>
  <c r="O593" i="2" s="1"/>
  <c r="L593" i="2"/>
  <c r="V592" i="2"/>
  <c r="BI888" i="5" s="1"/>
  <c r="BL888" i="5" s="1"/>
  <c r="T592" i="2"/>
  <c r="S592" i="2"/>
  <c r="R592" i="2"/>
  <c r="AY888" i="5" s="1"/>
  <c r="BB888" i="5" s="1"/>
  <c r="P592" i="2"/>
  <c r="N592" i="2"/>
  <c r="L592" i="2"/>
  <c r="V591" i="2"/>
  <c r="BI887" i="5" s="1"/>
  <c r="BL887" i="5" s="1"/>
  <c r="T591" i="2"/>
  <c r="R591" i="2"/>
  <c r="AY887" i="5" s="1"/>
  <c r="BB887" i="5" s="1"/>
  <c r="P591" i="2"/>
  <c r="N591" i="2"/>
  <c r="O591" i="2" s="1"/>
  <c r="L591" i="2"/>
  <c r="V590" i="2"/>
  <c r="BI886" i="5" s="1"/>
  <c r="BL886" i="5" s="1"/>
  <c r="T590" i="2"/>
  <c r="S590" i="2"/>
  <c r="R590" i="2"/>
  <c r="AY886" i="5" s="1"/>
  <c r="BB886" i="5" s="1"/>
  <c r="P590" i="2"/>
  <c r="N590" i="2"/>
  <c r="L590" i="2"/>
  <c r="V589" i="2"/>
  <c r="BI885" i="5" s="1"/>
  <c r="BL885" i="5" s="1"/>
  <c r="T589" i="2"/>
  <c r="R589" i="2"/>
  <c r="AY885" i="5" s="1"/>
  <c r="BB885" i="5" s="1"/>
  <c r="P589" i="2"/>
  <c r="N589" i="2"/>
  <c r="O589" i="2" s="1"/>
  <c r="L589" i="2"/>
  <c r="V588" i="2"/>
  <c r="BI884" i="5" s="1"/>
  <c r="BL884" i="5" s="1"/>
  <c r="T588" i="2"/>
  <c r="S588" i="2"/>
  <c r="R588" i="2"/>
  <c r="AY884" i="5" s="1"/>
  <c r="BB884" i="5" s="1"/>
  <c r="P588" i="2"/>
  <c r="N588" i="2"/>
  <c r="L588" i="2"/>
  <c r="V587" i="2"/>
  <c r="BI883" i="5" s="1"/>
  <c r="BL883" i="5" s="1"/>
  <c r="T587" i="2"/>
  <c r="R587" i="2"/>
  <c r="AY883" i="5" s="1"/>
  <c r="BB883" i="5" s="1"/>
  <c r="P587" i="2"/>
  <c r="O587" i="2"/>
  <c r="N587" i="2"/>
  <c r="L587" i="2"/>
  <c r="V586" i="2"/>
  <c r="BI882" i="5" s="1"/>
  <c r="BL882" i="5" s="1"/>
  <c r="T586" i="2"/>
  <c r="R586" i="2"/>
  <c r="AY882" i="5" s="1"/>
  <c r="BB882" i="5" s="1"/>
  <c r="P586" i="2"/>
  <c r="N586" i="2"/>
  <c r="L586" i="2"/>
  <c r="W585" i="2"/>
  <c r="V585" i="2"/>
  <c r="BI881" i="5" s="1"/>
  <c r="BL881" i="5" s="1"/>
  <c r="T585" i="2"/>
  <c r="R585" i="2"/>
  <c r="AY881" i="5" s="1"/>
  <c r="BB881" i="5" s="1"/>
  <c r="P585" i="2"/>
  <c r="N585" i="2"/>
  <c r="O585" i="2" s="1"/>
  <c r="L585" i="2"/>
  <c r="V584" i="2"/>
  <c r="BI880" i="5" s="1"/>
  <c r="BL880" i="5" s="1"/>
  <c r="T584" i="2"/>
  <c r="R584" i="2"/>
  <c r="AY880" i="5" s="1"/>
  <c r="BB880" i="5" s="1"/>
  <c r="P584" i="2"/>
  <c r="N584" i="2"/>
  <c r="L584" i="2"/>
  <c r="W583" i="2"/>
  <c r="V583" i="2"/>
  <c r="BI879" i="5" s="1"/>
  <c r="BL879" i="5" s="1"/>
  <c r="T583" i="2"/>
  <c r="R583" i="2"/>
  <c r="AY879" i="5" s="1"/>
  <c r="BB879" i="5" s="1"/>
  <c r="P583" i="2"/>
  <c r="N583" i="2"/>
  <c r="O583" i="2" s="1"/>
  <c r="L583" i="2"/>
  <c r="V582" i="2"/>
  <c r="BI878" i="5" s="1"/>
  <c r="BL878" i="5" s="1"/>
  <c r="T582" i="2"/>
  <c r="R582" i="2"/>
  <c r="AY878" i="5" s="1"/>
  <c r="BB878" i="5" s="1"/>
  <c r="P582" i="2"/>
  <c r="N582" i="2"/>
  <c r="L582" i="2"/>
  <c r="W581" i="2"/>
  <c r="V581" i="2"/>
  <c r="BI877" i="5" s="1"/>
  <c r="BL877" i="5" s="1"/>
  <c r="T581" i="2"/>
  <c r="R581" i="2"/>
  <c r="AY877" i="5" s="1"/>
  <c r="BB877" i="5" s="1"/>
  <c r="P581" i="2"/>
  <c r="N581" i="2"/>
  <c r="O581" i="2" s="1"/>
  <c r="L581" i="2"/>
  <c r="V580" i="2"/>
  <c r="BI876" i="5" s="1"/>
  <c r="BL876" i="5" s="1"/>
  <c r="T580" i="2"/>
  <c r="R580" i="2"/>
  <c r="AY876" i="5" s="1"/>
  <c r="BB876" i="5" s="1"/>
  <c r="P580" i="2"/>
  <c r="N580" i="2"/>
  <c r="L580" i="2"/>
  <c r="W579" i="2"/>
  <c r="V579" i="2"/>
  <c r="BI875" i="5" s="1"/>
  <c r="BL875" i="5" s="1"/>
  <c r="T579" i="2"/>
  <c r="R579" i="2"/>
  <c r="AY875" i="5" s="1"/>
  <c r="BB875" i="5" s="1"/>
  <c r="P579" i="2"/>
  <c r="N579" i="2"/>
  <c r="O579" i="2" s="1"/>
  <c r="L579" i="2"/>
  <c r="V578" i="2"/>
  <c r="BI874" i="5" s="1"/>
  <c r="BL874" i="5" s="1"/>
  <c r="T578" i="2"/>
  <c r="R578" i="2"/>
  <c r="AY874" i="5" s="1"/>
  <c r="BB874" i="5" s="1"/>
  <c r="P578" i="2"/>
  <c r="N578" i="2"/>
  <c r="L578" i="2"/>
  <c r="W577" i="2"/>
  <c r="V577" i="2"/>
  <c r="BI873" i="5" s="1"/>
  <c r="BL873" i="5" s="1"/>
  <c r="T577" i="2"/>
  <c r="R577" i="2"/>
  <c r="AY873" i="5" s="1"/>
  <c r="BB873" i="5" s="1"/>
  <c r="P577" i="2"/>
  <c r="N577" i="2"/>
  <c r="O577" i="2" s="1"/>
  <c r="L577" i="2"/>
  <c r="V576" i="2"/>
  <c r="BI872" i="5" s="1"/>
  <c r="BL872" i="5" s="1"/>
  <c r="T576" i="2"/>
  <c r="R576" i="2"/>
  <c r="AY872" i="5" s="1"/>
  <c r="BB872" i="5" s="1"/>
  <c r="P576" i="2"/>
  <c r="N576" i="2"/>
  <c r="L576" i="2"/>
  <c r="W575" i="2"/>
  <c r="V575" i="2"/>
  <c r="BI871" i="5" s="1"/>
  <c r="BL871" i="5" s="1"/>
  <c r="T575" i="2"/>
  <c r="R575" i="2"/>
  <c r="AY871" i="5" s="1"/>
  <c r="BB871" i="5" s="1"/>
  <c r="P575" i="2"/>
  <c r="N575" i="2"/>
  <c r="O575" i="2" s="1"/>
  <c r="L575" i="2"/>
  <c r="V574" i="2"/>
  <c r="BI870" i="5" s="1"/>
  <c r="BL870" i="5" s="1"/>
  <c r="T574" i="2"/>
  <c r="R574" i="2"/>
  <c r="AY870" i="5" s="1"/>
  <c r="BB870" i="5" s="1"/>
  <c r="P574" i="2"/>
  <c r="N574" i="2"/>
  <c r="L574" i="2"/>
  <c r="W573" i="2"/>
  <c r="V573" i="2"/>
  <c r="BI869" i="5" s="1"/>
  <c r="BL869" i="5" s="1"/>
  <c r="T573" i="2"/>
  <c r="R573" i="2"/>
  <c r="AY869" i="5" s="1"/>
  <c r="BB869" i="5" s="1"/>
  <c r="P573" i="2"/>
  <c r="N573" i="2"/>
  <c r="O573" i="2" s="1"/>
  <c r="L573" i="2"/>
  <c r="V572" i="2"/>
  <c r="BI868" i="5" s="1"/>
  <c r="BL868" i="5" s="1"/>
  <c r="T572" i="2"/>
  <c r="R572" i="2"/>
  <c r="AY868" i="5" s="1"/>
  <c r="BB868" i="5" s="1"/>
  <c r="P572" i="2"/>
  <c r="N572" i="2"/>
  <c r="L572" i="2"/>
  <c r="W571" i="2"/>
  <c r="V571" i="2"/>
  <c r="BI867" i="5" s="1"/>
  <c r="BL867" i="5" s="1"/>
  <c r="T571" i="2"/>
  <c r="R571" i="2"/>
  <c r="AY867" i="5" s="1"/>
  <c r="BB867" i="5" s="1"/>
  <c r="P571" i="2"/>
  <c r="N571" i="2"/>
  <c r="O571" i="2" s="1"/>
  <c r="L571" i="2"/>
  <c r="V570" i="2"/>
  <c r="BI866" i="5" s="1"/>
  <c r="BL866" i="5" s="1"/>
  <c r="T570" i="2"/>
  <c r="S570" i="2"/>
  <c r="R570" i="2"/>
  <c r="AY866" i="5" s="1"/>
  <c r="BB866" i="5" s="1"/>
  <c r="P570" i="2"/>
  <c r="N570" i="2"/>
  <c r="L570" i="2"/>
  <c r="V569" i="2"/>
  <c r="BI865" i="5" s="1"/>
  <c r="BL865" i="5" s="1"/>
  <c r="T569" i="2"/>
  <c r="R569" i="2"/>
  <c r="AY865" i="5" s="1"/>
  <c r="BB865" i="5" s="1"/>
  <c r="P569" i="2"/>
  <c r="N569" i="2"/>
  <c r="O569" i="2" s="1"/>
  <c r="L569" i="2"/>
  <c r="V568" i="2"/>
  <c r="BI864" i="5" s="1"/>
  <c r="BL864" i="5" s="1"/>
  <c r="T568" i="2"/>
  <c r="S568" i="2"/>
  <c r="R568" i="2"/>
  <c r="AY864" i="5" s="1"/>
  <c r="BB864" i="5" s="1"/>
  <c r="P568" i="2"/>
  <c r="N568" i="2"/>
  <c r="L568" i="2"/>
  <c r="V567" i="2"/>
  <c r="BI863" i="5" s="1"/>
  <c r="BL863" i="5" s="1"/>
  <c r="T567" i="2"/>
  <c r="R567" i="2"/>
  <c r="AY863" i="5" s="1"/>
  <c r="BB863" i="5" s="1"/>
  <c r="P567" i="2"/>
  <c r="N567" i="2"/>
  <c r="O567" i="2" s="1"/>
  <c r="L567" i="2"/>
  <c r="V566" i="2"/>
  <c r="BI862" i="5" s="1"/>
  <c r="BL862" i="5" s="1"/>
  <c r="T566" i="2"/>
  <c r="S566" i="2"/>
  <c r="R566" i="2"/>
  <c r="AY862" i="5" s="1"/>
  <c r="BB862" i="5" s="1"/>
  <c r="P566" i="2"/>
  <c r="N566" i="2"/>
  <c r="L566" i="2"/>
  <c r="V565" i="2"/>
  <c r="BI861" i="5" s="1"/>
  <c r="BL861" i="5" s="1"/>
  <c r="T565" i="2"/>
  <c r="R565" i="2"/>
  <c r="AY861" i="5" s="1"/>
  <c r="BB861" i="5" s="1"/>
  <c r="P565" i="2"/>
  <c r="N565" i="2"/>
  <c r="O565" i="2" s="1"/>
  <c r="L565" i="2"/>
  <c r="V564" i="2"/>
  <c r="BI860" i="5" s="1"/>
  <c r="BL860" i="5" s="1"/>
  <c r="T564" i="2"/>
  <c r="S564" i="2"/>
  <c r="R564" i="2"/>
  <c r="AY860" i="5" s="1"/>
  <c r="BB860" i="5" s="1"/>
  <c r="P564" i="2"/>
  <c r="N564" i="2"/>
  <c r="L564" i="2"/>
  <c r="V563" i="2"/>
  <c r="BI859" i="5" s="1"/>
  <c r="BL859" i="5" s="1"/>
  <c r="T563" i="2"/>
  <c r="R563" i="2"/>
  <c r="AY859" i="5" s="1"/>
  <c r="BB859" i="5" s="1"/>
  <c r="P563" i="2"/>
  <c r="N563" i="2"/>
  <c r="O563" i="2" s="1"/>
  <c r="L563" i="2"/>
  <c r="V562" i="2"/>
  <c r="BI858" i="5" s="1"/>
  <c r="BL858" i="5" s="1"/>
  <c r="T562" i="2"/>
  <c r="S562" i="2"/>
  <c r="R562" i="2"/>
  <c r="AY858" i="5" s="1"/>
  <c r="BB858" i="5" s="1"/>
  <c r="P562" i="2"/>
  <c r="N562" i="2"/>
  <c r="L562" i="2"/>
  <c r="V561" i="2"/>
  <c r="BI857" i="5" s="1"/>
  <c r="BL857" i="5" s="1"/>
  <c r="T561" i="2"/>
  <c r="R561" i="2"/>
  <c r="AY857" i="5" s="1"/>
  <c r="BB857" i="5" s="1"/>
  <c r="P561" i="2"/>
  <c r="N561" i="2"/>
  <c r="O561" i="2" s="1"/>
  <c r="L561" i="2"/>
  <c r="V560" i="2"/>
  <c r="BI856" i="5" s="1"/>
  <c r="BL856" i="5" s="1"/>
  <c r="T560" i="2"/>
  <c r="S560" i="2"/>
  <c r="R560" i="2"/>
  <c r="AY856" i="5" s="1"/>
  <c r="BB856" i="5" s="1"/>
  <c r="P560" i="2"/>
  <c r="N560" i="2"/>
  <c r="L560" i="2"/>
  <c r="V559" i="2"/>
  <c r="BI855" i="5" s="1"/>
  <c r="BL855" i="5" s="1"/>
  <c r="T559" i="2"/>
  <c r="R559" i="2"/>
  <c r="AY855" i="5" s="1"/>
  <c r="BB855" i="5" s="1"/>
  <c r="P559" i="2"/>
  <c r="N559" i="2"/>
  <c r="O559" i="2" s="1"/>
  <c r="L559" i="2"/>
  <c r="V558" i="2"/>
  <c r="BI854" i="5" s="1"/>
  <c r="BL854" i="5" s="1"/>
  <c r="T558" i="2"/>
  <c r="S558" i="2"/>
  <c r="R558" i="2"/>
  <c r="AY854" i="5" s="1"/>
  <c r="BB854" i="5" s="1"/>
  <c r="P558" i="2"/>
  <c r="N558" i="2"/>
  <c r="L558" i="2"/>
  <c r="V557" i="2"/>
  <c r="BI853" i="5" s="1"/>
  <c r="BL853" i="5" s="1"/>
  <c r="T557" i="2"/>
  <c r="R557" i="2"/>
  <c r="AY853" i="5" s="1"/>
  <c r="BB853" i="5" s="1"/>
  <c r="P557" i="2"/>
  <c r="N557" i="2"/>
  <c r="O557" i="2" s="1"/>
  <c r="L557" i="2"/>
  <c r="V556" i="2"/>
  <c r="BI852" i="5" s="1"/>
  <c r="BL852" i="5" s="1"/>
  <c r="T556" i="2"/>
  <c r="S556" i="2"/>
  <c r="R556" i="2"/>
  <c r="AY852" i="5" s="1"/>
  <c r="BB852" i="5" s="1"/>
  <c r="P556" i="2"/>
  <c r="N556" i="2"/>
  <c r="L556" i="2"/>
  <c r="V555" i="2"/>
  <c r="BI851" i="5" s="1"/>
  <c r="BL851" i="5" s="1"/>
  <c r="T555" i="2"/>
  <c r="R555" i="2"/>
  <c r="AY851" i="5" s="1"/>
  <c r="BB851" i="5" s="1"/>
  <c r="P555" i="2"/>
  <c r="O555" i="2"/>
  <c r="N555" i="2"/>
  <c r="L555" i="2"/>
  <c r="V554" i="2"/>
  <c r="BI850" i="5" s="1"/>
  <c r="BL850" i="5" s="1"/>
  <c r="T554" i="2"/>
  <c r="R554" i="2"/>
  <c r="AY850" i="5" s="1"/>
  <c r="BB850" i="5" s="1"/>
  <c r="P554" i="2"/>
  <c r="N554" i="2"/>
  <c r="L554" i="2"/>
  <c r="W553" i="2"/>
  <c r="V553" i="2"/>
  <c r="BI849" i="5" s="1"/>
  <c r="BL849" i="5" s="1"/>
  <c r="T553" i="2"/>
  <c r="R553" i="2"/>
  <c r="AY849" i="5" s="1"/>
  <c r="BB849" i="5" s="1"/>
  <c r="P553" i="2"/>
  <c r="N553" i="2"/>
  <c r="O553" i="2" s="1"/>
  <c r="L553" i="2"/>
  <c r="V552" i="2"/>
  <c r="BI848" i="5" s="1"/>
  <c r="BL848" i="5" s="1"/>
  <c r="T552" i="2"/>
  <c r="R552" i="2"/>
  <c r="AY848" i="5" s="1"/>
  <c r="BB848" i="5" s="1"/>
  <c r="P552" i="2"/>
  <c r="N552" i="2"/>
  <c r="L552" i="2"/>
  <c r="W551" i="2"/>
  <c r="V551" i="2"/>
  <c r="BI847" i="5" s="1"/>
  <c r="BL847" i="5" s="1"/>
  <c r="T551" i="2"/>
  <c r="R551" i="2"/>
  <c r="AY847" i="5" s="1"/>
  <c r="BB847" i="5" s="1"/>
  <c r="P551" i="2"/>
  <c r="N551" i="2"/>
  <c r="O551" i="2" s="1"/>
  <c r="L551" i="2"/>
  <c r="V550" i="2"/>
  <c r="BI846" i="5" s="1"/>
  <c r="BL846" i="5" s="1"/>
  <c r="T550" i="2"/>
  <c r="R550" i="2"/>
  <c r="AY846" i="5" s="1"/>
  <c r="BB846" i="5" s="1"/>
  <c r="P550" i="2"/>
  <c r="N550" i="2"/>
  <c r="L550" i="2"/>
  <c r="W549" i="2"/>
  <c r="V549" i="2"/>
  <c r="BI845" i="5" s="1"/>
  <c r="BL845" i="5" s="1"/>
  <c r="T549" i="2"/>
  <c r="R549" i="2"/>
  <c r="AY845" i="5" s="1"/>
  <c r="BB845" i="5" s="1"/>
  <c r="P549" i="2"/>
  <c r="N549" i="2"/>
  <c r="O549" i="2" s="1"/>
  <c r="L549" i="2"/>
  <c r="V548" i="2"/>
  <c r="BI844" i="5" s="1"/>
  <c r="BL844" i="5" s="1"/>
  <c r="T548" i="2"/>
  <c r="R548" i="2"/>
  <c r="AY844" i="5" s="1"/>
  <c r="BB844" i="5" s="1"/>
  <c r="P548" i="2"/>
  <c r="N548" i="2"/>
  <c r="L548" i="2"/>
  <c r="W547" i="2"/>
  <c r="V547" i="2"/>
  <c r="BI843" i="5" s="1"/>
  <c r="BL843" i="5" s="1"/>
  <c r="T547" i="2"/>
  <c r="R547" i="2"/>
  <c r="AY843" i="5" s="1"/>
  <c r="BB843" i="5" s="1"/>
  <c r="P547" i="2"/>
  <c r="N547" i="2"/>
  <c r="O547" i="2" s="1"/>
  <c r="L547" i="2"/>
  <c r="V546" i="2"/>
  <c r="BI842" i="5" s="1"/>
  <c r="BL842" i="5" s="1"/>
  <c r="T546" i="2"/>
  <c r="R546" i="2"/>
  <c r="AY842" i="5" s="1"/>
  <c r="BB842" i="5" s="1"/>
  <c r="P546" i="2"/>
  <c r="N546" i="2"/>
  <c r="L546" i="2"/>
  <c r="W545" i="2"/>
  <c r="V545" i="2"/>
  <c r="BI841" i="5" s="1"/>
  <c r="BL841" i="5" s="1"/>
  <c r="T545" i="2"/>
  <c r="R545" i="2"/>
  <c r="AY841" i="5" s="1"/>
  <c r="BB841" i="5" s="1"/>
  <c r="P545" i="2"/>
  <c r="N545" i="2"/>
  <c r="O545" i="2" s="1"/>
  <c r="L545" i="2"/>
  <c r="V544" i="2"/>
  <c r="BI840" i="5" s="1"/>
  <c r="BL840" i="5" s="1"/>
  <c r="T544" i="2"/>
  <c r="R544" i="2"/>
  <c r="AY840" i="5" s="1"/>
  <c r="BB840" i="5" s="1"/>
  <c r="P544" i="2"/>
  <c r="N544" i="2"/>
  <c r="L544" i="2"/>
  <c r="W543" i="2"/>
  <c r="V543" i="2"/>
  <c r="BI839" i="5" s="1"/>
  <c r="BL839" i="5" s="1"/>
  <c r="T543" i="2"/>
  <c r="R543" i="2"/>
  <c r="AY839" i="5" s="1"/>
  <c r="BB839" i="5" s="1"/>
  <c r="P543" i="2"/>
  <c r="N543" i="2"/>
  <c r="O543" i="2" s="1"/>
  <c r="L543" i="2"/>
  <c r="V542" i="2"/>
  <c r="BI838" i="5" s="1"/>
  <c r="BL838" i="5" s="1"/>
  <c r="T542" i="2"/>
  <c r="R542" i="2"/>
  <c r="AY838" i="5" s="1"/>
  <c r="BB838" i="5" s="1"/>
  <c r="P542" i="2"/>
  <c r="N542" i="2"/>
  <c r="O542" i="2" s="1"/>
  <c r="L542" i="2"/>
  <c r="W541" i="2"/>
  <c r="V541" i="2"/>
  <c r="BI837" i="5" s="1"/>
  <c r="BL837" i="5" s="1"/>
  <c r="T541" i="2"/>
  <c r="R541" i="2"/>
  <c r="AY837" i="5" s="1"/>
  <c r="BB837" i="5" s="1"/>
  <c r="P541" i="2"/>
  <c r="N541" i="2"/>
  <c r="O541" i="2" s="1"/>
  <c r="L541" i="2"/>
  <c r="V540" i="2"/>
  <c r="BI836" i="5" s="1"/>
  <c r="BL836" i="5" s="1"/>
  <c r="T540" i="2"/>
  <c r="R540" i="2"/>
  <c r="AY836" i="5" s="1"/>
  <c r="BB836" i="5" s="1"/>
  <c r="P540" i="2"/>
  <c r="N540" i="2"/>
  <c r="L540" i="2"/>
  <c r="W539" i="2"/>
  <c r="V539" i="2"/>
  <c r="BI835" i="5" s="1"/>
  <c r="BL835" i="5" s="1"/>
  <c r="T539" i="2"/>
  <c r="R539" i="2"/>
  <c r="AY835" i="5" s="1"/>
  <c r="BB835" i="5" s="1"/>
  <c r="P539" i="2"/>
  <c r="N539" i="2"/>
  <c r="O539" i="2" s="1"/>
  <c r="L539" i="2"/>
  <c r="V538" i="2"/>
  <c r="BI834" i="5" s="1"/>
  <c r="BL834" i="5" s="1"/>
  <c r="T538" i="2"/>
  <c r="S538" i="2"/>
  <c r="R538" i="2"/>
  <c r="AY834" i="5" s="1"/>
  <c r="BB834" i="5" s="1"/>
  <c r="P538" i="2"/>
  <c r="N538" i="2"/>
  <c r="O538" i="2" s="1"/>
  <c r="L538" i="2"/>
  <c r="V537" i="2"/>
  <c r="BI833" i="5" s="1"/>
  <c r="BL833" i="5" s="1"/>
  <c r="T537" i="2"/>
  <c r="R537" i="2"/>
  <c r="AY833" i="5" s="1"/>
  <c r="BB833" i="5" s="1"/>
  <c r="P537" i="2"/>
  <c r="N537" i="2"/>
  <c r="O537" i="2" s="1"/>
  <c r="L537" i="2"/>
  <c r="V536" i="2"/>
  <c r="BI832" i="5" s="1"/>
  <c r="BL832" i="5" s="1"/>
  <c r="T536" i="2"/>
  <c r="S536" i="2"/>
  <c r="R536" i="2"/>
  <c r="AY832" i="5" s="1"/>
  <c r="BB832" i="5" s="1"/>
  <c r="P536" i="2"/>
  <c r="N536" i="2"/>
  <c r="L536" i="2"/>
  <c r="V535" i="2"/>
  <c r="BI831" i="5" s="1"/>
  <c r="BL831" i="5" s="1"/>
  <c r="T535" i="2"/>
  <c r="R535" i="2"/>
  <c r="AY831" i="5" s="1"/>
  <c r="BB831" i="5" s="1"/>
  <c r="P535" i="2"/>
  <c r="N535" i="2"/>
  <c r="O535" i="2" s="1"/>
  <c r="L535" i="2"/>
  <c r="V534" i="2"/>
  <c r="BI830" i="5" s="1"/>
  <c r="BL830" i="5" s="1"/>
  <c r="T534" i="2"/>
  <c r="S534" i="2"/>
  <c r="R534" i="2"/>
  <c r="AY830" i="5" s="1"/>
  <c r="BB830" i="5" s="1"/>
  <c r="P534" i="2"/>
  <c r="N534" i="2"/>
  <c r="O534" i="2" s="1"/>
  <c r="L534" i="2"/>
  <c r="V533" i="2"/>
  <c r="BI829" i="5" s="1"/>
  <c r="BL829" i="5" s="1"/>
  <c r="T533" i="2"/>
  <c r="R533" i="2"/>
  <c r="AY829" i="5" s="1"/>
  <c r="BB829" i="5" s="1"/>
  <c r="P533" i="2"/>
  <c r="N533" i="2"/>
  <c r="O533" i="2" s="1"/>
  <c r="L533" i="2"/>
  <c r="V532" i="2"/>
  <c r="BI828" i="5" s="1"/>
  <c r="BL828" i="5" s="1"/>
  <c r="T532" i="2"/>
  <c r="S532" i="2"/>
  <c r="R532" i="2"/>
  <c r="AY828" i="5" s="1"/>
  <c r="BB828" i="5" s="1"/>
  <c r="P532" i="2"/>
  <c r="N532" i="2"/>
  <c r="L532" i="2"/>
  <c r="V531" i="2"/>
  <c r="BI827" i="5" s="1"/>
  <c r="BL827" i="5" s="1"/>
  <c r="T531" i="2"/>
  <c r="R531" i="2"/>
  <c r="AY827" i="5" s="1"/>
  <c r="BB827" i="5" s="1"/>
  <c r="P531" i="2"/>
  <c r="N531" i="2"/>
  <c r="O531" i="2" s="1"/>
  <c r="L531" i="2"/>
  <c r="V530" i="2"/>
  <c r="BI826" i="5" s="1"/>
  <c r="BL826" i="5" s="1"/>
  <c r="T530" i="2"/>
  <c r="S530" i="2"/>
  <c r="R530" i="2"/>
  <c r="AY826" i="5" s="1"/>
  <c r="BB826" i="5" s="1"/>
  <c r="P530" i="2"/>
  <c r="N530" i="2"/>
  <c r="O530" i="2" s="1"/>
  <c r="L530" i="2"/>
  <c r="V529" i="2"/>
  <c r="BI825" i="5" s="1"/>
  <c r="BL825" i="5" s="1"/>
  <c r="T529" i="2"/>
  <c r="R529" i="2"/>
  <c r="AY825" i="5" s="1"/>
  <c r="BB825" i="5" s="1"/>
  <c r="P529" i="2"/>
  <c r="N529" i="2"/>
  <c r="O529" i="2" s="1"/>
  <c r="L529" i="2"/>
  <c r="V528" i="2"/>
  <c r="BI824" i="5" s="1"/>
  <c r="BL824" i="5" s="1"/>
  <c r="T528" i="2"/>
  <c r="S528" i="2"/>
  <c r="R528" i="2"/>
  <c r="AY824" i="5" s="1"/>
  <c r="BB824" i="5" s="1"/>
  <c r="P528" i="2"/>
  <c r="N528" i="2"/>
  <c r="L528" i="2"/>
  <c r="V527" i="2"/>
  <c r="BI823" i="5" s="1"/>
  <c r="BL823" i="5" s="1"/>
  <c r="T527" i="2"/>
  <c r="R527" i="2"/>
  <c r="AY823" i="5" s="1"/>
  <c r="BB823" i="5" s="1"/>
  <c r="P527" i="2"/>
  <c r="N527" i="2"/>
  <c r="O527" i="2" s="1"/>
  <c r="L527" i="2"/>
  <c r="V526" i="2"/>
  <c r="BI822" i="5" s="1"/>
  <c r="BL822" i="5" s="1"/>
  <c r="T526" i="2"/>
  <c r="S526" i="2"/>
  <c r="R526" i="2"/>
  <c r="AY822" i="5" s="1"/>
  <c r="BB822" i="5" s="1"/>
  <c r="P526" i="2"/>
  <c r="N526" i="2"/>
  <c r="O526" i="2" s="1"/>
  <c r="L526" i="2"/>
  <c r="V525" i="2"/>
  <c r="BI821" i="5" s="1"/>
  <c r="BL821" i="5" s="1"/>
  <c r="T525" i="2"/>
  <c r="R525" i="2"/>
  <c r="AY821" i="5" s="1"/>
  <c r="BB821" i="5" s="1"/>
  <c r="P525" i="2"/>
  <c r="N525" i="2"/>
  <c r="O525" i="2" s="1"/>
  <c r="L525" i="2"/>
  <c r="V524" i="2"/>
  <c r="BI820" i="5" s="1"/>
  <c r="BL820" i="5" s="1"/>
  <c r="T524" i="2"/>
  <c r="S524" i="2"/>
  <c r="R524" i="2"/>
  <c r="AY820" i="5" s="1"/>
  <c r="BB820" i="5" s="1"/>
  <c r="P524" i="2"/>
  <c r="N524" i="2"/>
  <c r="L524" i="2"/>
  <c r="V523" i="2"/>
  <c r="BI819" i="5" s="1"/>
  <c r="BL819" i="5" s="1"/>
  <c r="T523" i="2"/>
  <c r="R523" i="2"/>
  <c r="AY819" i="5" s="1"/>
  <c r="BB819" i="5" s="1"/>
  <c r="P523" i="2"/>
  <c r="O523" i="2"/>
  <c r="N523" i="2"/>
  <c r="L523" i="2"/>
  <c r="V522" i="2"/>
  <c r="BI818" i="5" s="1"/>
  <c r="BL818" i="5" s="1"/>
  <c r="T522" i="2"/>
  <c r="R522" i="2"/>
  <c r="AY818" i="5" s="1"/>
  <c r="BB818" i="5" s="1"/>
  <c r="P522" i="2"/>
  <c r="N522" i="2"/>
  <c r="O522" i="2" s="1"/>
  <c r="L522" i="2"/>
  <c r="W521" i="2"/>
  <c r="V521" i="2"/>
  <c r="BI817" i="5" s="1"/>
  <c r="BL817" i="5" s="1"/>
  <c r="T521" i="2"/>
  <c r="R521" i="2"/>
  <c r="AY817" i="5" s="1"/>
  <c r="BB817" i="5" s="1"/>
  <c r="P521" i="2"/>
  <c r="N521" i="2"/>
  <c r="O521" i="2" s="1"/>
  <c r="L521" i="2"/>
  <c r="V520" i="2"/>
  <c r="BI816" i="5" s="1"/>
  <c r="BL816" i="5" s="1"/>
  <c r="T520" i="2"/>
  <c r="R520" i="2"/>
  <c r="AY816" i="5" s="1"/>
  <c r="BB816" i="5" s="1"/>
  <c r="P520" i="2"/>
  <c r="N520" i="2"/>
  <c r="L520" i="2"/>
  <c r="W519" i="2"/>
  <c r="V519" i="2"/>
  <c r="BI815" i="5" s="1"/>
  <c r="BL815" i="5" s="1"/>
  <c r="T519" i="2"/>
  <c r="R519" i="2"/>
  <c r="AY815" i="5" s="1"/>
  <c r="BB815" i="5" s="1"/>
  <c r="P519" i="2"/>
  <c r="N519" i="2"/>
  <c r="O519" i="2" s="1"/>
  <c r="L519" i="2"/>
  <c r="V518" i="2"/>
  <c r="BI814" i="5" s="1"/>
  <c r="BL814" i="5" s="1"/>
  <c r="T518" i="2"/>
  <c r="R518" i="2"/>
  <c r="AY814" i="5" s="1"/>
  <c r="BB814" i="5" s="1"/>
  <c r="P518" i="2"/>
  <c r="N518" i="2"/>
  <c r="O518" i="2" s="1"/>
  <c r="L518" i="2"/>
  <c r="W517" i="2"/>
  <c r="V517" i="2"/>
  <c r="BI813" i="5" s="1"/>
  <c r="BL813" i="5" s="1"/>
  <c r="T517" i="2"/>
  <c r="R517" i="2"/>
  <c r="AY813" i="5" s="1"/>
  <c r="BB813" i="5" s="1"/>
  <c r="P517" i="2"/>
  <c r="N517" i="2"/>
  <c r="O517" i="2" s="1"/>
  <c r="L517" i="2"/>
  <c r="V516" i="2"/>
  <c r="BI812" i="5" s="1"/>
  <c r="BL812" i="5" s="1"/>
  <c r="T516" i="2"/>
  <c r="R516" i="2"/>
  <c r="AY812" i="5" s="1"/>
  <c r="BB812" i="5" s="1"/>
  <c r="P516" i="2"/>
  <c r="N516" i="2"/>
  <c r="L516" i="2"/>
  <c r="W515" i="2"/>
  <c r="V515" i="2"/>
  <c r="BI811" i="5" s="1"/>
  <c r="BL811" i="5" s="1"/>
  <c r="T515" i="2"/>
  <c r="R515" i="2"/>
  <c r="AY811" i="5" s="1"/>
  <c r="BB811" i="5" s="1"/>
  <c r="P515" i="2"/>
  <c r="N515" i="2"/>
  <c r="O515" i="2" s="1"/>
  <c r="L515" i="2"/>
  <c r="V514" i="2"/>
  <c r="BI810" i="5" s="1"/>
  <c r="BL810" i="5" s="1"/>
  <c r="T514" i="2"/>
  <c r="R514" i="2"/>
  <c r="AY810" i="5" s="1"/>
  <c r="BB810" i="5" s="1"/>
  <c r="P514" i="2"/>
  <c r="N514" i="2"/>
  <c r="O514" i="2" s="1"/>
  <c r="L514" i="2"/>
  <c r="W513" i="2"/>
  <c r="V513" i="2"/>
  <c r="BI809" i="5" s="1"/>
  <c r="BL809" i="5" s="1"/>
  <c r="T513" i="2"/>
  <c r="R513" i="2"/>
  <c r="AY809" i="5" s="1"/>
  <c r="BB809" i="5" s="1"/>
  <c r="P513" i="2"/>
  <c r="N513" i="2"/>
  <c r="O513" i="2" s="1"/>
  <c r="L513" i="2"/>
  <c r="V512" i="2"/>
  <c r="BI808" i="5" s="1"/>
  <c r="BL808" i="5" s="1"/>
  <c r="T512" i="2"/>
  <c r="R512" i="2"/>
  <c r="AY808" i="5" s="1"/>
  <c r="BB808" i="5" s="1"/>
  <c r="P512" i="2"/>
  <c r="N512" i="2"/>
  <c r="L512" i="2"/>
  <c r="W511" i="2"/>
  <c r="V511" i="2"/>
  <c r="BI807" i="5" s="1"/>
  <c r="BL807" i="5" s="1"/>
  <c r="T511" i="2"/>
  <c r="R511" i="2"/>
  <c r="AY807" i="5" s="1"/>
  <c r="BB807" i="5" s="1"/>
  <c r="P511" i="2"/>
  <c r="N511" i="2"/>
  <c r="O511" i="2" s="1"/>
  <c r="L511" i="2"/>
  <c r="V510" i="2"/>
  <c r="BI806" i="5" s="1"/>
  <c r="BL806" i="5" s="1"/>
  <c r="T510" i="2"/>
  <c r="R510" i="2"/>
  <c r="AY806" i="5" s="1"/>
  <c r="BB806" i="5" s="1"/>
  <c r="P510" i="2"/>
  <c r="N510" i="2"/>
  <c r="L510" i="2"/>
  <c r="W509" i="2"/>
  <c r="V509" i="2"/>
  <c r="BI805" i="5" s="1"/>
  <c r="BL805" i="5" s="1"/>
  <c r="T509" i="2"/>
  <c r="R509" i="2"/>
  <c r="AY805" i="5" s="1"/>
  <c r="BB805" i="5" s="1"/>
  <c r="P509" i="2"/>
  <c r="N509" i="2"/>
  <c r="O509" i="2" s="1"/>
  <c r="L509" i="2"/>
  <c r="V508" i="2"/>
  <c r="BI804" i="5" s="1"/>
  <c r="BL804" i="5" s="1"/>
  <c r="T508" i="2"/>
  <c r="R508" i="2"/>
  <c r="AY804" i="5" s="1"/>
  <c r="BB804" i="5" s="1"/>
  <c r="P508" i="2"/>
  <c r="N508" i="2"/>
  <c r="L508" i="2"/>
  <c r="W507" i="2"/>
  <c r="V507" i="2"/>
  <c r="BI803" i="5" s="1"/>
  <c r="BL803" i="5" s="1"/>
  <c r="T507" i="2"/>
  <c r="R507" i="2"/>
  <c r="AY803" i="5" s="1"/>
  <c r="BB803" i="5" s="1"/>
  <c r="P507" i="2"/>
  <c r="N507" i="2"/>
  <c r="O507" i="2" s="1"/>
  <c r="L507" i="2"/>
  <c r="V506" i="2"/>
  <c r="BI802" i="5" s="1"/>
  <c r="BL802" i="5" s="1"/>
  <c r="T506" i="2"/>
  <c r="S506" i="2"/>
  <c r="R506" i="2"/>
  <c r="AY802" i="5" s="1"/>
  <c r="BB802" i="5" s="1"/>
  <c r="P506" i="2"/>
  <c r="N506" i="2"/>
  <c r="L506" i="2"/>
  <c r="V505" i="2"/>
  <c r="BI801" i="5" s="1"/>
  <c r="BL801" i="5" s="1"/>
  <c r="T505" i="2"/>
  <c r="R505" i="2"/>
  <c r="AY801" i="5" s="1"/>
  <c r="BB801" i="5" s="1"/>
  <c r="P505" i="2"/>
  <c r="N505" i="2"/>
  <c r="O505" i="2" s="1"/>
  <c r="L505" i="2"/>
  <c r="V504" i="2"/>
  <c r="BI800" i="5" s="1"/>
  <c r="BL800" i="5" s="1"/>
  <c r="T504" i="2"/>
  <c r="S504" i="2"/>
  <c r="R504" i="2"/>
  <c r="AY800" i="5" s="1"/>
  <c r="BB800" i="5" s="1"/>
  <c r="P504" i="2"/>
  <c r="N504" i="2"/>
  <c r="L504" i="2"/>
  <c r="V503" i="2"/>
  <c r="BI799" i="5" s="1"/>
  <c r="BL799" i="5" s="1"/>
  <c r="T503" i="2"/>
  <c r="R503" i="2"/>
  <c r="AY799" i="5" s="1"/>
  <c r="BB799" i="5" s="1"/>
  <c r="P503" i="2"/>
  <c r="N503" i="2"/>
  <c r="O503" i="2" s="1"/>
  <c r="L503" i="2"/>
  <c r="V502" i="2"/>
  <c r="BI798" i="5" s="1"/>
  <c r="BL798" i="5" s="1"/>
  <c r="T502" i="2"/>
  <c r="S502" i="2"/>
  <c r="R502" i="2"/>
  <c r="AY798" i="5" s="1"/>
  <c r="BB798" i="5" s="1"/>
  <c r="P502" i="2"/>
  <c r="N502" i="2"/>
  <c r="L502" i="2"/>
  <c r="V501" i="2"/>
  <c r="BI797" i="5" s="1"/>
  <c r="BL797" i="5" s="1"/>
  <c r="T501" i="2"/>
  <c r="R501" i="2"/>
  <c r="AY797" i="5" s="1"/>
  <c r="BB797" i="5" s="1"/>
  <c r="P501" i="2"/>
  <c r="N501" i="2"/>
  <c r="O501" i="2" s="1"/>
  <c r="L501" i="2"/>
  <c r="V500" i="2"/>
  <c r="BI796" i="5" s="1"/>
  <c r="BL796" i="5" s="1"/>
  <c r="T500" i="2"/>
  <c r="S500" i="2"/>
  <c r="R500" i="2"/>
  <c r="AY796" i="5" s="1"/>
  <c r="BB796" i="5" s="1"/>
  <c r="P500" i="2"/>
  <c r="N500" i="2"/>
  <c r="L500" i="2"/>
  <c r="V499" i="2"/>
  <c r="BI795" i="5" s="1"/>
  <c r="BL795" i="5" s="1"/>
  <c r="T499" i="2"/>
  <c r="R499" i="2"/>
  <c r="AY795" i="5" s="1"/>
  <c r="BB795" i="5" s="1"/>
  <c r="P499" i="2"/>
  <c r="N499" i="2"/>
  <c r="O499" i="2" s="1"/>
  <c r="L499" i="2"/>
  <c r="V498" i="2"/>
  <c r="BI794" i="5" s="1"/>
  <c r="BL794" i="5" s="1"/>
  <c r="T498" i="2"/>
  <c r="S498" i="2"/>
  <c r="R498" i="2"/>
  <c r="AY794" i="5" s="1"/>
  <c r="BB794" i="5" s="1"/>
  <c r="P498" i="2"/>
  <c r="N498" i="2"/>
  <c r="O498" i="2" s="1"/>
  <c r="L498" i="2"/>
  <c r="V497" i="2"/>
  <c r="BI793" i="5" s="1"/>
  <c r="BL793" i="5" s="1"/>
  <c r="T497" i="2"/>
  <c r="R497" i="2"/>
  <c r="AY793" i="5" s="1"/>
  <c r="BB793" i="5" s="1"/>
  <c r="P497" i="2"/>
  <c r="N497" i="2"/>
  <c r="O497" i="2" s="1"/>
  <c r="L497" i="2"/>
  <c r="V496" i="2"/>
  <c r="BI792" i="5" s="1"/>
  <c r="BL792" i="5" s="1"/>
  <c r="T496" i="2"/>
  <c r="S496" i="2"/>
  <c r="R496" i="2"/>
  <c r="AY792" i="5" s="1"/>
  <c r="BB792" i="5" s="1"/>
  <c r="P496" i="2"/>
  <c r="N496" i="2"/>
  <c r="L496" i="2"/>
  <c r="V495" i="2"/>
  <c r="BI791" i="5" s="1"/>
  <c r="BL791" i="5" s="1"/>
  <c r="T495" i="2"/>
  <c r="R495" i="2"/>
  <c r="AY791" i="5" s="1"/>
  <c r="BB791" i="5" s="1"/>
  <c r="P495" i="2"/>
  <c r="N495" i="2"/>
  <c r="O495" i="2" s="1"/>
  <c r="L495" i="2"/>
  <c r="V494" i="2"/>
  <c r="BI790" i="5" s="1"/>
  <c r="BL790" i="5" s="1"/>
  <c r="T494" i="2"/>
  <c r="S494" i="2"/>
  <c r="R494" i="2"/>
  <c r="AY790" i="5" s="1"/>
  <c r="BB790" i="5" s="1"/>
  <c r="P494" i="2"/>
  <c r="N494" i="2"/>
  <c r="O494" i="2" s="1"/>
  <c r="L494" i="2"/>
  <c r="V493" i="2"/>
  <c r="BI789" i="5" s="1"/>
  <c r="BL789" i="5" s="1"/>
  <c r="T493" i="2"/>
  <c r="R493" i="2"/>
  <c r="AY789" i="5" s="1"/>
  <c r="BB789" i="5" s="1"/>
  <c r="P493" i="2"/>
  <c r="N493" i="2"/>
  <c r="O493" i="2" s="1"/>
  <c r="L493" i="2"/>
  <c r="V492" i="2"/>
  <c r="BI788" i="5" s="1"/>
  <c r="BL788" i="5" s="1"/>
  <c r="T492" i="2"/>
  <c r="S492" i="2"/>
  <c r="R492" i="2"/>
  <c r="AY788" i="5" s="1"/>
  <c r="BB788" i="5" s="1"/>
  <c r="P492" i="2"/>
  <c r="N492" i="2"/>
  <c r="L492" i="2"/>
  <c r="V491" i="2"/>
  <c r="BI787" i="5" s="1"/>
  <c r="BL787" i="5" s="1"/>
  <c r="T491" i="2"/>
  <c r="R491" i="2"/>
  <c r="AY787" i="5" s="1"/>
  <c r="BB787" i="5" s="1"/>
  <c r="P491" i="2"/>
  <c r="O491" i="2"/>
  <c r="N491" i="2"/>
  <c r="L491" i="2"/>
  <c r="V490" i="2"/>
  <c r="BI786" i="5" s="1"/>
  <c r="BL786" i="5" s="1"/>
  <c r="T490" i="2"/>
  <c r="R490" i="2"/>
  <c r="AY786" i="5" s="1"/>
  <c r="BB786" i="5" s="1"/>
  <c r="P490" i="2"/>
  <c r="N490" i="2"/>
  <c r="O490" i="2" s="1"/>
  <c r="L490" i="2"/>
  <c r="W489" i="2"/>
  <c r="V489" i="2"/>
  <c r="BI785" i="5" s="1"/>
  <c r="BL785" i="5" s="1"/>
  <c r="T489" i="2"/>
  <c r="R489" i="2"/>
  <c r="AY785" i="5" s="1"/>
  <c r="BB785" i="5" s="1"/>
  <c r="P489" i="2"/>
  <c r="N489" i="2"/>
  <c r="O489" i="2" s="1"/>
  <c r="L489" i="2"/>
  <c r="V488" i="2"/>
  <c r="BI784" i="5" s="1"/>
  <c r="BL784" i="5" s="1"/>
  <c r="T488" i="2"/>
  <c r="R488" i="2"/>
  <c r="AY784" i="5" s="1"/>
  <c r="BB784" i="5" s="1"/>
  <c r="P488" i="2"/>
  <c r="N488" i="2"/>
  <c r="L488" i="2"/>
  <c r="W487" i="2"/>
  <c r="V487" i="2"/>
  <c r="BI783" i="5" s="1"/>
  <c r="BL783" i="5" s="1"/>
  <c r="T487" i="2"/>
  <c r="R487" i="2"/>
  <c r="AY783" i="5" s="1"/>
  <c r="BB783" i="5" s="1"/>
  <c r="P487" i="2"/>
  <c r="N487" i="2"/>
  <c r="O487" i="2" s="1"/>
  <c r="L487" i="2"/>
  <c r="V486" i="2"/>
  <c r="BI782" i="5" s="1"/>
  <c r="BL782" i="5" s="1"/>
  <c r="T486" i="2"/>
  <c r="R486" i="2"/>
  <c r="AY782" i="5" s="1"/>
  <c r="BB782" i="5" s="1"/>
  <c r="P486" i="2"/>
  <c r="N486" i="2"/>
  <c r="O486" i="2" s="1"/>
  <c r="L486" i="2"/>
  <c r="W485" i="2"/>
  <c r="V485" i="2"/>
  <c r="BI781" i="5" s="1"/>
  <c r="BL781" i="5" s="1"/>
  <c r="T485" i="2"/>
  <c r="R485" i="2"/>
  <c r="AY781" i="5" s="1"/>
  <c r="BB781" i="5" s="1"/>
  <c r="P485" i="2"/>
  <c r="N485" i="2"/>
  <c r="O485" i="2" s="1"/>
  <c r="L485" i="2"/>
  <c r="V484" i="2"/>
  <c r="BI780" i="5" s="1"/>
  <c r="BL780" i="5" s="1"/>
  <c r="T484" i="2"/>
  <c r="R484" i="2"/>
  <c r="AY780" i="5" s="1"/>
  <c r="BB780" i="5" s="1"/>
  <c r="P484" i="2"/>
  <c r="N484" i="2"/>
  <c r="L484" i="2"/>
  <c r="W483" i="2"/>
  <c r="V483" i="2"/>
  <c r="BI779" i="5" s="1"/>
  <c r="BL779" i="5" s="1"/>
  <c r="T483" i="2"/>
  <c r="R483" i="2"/>
  <c r="AY779" i="5" s="1"/>
  <c r="BB779" i="5" s="1"/>
  <c r="P483" i="2"/>
  <c r="N483" i="2"/>
  <c r="O483" i="2" s="1"/>
  <c r="L483" i="2"/>
  <c r="V482" i="2"/>
  <c r="BI778" i="5" s="1"/>
  <c r="BL778" i="5" s="1"/>
  <c r="T482" i="2"/>
  <c r="R482" i="2"/>
  <c r="AY778" i="5" s="1"/>
  <c r="BB778" i="5" s="1"/>
  <c r="P482" i="2"/>
  <c r="N482" i="2"/>
  <c r="O482" i="2" s="1"/>
  <c r="L482" i="2"/>
  <c r="W481" i="2"/>
  <c r="V481" i="2"/>
  <c r="BI777" i="5" s="1"/>
  <c r="BL777" i="5" s="1"/>
  <c r="T481" i="2"/>
  <c r="R481" i="2"/>
  <c r="AY777" i="5" s="1"/>
  <c r="BB777" i="5" s="1"/>
  <c r="P481" i="2"/>
  <c r="N481" i="2"/>
  <c r="O481" i="2" s="1"/>
  <c r="L481" i="2"/>
  <c r="V480" i="2"/>
  <c r="BI776" i="5" s="1"/>
  <c r="BL776" i="5" s="1"/>
  <c r="T480" i="2"/>
  <c r="R480" i="2"/>
  <c r="AY776" i="5" s="1"/>
  <c r="BB776" i="5" s="1"/>
  <c r="P480" i="2"/>
  <c r="N480" i="2"/>
  <c r="L480" i="2"/>
  <c r="W479" i="2"/>
  <c r="V479" i="2"/>
  <c r="BI775" i="5" s="1"/>
  <c r="BL775" i="5" s="1"/>
  <c r="T479" i="2"/>
  <c r="R479" i="2"/>
  <c r="AY775" i="5" s="1"/>
  <c r="BB775" i="5" s="1"/>
  <c r="P479" i="2"/>
  <c r="N479" i="2"/>
  <c r="O479" i="2" s="1"/>
  <c r="L479" i="2"/>
  <c r="V478" i="2"/>
  <c r="BI774" i="5" s="1"/>
  <c r="BL774" i="5" s="1"/>
  <c r="T478" i="2"/>
  <c r="R478" i="2"/>
  <c r="AY774" i="5" s="1"/>
  <c r="BB774" i="5" s="1"/>
  <c r="P478" i="2"/>
  <c r="N478" i="2"/>
  <c r="O478" i="2" s="1"/>
  <c r="L478" i="2"/>
  <c r="W477" i="2"/>
  <c r="V477" i="2"/>
  <c r="BI773" i="5" s="1"/>
  <c r="BL773" i="5" s="1"/>
  <c r="T477" i="2"/>
  <c r="R477" i="2"/>
  <c r="AY773" i="5" s="1"/>
  <c r="BB773" i="5" s="1"/>
  <c r="P477" i="2"/>
  <c r="N477" i="2"/>
  <c r="O477" i="2" s="1"/>
  <c r="L477" i="2"/>
  <c r="V476" i="2"/>
  <c r="BI772" i="5" s="1"/>
  <c r="BL772" i="5" s="1"/>
  <c r="T476" i="2"/>
  <c r="R476" i="2"/>
  <c r="AY772" i="5" s="1"/>
  <c r="BB772" i="5" s="1"/>
  <c r="P476" i="2"/>
  <c r="N476" i="2"/>
  <c r="L476" i="2"/>
  <c r="W475" i="2"/>
  <c r="V475" i="2"/>
  <c r="BI771" i="5" s="1"/>
  <c r="BL771" i="5" s="1"/>
  <c r="T475" i="2"/>
  <c r="R475" i="2"/>
  <c r="AY771" i="5" s="1"/>
  <c r="BB771" i="5" s="1"/>
  <c r="P475" i="2"/>
  <c r="N475" i="2"/>
  <c r="O475" i="2" s="1"/>
  <c r="L475" i="2"/>
  <c r="V474" i="2"/>
  <c r="BI770" i="5" s="1"/>
  <c r="BL770" i="5" s="1"/>
  <c r="T474" i="2"/>
  <c r="S474" i="2"/>
  <c r="R474" i="2"/>
  <c r="AY770" i="5" s="1"/>
  <c r="BB770" i="5" s="1"/>
  <c r="P474" i="2"/>
  <c r="N474" i="2"/>
  <c r="L474" i="2"/>
  <c r="V473" i="2"/>
  <c r="BI769" i="5" s="1"/>
  <c r="BL769" i="5" s="1"/>
  <c r="T473" i="2"/>
  <c r="R473" i="2"/>
  <c r="AY769" i="5" s="1"/>
  <c r="BB769" i="5" s="1"/>
  <c r="P473" i="2"/>
  <c r="N473" i="2"/>
  <c r="O473" i="2" s="1"/>
  <c r="L473" i="2"/>
  <c r="V472" i="2"/>
  <c r="BI768" i="5" s="1"/>
  <c r="BL768" i="5" s="1"/>
  <c r="T472" i="2"/>
  <c r="S472" i="2"/>
  <c r="R472" i="2"/>
  <c r="AY768" i="5" s="1"/>
  <c r="BB768" i="5" s="1"/>
  <c r="P472" i="2"/>
  <c r="N472" i="2"/>
  <c r="L472" i="2"/>
  <c r="V471" i="2"/>
  <c r="BI767" i="5" s="1"/>
  <c r="BL767" i="5" s="1"/>
  <c r="T471" i="2"/>
  <c r="R471" i="2"/>
  <c r="AY767" i="5" s="1"/>
  <c r="BB767" i="5" s="1"/>
  <c r="P471" i="2"/>
  <c r="N471" i="2"/>
  <c r="O471" i="2" s="1"/>
  <c r="L471" i="2"/>
  <c r="V470" i="2"/>
  <c r="BI766" i="5" s="1"/>
  <c r="BL766" i="5" s="1"/>
  <c r="T470" i="2"/>
  <c r="S470" i="2"/>
  <c r="R470" i="2"/>
  <c r="AY766" i="5" s="1"/>
  <c r="BB766" i="5" s="1"/>
  <c r="P470" i="2"/>
  <c r="N470" i="2"/>
  <c r="O470" i="2" s="1"/>
  <c r="L470" i="2"/>
  <c r="V469" i="2"/>
  <c r="BI765" i="5" s="1"/>
  <c r="BL765" i="5" s="1"/>
  <c r="T469" i="2"/>
  <c r="R469" i="2"/>
  <c r="AY765" i="5" s="1"/>
  <c r="BB765" i="5" s="1"/>
  <c r="P469" i="2"/>
  <c r="N469" i="2"/>
  <c r="O469" i="2" s="1"/>
  <c r="L469" i="2"/>
  <c r="V468" i="2"/>
  <c r="BI764" i="5" s="1"/>
  <c r="BL764" i="5" s="1"/>
  <c r="T468" i="2"/>
  <c r="S468" i="2"/>
  <c r="R468" i="2"/>
  <c r="AY764" i="5" s="1"/>
  <c r="BB764" i="5" s="1"/>
  <c r="P468" i="2"/>
  <c r="N468" i="2"/>
  <c r="L468" i="2"/>
  <c r="V467" i="2"/>
  <c r="BI763" i="5" s="1"/>
  <c r="BL763" i="5" s="1"/>
  <c r="T467" i="2"/>
  <c r="R467" i="2"/>
  <c r="AY763" i="5" s="1"/>
  <c r="BB763" i="5" s="1"/>
  <c r="P467" i="2"/>
  <c r="N467" i="2"/>
  <c r="O467" i="2" s="1"/>
  <c r="L467" i="2"/>
  <c r="V466" i="2"/>
  <c r="BI762" i="5" s="1"/>
  <c r="BL762" i="5" s="1"/>
  <c r="T466" i="2"/>
  <c r="S466" i="2"/>
  <c r="R466" i="2"/>
  <c r="AY762" i="5" s="1"/>
  <c r="BB762" i="5" s="1"/>
  <c r="P466" i="2"/>
  <c r="N466" i="2"/>
  <c r="O466" i="2" s="1"/>
  <c r="L466" i="2"/>
  <c r="V465" i="2"/>
  <c r="BI761" i="5" s="1"/>
  <c r="BL761" i="5" s="1"/>
  <c r="T465" i="2"/>
  <c r="R465" i="2"/>
  <c r="AY761" i="5" s="1"/>
  <c r="BB761" i="5" s="1"/>
  <c r="P465" i="2"/>
  <c r="N465" i="2"/>
  <c r="O465" i="2" s="1"/>
  <c r="L465" i="2"/>
  <c r="V464" i="2"/>
  <c r="BI760" i="5" s="1"/>
  <c r="BL760" i="5" s="1"/>
  <c r="T464" i="2"/>
  <c r="S464" i="2"/>
  <c r="R464" i="2"/>
  <c r="AY760" i="5" s="1"/>
  <c r="BB760" i="5" s="1"/>
  <c r="P464" i="2"/>
  <c r="N464" i="2"/>
  <c r="L464" i="2"/>
  <c r="V463" i="2"/>
  <c r="BI759" i="5" s="1"/>
  <c r="BL759" i="5" s="1"/>
  <c r="T463" i="2"/>
  <c r="R463" i="2"/>
  <c r="AY759" i="5" s="1"/>
  <c r="BB759" i="5" s="1"/>
  <c r="P463" i="2"/>
  <c r="N463" i="2"/>
  <c r="O463" i="2" s="1"/>
  <c r="L463" i="2"/>
  <c r="V462" i="2"/>
  <c r="BI758" i="5" s="1"/>
  <c r="BL758" i="5" s="1"/>
  <c r="T462" i="2"/>
  <c r="S462" i="2"/>
  <c r="R462" i="2"/>
  <c r="AY758" i="5" s="1"/>
  <c r="BB758" i="5" s="1"/>
  <c r="P462" i="2"/>
  <c r="N462" i="2"/>
  <c r="O462" i="2" s="1"/>
  <c r="L462" i="2"/>
  <c r="V461" i="2"/>
  <c r="BI757" i="5" s="1"/>
  <c r="BL757" i="5" s="1"/>
  <c r="T461" i="2"/>
  <c r="R461" i="2"/>
  <c r="AY757" i="5" s="1"/>
  <c r="BB757" i="5" s="1"/>
  <c r="P461" i="2"/>
  <c r="N461" i="2"/>
  <c r="O461" i="2" s="1"/>
  <c r="L461" i="2"/>
  <c r="V460" i="2"/>
  <c r="BI756" i="5" s="1"/>
  <c r="BL756" i="5" s="1"/>
  <c r="T460" i="2"/>
  <c r="S460" i="2"/>
  <c r="R460" i="2"/>
  <c r="AY756" i="5" s="1"/>
  <c r="BB756" i="5" s="1"/>
  <c r="P460" i="2"/>
  <c r="N460" i="2"/>
  <c r="L460" i="2"/>
  <c r="V459" i="2"/>
  <c r="BI755" i="5" s="1"/>
  <c r="BL755" i="5" s="1"/>
  <c r="T459" i="2"/>
  <c r="R459" i="2"/>
  <c r="AY755" i="5" s="1"/>
  <c r="BB755" i="5" s="1"/>
  <c r="P459" i="2"/>
  <c r="O459" i="2"/>
  <c r="N459" i="2"/>
  <c r="L459" i="2"/>
  <c r="V458" i="2"/>
  <c r="BI754" i="5" s="1"/>
  <c r="BL754" i="5" s="1"/>
  <c r="T458" i="2"/>
  <c r="R458" i="2"/>
  <c r="AY754" i="5" s="1"/>
  <c r="BB754" i="5" s="1"/>
  <c r="P458" i="2"/>
  <c r="N458" i="2"/>
  <c r="L458" i="2"/>
  <c r="W457" i="2"/>
  <c r="V457" i="2"/>
  <c r="BI753" i="5" s="1"/>
  <c r="BL753" i="5" s="1"/>
  <c r="T457" i="2"/>
  <c r="R457" i="2"/>
  <c r="AY753" i="5" s="1"/>
  <c r="BB753" i="5" s="1"/>
  <c r="P457" i="2"/>
  <c r="N457" i="2"/>
  <c r="O457" i="2" s="1"/>
  <c r="L457" i="2"/>
  <c r="V456" i="2"/>
  <c r="BI752" i="5" s="1"/>
  <c r="BL752" i="5" s="1"/>
  <c r="T456" i="2"/>
  <c r="R456" i="2"/>
  <c r="AY752" i="5" s="1"/>
  <c r="BB752" i="5" s="1"/>
  <c r="P456" i="2"/>
  <c r="N456" i="2"/>
  <c r="L456" i="2"/>
  <c r="W455" i="2"/>
  <c r="V455" i="2"/>
  <c r="BI751" i="5" s="1"/>
  <c r="BL751" i="5" s="1"/>
  <c r="T455" i="2"/>
  <c r="R455" i="2"/>
  <c r="AY751" i="5" s="1"/>
  <c r="BB751" i="5" s="1"/>
  <c r="P455" i="2"/>
  <c r="N455" i="2"/>
  <c r="O455" i="2" s="1"/>
  <c r="L455" i="2"/>
  <c r="V454" i="2"/>
  <c r="BI750" i="5" s="1"/>
  <c r="BL750" i="5" s="1"/>
  <c r="T454" i="2"/>
  <c r="R454" i="2"/>
  <c r="AY750" i="5" s="1"/>
  <c r="BB750" i="5" s="1"/>
  <c r="P454" i="2"/>
  <c r="N454" i="2"/>
  <c r="O454" i="2" s="1"/>
  <c r="L454" i="2"/>
  <c r="W453" i="2"/>
  <c r="V453" i="2"/>
  <c r="BI749" i="5" s="1"/>
  <c r="BL749" i="5" s="1"/>
  <c r="T453" i="2"/>
  <c r="R453" i="2"/>
  <c r="AY749" i="5" s="1"/>
  <c r="BB749" i="5" s="1"/>
  <c r="P453" i="2"/>
  <c r="N453" i="2"/>
  <c r="O453" i="2" s="1"/>
  <c r="L453" i="2"/>
  <c r="V452" i="2"/>
  <c r="BI748" i="5" s="1"/>
  <c r="BL748" i="5" s="1"/>
  <c r="T452" i="2"/>
  <c r="R452" i="2"/>
  <c r="AY748" i="5" s="1"/>
  <c r="BB748" i="5" s="1"/>
  <c r="P452" i="2"/>
  <c r="N452" i="2"/>
  <c r="L452" i="2"/>
  <c r="W451" i="2"/>
  <c r="V451" i="2"/>
  <c r="BI747" i="5" s="1"/>
  <c r="BL747" i="5" s="1"/>
  <c r="T451" i="2"/>
  <c r="R451" i="2"/>
  <c r="AY747" i="5" s="1"/>
  <c r="BB747" i="5" s="1"/>
  <c r="P451" i="2"/>
  <c r="N451" i="2"/>
  <c r="O451" i="2" s="1"/>
  <c r="L451" i="2"/>
  <c r="V450" i="2"/>
  <c r="BI746" i="5" s="1"/>
  <c r="BL746" i="5" s="1"/>
  <c r="T450" i="2"/>
  <c r="R450" i="2"/>
  <c r="AY746" i="5" s="1"/>
  <c r="BB746" i="5" s="1"/>
  <c r="P450" i="2"/>
  <c r="N450" i="2"/>
  <c r="L450" i="2"/>
  <c r="W449" i="2"/>
  <c r="V449" i="2"/>
  <c r="BI745" i="5" s="1"/>
  <c r="BL745" i="5" s="1"/>
  <c r="T449" i="2"/>
  <c r="R449" i="2"/>
  <c r="AY745" i="5" s="1"/>
  <c r="BB745" i="5" s="1"/>
  <c r="P449" i="2"/>
  <c r="N449" i="2"/>
  <c r="O449" i="2" s="1"/>
  <c r="L449" i="2"/>
  <c r="V448" i="2"/>
  <c r="BI744" i="5" s="1"/>
  <c r="BL744" i="5" s="1"/>
  <c r="T448" i="2"/>
  <c r="R448" i="2"/>
  <c r="AY744" i="5" s="1"/>
  <c r="BB744" i="5" s="1"/>
  <c r="P448" i="2"/>
  <c r="N448" i="2"/>
  <c r="L448" i="2"/>
  <c r="W447" i="2"/>
  <c r="V447" i="2"/>
  <c r="BI743" i="5" s="1"/>
  <c r="BL743" i="5" s="1"/>
  <c r="T447" i="2"/>
  <c r="R447" i="2"/>
  <c r="AY743" i="5" s="1"/>
  <c r="BB743" i="5" s="1"/>
  <c r="P447" i="2"/>
  <c r="N447" i="2"/>
  <c r="O447" i="2" s="1"/>
  <c r="L447" i="2"/>
  <c r="V446" i="2"/>
  <c r="BI742" i="5" s="1"/>
  <c r="BL742" i="5" s="1"/>
  <c r="T446" i="2"/>
  <c r="R446" i="2"/>
  <c r="AY742" i="5" s="1"/>
  <c r="BB742" i="5" s="1"/>
  <c r="P446" i="2"/>
  <c r="N446" i="2"/>
  <c r="O446" i="2" s="1"/>
  <c r="L446" i="2"/>
  <c r="W445" i="2"/>
  <c r="V445" i="2"/>
  <c r="BI741" i="5" s="1"/>
  <c r="BL741" i="5" s="1"/>
  <c r="T445" i="2"/>
  <c r="R445" i="2"/>
  <c r="AY741" i="5" s="1"/>
  <c r="BB741" i="5" s="1"/>
  <c r="P445" i="2"/>
  <c r="N445" i="2"/>
  <c r="O445" i="2" s="1"/>
  <c r="L445" i="2"/>
  <c r="V444" i="2"/>
  <c r="BI740" i="5" s="1"/>
  <c r="BL740" i="5" s="1"/>
  <c r="T444" i="2"/>
  <c r="R444" i="2"/>
  <c r="AY740" i="5" s="1"/>
  <c r="BB740" i="5" s="1"/>
  <c r="P444" i="2"/>
  <c r="N444" i="2"/>
  <c r="L444" i="2"/>
  <c r="W443" i="2"/>
  <c r="V443" i="2"/>
  <c r="BI739" i="5" s="1"/>
  <c r="BL739" i="5" s="1"/>
  <c r="T443" i="2"/>
  <c r="R443" i="2"/>
  <c r="AY739" i="5" s="1"/>
  <c r="BB739" i="5" s="1"/>
  <c r="P443" i="2"/>
  <c r="N443" i="2"/>
  <c r="O443" i="2" s="1"/>
  <c r="L443" i="2"/>
  <c r="V442" i="2"/>
  <c r="BI738" i="5" s="1"/>
  <c r="BL738" i="5" s="1"/>
  <c r="T442" i="2"/>
  <c r="S442" i="2"/>
  <c r="R442" i="2"/>
  <c r="AY738" i="5" s="1"/>
  <c r="BB738" i="5" s="1"/>
  <c r="P442" i="2"/>
  <c r="N442" i="2"/>
  <c r="L442" i="2"/>
  <c r="V441" i="2"/>
  <c r="BI737" i="5" s="1"/>
  <c r="BL737" i="5" s="1"/>
  <c r="T441" i="2"/>
  <c r="R441" i="2"/>
  <c r="AY737" i="5" s="1"/>
  <c r="BB737" i="5" s="1"/>
  <c r="P441" i="2"/>
  <c r="N441" i="2"/>
  <c r="O441" i="2" s="1"/>
  <c r="L441" i="2"/>
  <c r="V440" i="2"/>
  <c r="BI736" i="5" s="1"/>
  <c r="BL736" i="5" s="1"/>
  <c r="T440" i="2"/>
  <c r="S440" i="2"/>
  <c r="R440" i="2"/>
  <c r="AY736" i="5" s="1"/>
  <c r="BB736" i="5" s="1"/>
  <c r="P440" i="2"/>
  <c r="N440" i="2"/>
  <c r="L440" i="2"/>
  <c r="V439" i="2"/>
  <c r="BI735" i="5" s="1"/>
  <c r="BL735" i="5" s="1"/>
  <c r="T439" i="2"/>
  <c r="R439" i="2"/>
  <c r="AY735" i="5" s="1"/>
  <c r="BB735" i="5" s="1"/>
  <c r="P439" i="2"/>
  <c r="N439" i="2"/>
  <c r="O439" i="2" s="1"/>
  <c r="L439" i="2"/>
  <c r="V438" i="2"/>
  <c r="BI734" i="5" s="1"/>
  <c r="BL734" i="5" s="1"/>
  <c r="T438" i="2"/>
  <c r="S438" i="2"/>
  <c r="R438" i="2"/>
  <c r="AY734" i="5" s="1"/>
  <c r="BB734" i="5" s="1"/>
  <c r="P438" i="2"/>
  <c r="N438" i="2"/>
  <c r="O438" i="2" s="1"/>
  <c r="L438" i="2"/>
  <c r="V437" i="2"/>
  <c r="BI733" i="5" s="1"/>
  <c r="BL733" i="5" s="1"/>
  <c r="T437" i="2"/>
  <c r="R437" i="2"/>
  <c r="AY733" i="5" s="1"/>
  <c r="BB733" i="5" s="1"/>
  <c r="P437" i="2"/>
  <c r="N437" i="2"/>
  <c r="O437" i="2" s="1"/>
  <c r="L437" i="2"/>
  <c r="V436" i="2"/>
  <c r="BI732" i="5" s="1"/>
  <c r="BL732" i="5" s="1"/>
  <c r="T436" i="2"/>
  <c r="S436" i="2"/>
  <c r="R436" i="2"/>
  <c r="AY732" i="5" s="1"/>
  <c r="BB732" i="5" s="1"/>
  <c r="P436" i="2"/>
  <c r="N436" i="2"/>
  <c r="L436" i="2"/>
  <c r="V435" i="2"/>
  <c r="BI731" i="5" s="1"/>
  <c r="BL731" i="5" s="1"/>
  <c r="T435" i="2"/>
  <c r="R435" i="2"/>
  <c r="AY731" i="5" s="1"/>
  <c r="BB731" i="5" s="1"/>
  <c r="P435" i="2"/>
  <c r="N435" i="2"/>
  <c r="O435" i="2" s="1"/>
  <c r="L435" i="2"/>
  <c r="V434" i="2"/>
  <c r="BI730" i="5" s="1"/>
  <c r="BL730" i="5" s="1"/>
  <c r="T434" i="2"/>
  <c r="S434" i="2"/>
  <c r="R434" i="2"/>
  <c r="AY730" i="5" s="1"/>
  <c r="BB730" i="5" s="1"/>
  <c r="P434" i="2"/>
  <c r="N434" i="2"/>
  <c r="O434" i="2" s="1"/>
  <c r="L434" i="2"/>
  <c r="V433" i="2"/>
  <c r="BI729" i="5" s="1"/>
  <c r="BL729" i="5" s="1"/>
  <c r="T433" i="2"/>
  <c r="R433" i="2"/>
  <c r="AY729" i="5" s="1"/>
  <c r="BB729" i="5" s="1"/>
  <c r="P433" i="2"/>
  <c r="N433" i="2"/>
  <c r="O433" i="2" s="1"/>
  <c r="L433" i="2"/>
  <c r="V432" i="2"/>
  <c r="BI728" i="5" s="1"/>
  <c r="BL728" i="5" s="1"/>
  <c r="T432" i="2"/>
  <c r="S432" i="2"/>
  <c r="R432" i="2"/>
  <c r="AY728" i="5" s="1"/>
  <c r="BB728" i="5" s="1"/>
  <c r="P432" i="2"/>
  <c r="N432" i="2"/>
  <c r="L432" i="2"/>
  <c r="V431" i="2"/>
  <c r="BI727" i="5" s="1"/>
  <c r="BL727" i="5" s="1"/>
  <c r="T431" i="2"/>
  <c r="R431" i="2"/>
  <c r="AY727" i="5" s="1"/>
  <c r="BB727" i="5" s="1"/>
  <c r="P431" i="2"/>
  <c r="N431" i="2"/>
  <c r="O431" i="2" s="1"/>
  <c r="L431" i="2"/>
  <c r="V430" i="2"/>
  <c r="BI726" i="5" s="1"/>
  <c r="BL726" i="5" s="1"/>
  <c r="T430" i="2"/>
  <c r="S430" i="2"/>
  <c r="R430" i="2"/>
  <c r="AY726" i="5" s="1"/>
  <c r="BB726" i="5" s="1"/>
  <c r="P430" i="2"/>
  <c r="N430" i="2"/>
  <c r="L430" i="2"/>
  <c r="V429" i="2"/>
  <c r="BI725" i="5" s="1"/>
  <c r="BL725" i="5" s="1"/>
  <c r="T429" i="2"/>
  <c r="R429" i="2"/>
  <c r="AY725" i="5" s="1"/>
  <c r="BB725" i="5" s="1"/>
  <c r="P429" i="2"/>
  <c r="N429" i="2"/>
  <c r="O429" i="2" s="1"/>
  <c r="L429" i="2"/>
  <c r="V428" i="2"/>
  <c r="BI724" i="5" s="1"/>
  <c r="BL724" i="5" s="1"/>
  <c r="T428" i="2"/>
  <c r="S428" i="2"/>
  <c r="R428" i="2"/>
  <c r="AY724" i="5" s="1"/>
  <c r="BB724" i="5" s="1"/>
  <c r="P428" i="2"/>
  <c r="N428" i="2"/>
  <c r="L428" i="2"/>
  <c r="V427" i="2"/>
  <c r="BI723" i="5" s="1"/>
  <c r="BL723" i="5" s="1"/>
  <c r="T427" i="2"/>
  <c r="R427" i="2"/>
  <c r="AY723" i="5" s="1"/>
  <c r="BB723" i="5" s="1"/>
  <c r="P427" i="2"/>
  <c r="O427" i="2"/>
  <c r="N427" i="2"/>
  <c r="L427" i="2"/>
  <c r="V426" i="2"/>
  <c r="BI722" i="5" s="1"/>
  <c r="BL722" i="5" s="1"/>
  <c r="T426" i="2"/>
  <c r="R426" i="2"/>
  <c r="AY722" i="5" s="1"/>
  <c r="BB722" i="5" s="1"/>
  <c r="P426" i="2"/>
  <c r="N426" i="2"/>
  <c r="O426" i="2" s="1"/>
  <c r="L426" i="2"/>
  <c r="W425" i="2"/>
  <c r="V425" i="2"/>
  <c r="BI721" i="5" s="1"/>
  <c r="BL721" i="5" s="1"/>
  <c r="T425" i="2"/>
  <c r="R425" i="2"/>
  <c r="AY721" i="5" s="1"/>
  <c r="BB721" i="5" s="1"/>
  <c r="P425" i="2"/>
  <c r="N425" i="2"/>
  <c r="O425" i="2" s="1"/>
  <c r="L425" i="2"/>
  <c r="V424" i="2"/>
  <c r="BI720" i="5" s="1"/>
  <c r="BL720" i="5" s="1"/>
  <c r="T424" i="2"/>
  <c r="R424" i="2"/>
  <c r="AY720" i="5" s="1"/>
  <c r="BB720" i="5" s="1"/>
  <c r="P424" i="2"/>
  <c r="N424" i="2"/>
  <c r="L424" i="2"/>
  <c r="W423" i="2"/>
  <c r="V423" i="2"/>
  <c r="BI719" i="5" s="1"/>
  <c r="BL719" i="5" s="1"/>
  <c r="T423" i="2"/>
  <c r="R423" i="2"/>
  <c r="AY719" i="5" s="1"/>
  <c r="BB719" i="5" s="1"/>
  <c r="P423" i="2"/>
  <c r="N423" i="2"/>
  <c r="O423" i="2" s="1"/>
  <c r="L423" i="2"/>
  <c r="V422" i="2"/>
  <c r="BI718" i="5" s="1"/>
  <c r="BL718" i="5" s="1"/>
  <c r="T422" i="2"/>
  <c r="R422" i="2"/>
  <c r="AY718" i="5" s="1"/>
  <c r="BB718" i="5" s="1"/>
  <c r="P422" i="2"/>
  <c r="N422" i="2"/>
  <c r="L422" i="2"/>
  <c r="W421" i="2"/>
  <c r="V421" i="2"/>
  <c r="BI717" i="5" s="1"/>
  <c r="BL717" i="5" s="1"/>
  <c r="T421" i="2"/>
  <c r="R421" i="2"/>
  <c r="AY717" i="5" s="1"/>
  <c r="BB717" i="5" s="1"/>
  <c r="P421" i="2"/>
  <c r="N421" i="2"/>
  <c r="O421" i="2" s="1"/>
  <c r="L421" i="2"/>
  <c r="V420" i="2"/>
  <c r="BI716" i="5" s="1"/>
  <c r="BL716" i="5" s="1"/>
  <c r="T420" i="2"/>
  <c r="R420" i="2"/>
  <c r="AY716" i="5" s="1"/>
  <c r="BB716" i="5" s="1"/>
  <c r="P420" i="2"/>
  <c r="N420" i="2"/>
  <c r="L420" i="2"/>
  <c r="W419" i="2"/>
  <c r="V419" i="2"/>
  <c r="BI715" i="5" s="1"/>
  <c r="BL715" i="5" s="1"/>
  <c r="T419" i="2"/>
  <c r="R419" i="2"/>
  <c r="AY715" i="5" s="1"/>
  <c r="BB715" i="5" s="1"/>
  <c r="P419" i="2"/>
  <c r="N419" i="2"/>
  <c r="O419" i="2" s="1"/>
  <c r="L419" i="2"/>
  <c r="V418" i="2"/>
  <c r="BI714" i="5" s="1"/>
  <c r="BL714" i="5" s="1"/>
  <c r="T418" i="2"/>
  <c r="R418" i="2"/>
  <c r="AY714" i="5" s="1"/>
  <c r="BB714" i="5" s="1"/>
  <c r="P418" i="2"/>
  <c r="N418" i="2"/>
  <c r="O418" i="2" s="1"/>
  <c r="L418" i="2"/>
  <c r="W417" i="2"/>
  <c r="V417" i="2"/>
  <c r="BI713" i="5" s="1"/>
  <c r="BL713" i="5" s="1"/>
  <c r="T417" i="2"/>
  <c r="R417" i="2"/>
  <c r="AY713" i="5" s="1"/>
  <c r="BB713" i="5" s="1"/>
  <c r="P417" i="2"/>
  <c r="N417" i="2"/>
  <c r="O417" i="2" s="1"/>
  <c r="L417" i="2"/>
  <c r="V416" i="2"/>
  <c r="BI712" i="5" s="1"/>
  <c r="BL712" i="5" s="1"/>
  <c r="T416" i="2"/>
  <c r="R416" i="2"/>
  <c r="AY712" i="5" s="1"/>
  <c r="BB712" i="5" s="1"/>
  <c r="P416" i="2"/>
  <c r="N416" i="2"/>
  <c r="L416" i="2"/>
  <c r="W415" i="2"/>
  <c r="V415" i="2"/>
  <c r="BI711" i="5" s="1"/>
  <c r="BL711" i="5" s="1"/>
  <c r="T415" i="2"/>
  <c r="R415" i="2"/>
  <c r="AY711" i="5" s="1"/>
  <c r="BB711" i="5" s="1"/>
  <c r="P415" i="2"/>
  <c r="N415" i="2"/>
  <c r="O415" i="2" s="1"/>
  <c r="L415" i="2"/>
  <c r="V414" i="2"/>
  <c r="BI710" i="5" s="1"/>
  <c r="BL710" i="5" s="1"/>
  <c r="T414" i="2"/>
  <c r="R414" i="2"/>
  <c r="AY710" i="5" s="1"/>
  <c r="BB710" i="5" s="1"/>
  <c r="P414" i="2"/>
  <c r="N414" i="2"/>
  <c r="O414" i="2" s="1"/>
  <c r="L414" i="2"/>
  <c r="W413" i="2"/>
  <c r="V413" i="2"/>
  <c r="BI709" i="5" s="1"/>
  <c r="BL709" i="5" s="1"/>
  <c r="T413" i="2"/>
  <c r="R413" i="2"/>
  <c r="AY709" i="5" s="1"/>
  <c r="BB709" i="5" s="1"/>
  <c r="P413" i="2"/>
  <c r="N413" i="2"/>
  <c r="O413" i="2" s="1"/>
  <c r="L413" i="2"/>
  <c r="V412" i="2"/>
  <c r="BI708" i="5" s="1"/>
  <c r="BL708" i="5" s="1"/>
  <c r="T412" i="2"/>
  <c r="R412" i="2"/>
  <c r="AY708" i="5" s="1"/>
  <c r="BB708" i="5" s="1"/>
  <c r="P412" i="2"/>
  <c r="N412" i="2"/>
  <c r="L412" i="2"/>
  <c r="W411" i="2"/>
  <c r="V411" i="2"/>
  <c r="BI707" i="5" s="1"/>
  <c r="BL707" i="5" s="1"/>
  <c r="T411" i="2"/>
  <c r="R411" i="2"/>
  <c r="AY707" i="5" s="1"/>
  <c r="BB707" i="5" s="1"/>
  <c r="P411" i="2"/>
  <c r="N411" i="2"/>
  <c r="O411" i="2" s="1"/>
  <c r="L411" i="2"/>
  <c r="V410" i="2"/>
  <c r="BI706" i="5" s="1"/>
  <c r="BL706" i="5" s="1"/>
  <c r="T410" i="2"/>
  <c r="S410" i="2"/>
  <c r="R410" i="2"/>
  <c r="AY706" i="5" s="1"/>
  <c r="BB706" i="5" s="1"/>
  <c r="P410" i="2"/>
  <c r="N410" i="2"/>
  <c r="O410" i="2" s="1"/>
  <c r="L410" i="2"/>
  <c r="V409" i="2"/>
  <c r="BI705" i="5" s="1"/>
  <c r="BL705" i="5" s="1"/>
  <c r="T409" i="2"/>
  <c r="R409" i="2"/>
  <c r="AY705" i="5" s="1"/>
  <c r="BB705" i="5" s="1"/>
  <c r="P409" i="2"/>
  <c r="N409" i="2"/>
  <c r="O409" i="2" s="1"/>
  <c r="L409" i="2"/>
  <c r="V408" i="2"/>
  <c r="BI704" i="5" s="1"/>
  <c r="BL704" i="5" s="1"/>
  <c r="T408" i="2"/>
  <c r="S408" i="2"/>
  <c r="R408" i="2"/>
  <c r="AY704" i="5" s="1"/>
  <c r="BB704" i="5" s="1"/>
  <c r="P408" i="2"/>
  <c r="N408" i="2"/>
  <c r="L408" i="2"/>
  <c r="V407" i="2"/>
  <c r="BI703" i="5" s="1"/>
  <c r="BL703" i="5" s="1"/>
  <c r="T407" i="2"/>
  <c r="R407" i="2"/>
  <c r="AY703" i="5" s="1"/>
  <c r="BB703" i="5" s="1"/>
  <c r="P407" i="2"/>
  <c r="N407" i="2"/>
  <c r="O407" i="2" s="1"/>
  <c r="L407" i="2"/>
  <c r="V406" i="2"/>
  <c r="BI702" i="5" s="1"/>
  <c r="BL702" i="5" s="1"/>
  <c r="T406" i="2"/>
  <c r="S406" i="2"/>
  <c r="R406" i="2"/>
  <c r="AY702" i="5" s="1"/>
  <c r="BB702" i="5" s="1"/>
  <c r="P406" i="2"/>
  <c r="N406" i="2"/>
  <c r="O406" i="2" s="1"/>
  <c r="L406" i="2"/>
  <c r="V405" i="2"/>
  <c r="BI701" i="5" s="1"/>
  <c r="BL701" i="5" s="1"/>
  <c r="T405" i="2"/>
  <c r="R405" i="2"/>
  <c r="AY701" i="5" s="1"/>
  <c r="BB701" i="5" s="1"/>
  <c r="P405" i="2"/>
  <c r="N405" i="2"/>
  <c r="O405" i="2" s="1"/>
  <c r="L405" i="2"/>
  <c r="V404" i="2"/>
  <c r="BI700" i="5" s="1"/>
  <c r="BL700" i="5" s="1"/>
  <c r="T404" i="2"/>
  <c r="S404" i="2"/>
  <c r="R404" i="2"/>
  <c r="AY700" i="5" s="1"/>
  <c r="BB700" i="5" s="1"/>
  <c r="P404" i="2"/>
  <c r="N404" i="2"/>
  <c r="L404" i="2"/>
  <c r="V403" i="2"/>
  <c r="BI699" i="5" s="1"/>
  <c r="BL699" i="5" s="1"/>
  <c r="T403" i="2"/>
  <c r="R403" i="2"/>
  <c r="AY699" i="5" s="1"/>
  <c r="BB699" i="5" s="1"/>
  <c r="P403" i="2"/>
  <c r="N403" i="2"/>
  <c r="O403" i="2" s="1"/>
  <c r="L403" i="2"/>
  <c r="V402" i="2"/>
  <c r="BI698" i="5" s="1"/>
  <c r="BL698" i="5" s="1"/>
  <c r="T402" i="2"/>
  <c r="S402" i="2"/>
  <c r="R402" i="2"/>
  <c r="AY698" i="5" s="1"/>
  <c r="BB698" i="5" s="1"/>
  <c r="P402" i="2"/>
  <c r="N402" i="2"/>
  <c r="O402" i="2" s="1"/>
  <c r="L402" i="2"/>
  <c r="V401" i="2"/>
  <c r="BI697" i="5" s="1"/>
  <c r="BL697" i="5" s="1"/>
  <c r="T401" i="2"/>
  <c r="R401" i="2"/>
  <c r="AY697" i="5" s="1"/>
  <c r="BB697" i="5" s="1"/>
  <c r="P401" i="2"/>
  <c r="N401" i="2"/>
  <c r="O401" i="2" s="1"/>
  <c r="L401" i="2"/>
  <c r="V400" i="2"/>
  <c r="BI696" i="5" s="1"/>
  <c r="BL696" i="5" s="1"/>
  <c r="T400" i="2"/>
  <c r="S400" i="2"/>
  <c r="R400" i="2"/>
  <c r="AY696" i="5" s="1"/>
  <c r="BB696" i="5" s="1"/>
  <c r="P400" i="2"/>
  <c r="N400" i="2"/>
  <c r="L400" i="2"/>
  <c r="V399" i="2"/>
  <c r="BI695" i="5" s="1"/>
  <c r="BL695" i="5" s="1"/>
  <c r="T399" i="2"/>
  <c r="R399" i="2"/>
  <c r="AY695" i="5" s="1"/>
  <c r="BB695" i="5" s="1"/>
  <c r="P399" i="2"/>
  <c r="N399" i="2"/>
  <c r="O399" i="2" s="1"/>
  <c r="L399" i="2"/>
  <c r="V398" i="2"/>
  <c r="BI694" i="5" s="1"/>
  <c r="BL694" i="5" s="1"/>
  <c r="T398" i="2"/>
  <c r="S398" i="2"/>
  <c r="R398" i="2"/>
  <c r="AY694" i="5" s="1"/>
  <c r="BB694" i="5" s="1"/>
  <c r="P398" i="2"/>
  <c r="N398" i="2"/>
  <c r="O398" i="2" s="1"/>
  <c r="L398" i="2"/>
  <c r="V397" i="2"/>
  <c r="BI693" i="5" s="1"/>
  <c r="BL693" i="5" s="1"/>
  <c r="T397" i="2"/>
  <c r="R397" i="2"/>
  <c r="AY693" i="5" s="1"/>
  <c r="BB693" i="5" s="1"/>
  <c r="P397" i="2"/>
  <c r="N397" i="2"/>
  <c r="O397" i="2" s="1"/>
  <c r="L397" i="2"/>
  <c r="V396" i="2"/>
  <c r="BI692" i="5" s="1"/>
  <c r="BL692" i="5" s="1"/>
  <c r="T396" i="2"/>
  <c r="S396" i="2"/>
  <c r="R396" i="2"/>
  <c r="AY692" i="5" s="1"/>
  <c r="BB692" i="5" s="1"/>
  <c r="P396" i="2"/>
  <c r="N396" i="2"/>
  <c r="L396" i="2"/>
  <c r="V395" i="2"/>
  <c r="BI691" i="5" s="1"/>
  <c r="BL691" i="5" s="1"/>
  <c r="T395" i="2"/>
  <c r="R395" i="2"/>
  <c r="AY691" i="5" s="1"/>
  <c r="BB691" i="5" s="1"/>
  <c r="P395" i="2"/>
  <c r="O395" i="2"/>
  <c r="N395" i="2"/>
  <c r="L395" i="2"/>
  <c r="V394" i="2"/>
  <c r="BI690" i="5" s="1"/>
  <c r="BL690" i="5" s="1"/>
  <c r="T394" i="2"/>
  <c r="R394" i="2"/>
  <c r="AY690" i="5" s="1"/>
  <c r="BB690" i="5" s="1"/>
  <c r="P394" i="2"/>
  <c r="N394" i="2"/>
  <c r="O394" i="2" s="1"/>
  <c r="L394" i="2"/>
  <c r="W393" i="2"/>
  <c r="V393" i="2"/>
  <c r="BI689" i="5" s="1"/>
  <c r="BL689" i="5" s="1"/>
  <c r="T393" i="2"/>
  <c r="R393" i="2"/>
  <c r="AY689" i="5" s="1"/>
  <c r="BB689" i="5" s="1"/>
  <c r="P393" i="2"/>
  <c r="N393" i="2"/>
  <c r="O393" i="2" s="1"/>
  <c r="L393" i="2"/>
  <c r="V392" i="2"/>
  <c r="BI688" i="5" s="1"/>
  <c r="BL688" i="5" s="1"/>
  <c r="T392" i="2"/>
  <c r="R392" i="2"/>
  <c r="AY688" i="5" s="1"/>
  <c r="BB688" i="5" s="1"/>
  <c r="P392" i="2"/>
  <c r="N392" i="2"/>
  <c r="L392" i="2"/>
  <c r="W391" i="2"/>
  <c r="V391" i="2"/>
  <c r="BI687" i="5" s="1"/>
  <c r="BL687" i="5" s="1"/>
  <c r="T391" i="2"/>
  <c r="R391" i="2"/>
  <c r="AY687" i="5" s="1"/>
  <c r="BB687" i="5" s="1"/>
  <c r="P391" i="2"/>
  <c r="N391" i="2"/>
  <c r="O391" i="2" s="1"/>
  <c r="L391" i="2"/>
  <c r="V390" i="2"/>
  <c r="BI686" i="5" s="1"/>
  <c r="BL686" i="5" s="1"/>
  <c r="T390" i="2"/>
  <c r="R390" i="2"/>
  <c r="AY686" i="5" s="1"/>
  <c r="BB686" i="5" s="1"/>
  <c r="P390" i="2"/>
  <c r="N390" i="2"/>
  <c r="L390" i="2"/>
  <c r="W389" i="2"/>
  <c r="V389" i="2"/>
  <c r="BI685" i="5" s="1"/>
  <c r="BL685" i="5" s="1"/>
  <c r="T389" i="2"/>
  <c r="R389" i="2"/>
  <c r="AY685" i="5" s="1"/>
  <c r="BB685" i="5" s="1"/>
  <c r="P389" i="2"/>
  <c r="N389" i="2"/>
  <c r="O389" i="2" s="1"/>
  <c r="L389" i="2"/>
  <c r="V388" i="2"/>
  <c r="BI684" i="5" s="1"/>
  <c r="BL684" i="5" s="1"/>
  <c r="T388" i="2"/>
  <c r="R388" i="2"/>
  <c r="AY684" i="5" s="1"/>
  <c r="BB684" i="5" s="1"/>
  <c r="P388" i="2"/>
  <c r="N388" i="2"/>
  <c r="L388" i="2"/>
  <c r="W387" i="2"/>
  <c r="V387" i="2"/>
  <c r="BI683" i="5" s="1"/>
  <c r="BL683" i="5" s="1"/>
  <c r="T387" i="2"/>
  <c r="R387" i="2"/>
  <c r="AY683" i="5" s="1"/>
  <c r="BB683" i="5" s="1"/>
  <c r="P387" i="2"/>
  <c r="N387" i="2"/>
  <c r="O387" i="2" s="1"/>
  <c r="L387" i="2"/>
  <c r="V386" i="2"/>
  <c r="BI682" i="5" s="1"/>
  <c r="BL682" i="5" s="1"/>
  <c r="T386" i="2"/>
  <c r="S386" i="2"/>
  <c r="R386" i="2"/>
  <c r="AY682" i="5" s="1"/>
  <c r="BB682" i="5" s="1"/>
  <c r="P386" i="2"/>
  <c r="N386" i="2"/>
  <c r="L386" i="2"/>
  <c r="V385" i="2"/>
  <c r="BI681" i="5" s="1"/>
  <c r="BL681" i="5" s="1"/>
  <c r="T385" i="2"/>
  <c r="R385" i="2"/>
  <c r="AY681" i="5" s="1"/>
  <c r="BB681" i="5" s="1"/>
  <c r="P385" i="2"/>
  <c r="N385" i="2"/>
  <c r="O385" i="2" s="1"/>
  <c r="L385" i="2"/>
  <c r="V384" i="2"/>
  <c r="BI680" i="5" s="1"/>
  <c r="BL680" i="5" s="1"/>
  <c r="T384" i="2"/>
  <c r="S384" i="2"/>
  <c r="R384" i="2"/>
  <c r="AY680" i="5" s="1"/>
  <c r="BB680" i="5" s="1"/>
  <c r="P384" i="2"/>
  <c r="N384" i="2"/>
  <c r="L384" i="2"/>
  <c r="V383" i="2"/>
  <c r="BI679" i="5" s="1"/>
  <c r="BL679" i="5" s="1"/>
  <c r="T383" i="2"/>
  <c r="R383" i="2"/>
  <c r="AY679" i="5" s="1"/>
  <c r="BB679" i="5" s="1"/>
  <c r="P383" i="2"/>
  <c r="N383" i="2"/>
  <c r="O383" i="2" s="1"/>
  <c r="L383" i="2"/>
  <c r="V382" i="2"/>
  <c r="BI678" i="5" s="1"/>
  <c r="BL678" i="5" s="1"/>
  <c r="T382" i="2"/>
  <c r="S382" i="2"/>
  <c r="R382" i="2"/>
  <c r="AY678" i="5" s="1"/>
  <c r="BB678" i="5" s="1"/>
  <c r="P382" i="2"/>
  <c r="N382" i="2"/>
  <c r="L382" i="2"/>
  <c r="V381" i="2"/>
  <c r="BI677" i="5" s="1"/>
  <c r="BL677" i="5" s="1"/>
  <c r="T381" i="2"/>
  <c r="R381" i="2"/>
  <c r="AY677" i="5" s="1"/>
  <c r="BB677" i="5" s="1"/>
  <c r="P381" i="2"/>
  <c r="N381" i="2"/>
  <c r="O381" i="2" s="1"/>
  <c r="L381" i="2"/>
  <c r="V380" i="2"/>
  <c r="BI676" i="5" s="1"/>
  <c r="BL676" i="5" s="1"/>
  <c r="T380" i="2"/>
  <c r="S380" i="2"/>
  <c r="R380" i="2"/>
  <c r="AY676" i="5" s="1"/>
  <c r="BB676" i="5" s="1"/>
  <c r="P380" i="2"/>
  <c r="N380" i="2"/>
  <c r="L380" i="2"/>
  <c r="V379" i="2"/>
  <c r="BI675" i="5" s="1"/>
  <c r="BL675" i="5" s="1"/>
  <c r="T379" i="2"/>
  <c r="R379" i="2"/>
  <c r="AY675" i="5" s="1"/>
  <c r="BB675" i="5" s="1"/>
  <c r="P379" i="2"/>
  <c r="O379" i="2"/>
  <c r="N379" i="2"/>
  <c r="L379" i="2"/>
  <c r="V378" i="2"/>
  <c r="BI674" i="5" s="1"/>
  <c r="BL674" i="5" s="1"/>
  <c r="T378" i="2"/>
  <c r="R378" i="2"/>
  <c r="AY674" i="5" s="1"/>
  <c r="BB674" i="5" s="1"/>
  <c r="P378" i="2"/>
  <c r="N378" i="2"/>
  <c r="O378" i="2" s="1"/>
  <c r="L378" i="2"/>
  <c r="W377" i="2"/>
  <c r="V377" i="2"/>
  <c r="BI673" i="5" s="1"/>
  <c r="BL673" i="5" s="1"/>
  <c r="T377" i="2"/>
  <c r="R377" i="2"/>
  <c r="AY673" i="5" s="1"/>
  <c r="BB673" i="5" s="1"/>
  <c r="P377" i="2"/>
  <c r="N377" i="2"/>
  <c r="O377" i="2" s="1"/>
  <c r="L377" i="2"/>
  <c r="V376" i="2"/>
  <c r="BI672" i="5" s="1"/>
  <c r="BL672" i="5" s="1"/>
  <c r="T376" i="2"/>
  <c r="R376" i="2"/>
  <c r="AY672" i="5" s="1"/>
  <c r="BB672" i="5" s="1"/>
  <c r="P376" i="2"/>
  <c r="N376" i="2"/>
  <c r="L376" i="2"/>
  <c r="W375" i="2"/>
  <c r="V375" i="2"/>
  <c r="BI671" i="5" s="1"/>
  <c r="BL671" i="5" s="1"/>
  <c r="T375" i="2"/>
  <c r="R375" i="2"/>
  <c r="AY671" i="5" s="1"/>
  <c r="BB671" i="5" s="1"/>
  <c r="P375" i="2"/>
  <c r="N375" i="2"/>
  <c r="O375" i="2" s="1"/>
  <c r="L375" i="2"/>
  <c r="V374" i="2"/>
  <c r="BI670" i="5" s="1"/>
  <c r="BL670" i="5" s="1"/>
  <c r="T374" i="2"/>
  <c r="R374" i="2"/>
  <c r="AY670" i="5" s="1"/>
  <c r="BB670" i="5" s="1"/>
  <c r="P374" i="2"/>
  <c r="N374" i="2"/>
  <c r="O374" i="2" s="1"/>
  <c r="L374" i="2"/>
  <c r="W373" i="2"/>
  <c r="V373" i="2"/>
  <c r="BI669" i="5" s="1"/>
  <c r="BL669" i="5" s="1"/>
  <c r="T373" i="2"/>
  <c r="R373" i="2"/>
  <c r="AY669" i="5" s="1"/>
  <c r="BB669" i="5" s="1"/>
  <c r="P373" i="2"/>
  <c r="N373" i="2"/>
  <c r="O373" i="2" s="1"/>
  <c r="L373" i="2"/>
  <c r="V372" i="2"/>
  <c r="BI668" i="5" s="1"/>
  <c r="BL668" i="5" s="1"/>
  <c r="T372" i="2"/>
  <c r="R372" i="2"/>
  <c r="AY668" i="5" s="1"/>
  <c r="BB668" i="5" s="1"/>
  <c r="P372" i="2"/>
  <c r="N372" i="2"/>
  <c r="L372" i="2"/>
  <c r="W371" i="2"/>
  <c r="V371" i="2"/>
  <c r="BI667" i="5" s="1"/>
  <c r="BL667" i="5" s="1"/>
  <c r="T371" i="2"/>
  <c r="R371" i="2"/>
  <c r="AY667" i="5" s="1"/>
  <c r="BB667" i="5" s="1"/>
  <c r="P371" i="2"/>
  <c r="N371" i="2"/>
  <c r="O371" i="2" s="1"/>
  <c r="L371" i="2"/>
  <c r="V370" i="2"/>
  <c r="BI666" i="5" s="1"/>
  <c r="BL666" i="5" s="1"/>
  <c r="T370" i="2"/>
  <c r="S370" i="2"/>
  <c r="R370" i="2"/>
  <c r="AY666" i="5" s="1"/>
  <c r="BB666" i="5" s="1"/>
  <c r="P370" i="2"/>
  <c r="N370" i="2"/>
  <c r="O370" i="2" s="1"/>
  <c r="L370" i="2"/>
  <c r="V369" i="2"/>
  <c r="BI665" i="5" s="1"/>
  <c r="BL665" i="5" s="1"/>
  <c r="T369" i="2"/>
  <c r="R369" i="2"/>
  <c r="AY665" i="5" s="1"/>
  <c r="BB665" i="5" s="1"/>
  <c r="P369" i="2"/>
  <c r="N369" i="2"/>
  <c r="O369" i="2" s="1"/>
  <c r="L369" i="2"/>
  <c r="V368" i="2"/>
  <c r="BI664" i="5" s="1"/>
  <c r="BL664" i="5" s="1"/>
  <c r="T368" i="2"/>
  <c r="S368" i="2"/>
  <c r="R368" i="2"/>
  <c r="AY664" i="5" s="1"/>
  <c r="BB664" i="5" s="1"/>
  <c r="P368" i="2"/>
  <c r="N368" i="2"/>
  <c r="L368" i="2"/>
  <c r="V367" i="2"/>
  <c r="W367" i="2" s="1"/>
  <c r="T367" i="2"/>
  <c r="R367" i="2"/>
  <c r="P367" i="2"/>
  <c r="N367" i="2"/>
  <c r="O367" i="2" s="1"/>
  <c r="L367" i="2"/>
  <c r="V366" i="2"/>
  <c r="T366" i="2"/>
  <c r="S366" i="2"/>
  <c r="R366" i="2"/>
  <c r="P366" i="2"/>
  <c r="N366" i="2"/>
  <c r="O366" i="2" s="1"/>
  <c r="L366" i="2"/>
  <c r="V365" i="2"/>
  <c r="W365" i="2" s="1"/>
  <c r="T365" i="2"/>
  <c r="R365" i="2"/>
  <c r="P365" i="2"/>
  <c r="N365" i="2"/>
  <c r="O365" i="2" s="1"/>
  <c r="L365" i="2"/>
  <c r="V364" i="2"/>
  <c r="T364" i="2"/>
  <c r="S364" i="2"/>
  <c r="R364" i="2"/>
  <c r="P364" i="2"/>
  <c r="N364" i="2"/>
  <c r="L364" i="2"/>
  <c r="V363" i="2"/>
  <c r="W363" i="2" s="1"/>
  <c r="T363" i="2"/>
  <c r="R363" i="2"/>
  <c r="S363" i="2" s="1"/>
  <c r="P363" i="2"/>
  <c r="O363" i="2"/>
  <c r="N363" i="2"/>
  <c r="L363" i="2"/>
  <c r="V362" i="2"/>
  <c r="T362" i="2"/>
  <c r="R362" i="2"/>
  <c r="S362" i="2" s="1"/>
  <c r="P362" i="2"/>
  <c r="N362" i="2"/>
  <c r="L362" i="2"/>
  <c r="W361" i="2"/>
  <c r="V361" i="2"/>
  <c r="T361" i="2"/>
  <c r="R361" i="2"/>
  <c r="P361" i="2"/>
  <c r="N361" i="2"/>
  <c r="O361" i="2" s="1"/>
  <c r="L361" i="2"/>
  <c r="V360" i="2"/>
  <c r="W360" i="2" s="1"/>
  <c r="T360" i="2"/>
  <c r="R360" i="2"/>
  <c r="S360" i="2" s="1"/>
  <c r="P360" i="2"/>
  <c r="N360" i="2"/>
  <c r="L360" i="2"/>
  <c r="W359" i="2"/>
  <c r="V359" i="2"/>
  <c r="T359" i="2"/>
  <c r="R359" i="2"/>
  <c r="S359" i="2" s="1"/>
  <c r="P359" i="2"/>
  <c r="N359" i="2"/>
  <c r="O359" i="2" s="1"/>
  <c r="L359" i="2"/>
  <c r="V358" i="2"/>
  <c r="T358" i="2"/>
  <c r="R358" i="2"/>
  <c r="S358" i="2" s="1"/>
  <c r="P358" i="2"/>
  <c r="N358" i="2"/>
  <c r="O358" i="2" s="1"/>
  <c r="L358" i="2"/>
  <c r="W357" i="2"/>
  <c r="V357" i="2"/>
  <c r="T357" i="2"/>
  <c r="R357" i="2"/>
  <c r="P357" i="2"/>
  <c r="N357" i="2"/>
  <c r="O357" i="2" s="1"/>
  <c r="L357" i="2"/>
  <c r="V356" i="2"/>
  <c r="W356" i="2" s="1"/>
  <c r="T356" i="2"/>
  <c r="R356" i="2"/>
  <c r="S356" i="2" s="1"/>
  <c r="P356" i="2"/>
  <c r="N356" i="2"/>
  <c r="L356" i="2"/>
  <c r="W355" i="2"/>
  <c r="V355" i="2"/>
  <c r="T355" i="2"/>
  <c r="R355" i="2"/>
  <c r="S355" i="2" s="1"/>
  <c r="P355" i="2"/>
  <c r="N355" i="2"/>
  <c r="O355" i="2" s="1"/>
  <c r="L355" i="2"/>
  <c r="V354" i="2"/>
  <c r="T354" i="2"/>
  <c r="S354" i="2"/>
  <c r="R354" i="2"/>
  <c r="P354" i="2"/>
  <c r="N354" i="2"/>
  <c r="O354" i="2" s="1"/>
  <c r="L354" i="2"/>
  <c r="V353" i="2"/>
  <c r="W353" i="2" s="1"/>
  <c r="T353" i="2"/>
  <c r="R353" i="2"/>
  <c r="P353" i="2"/>
  <c r="N353" i="2"/>
  <c r="O353" i="2" s="1"/>
  <c r="L353" i="2"/>
  <c r="V352" i="2"/>
  <c r="W352" i="2" s="1"/>
  <c r="T352" i="2"/>
  <c r="S352" i="2"/>
  <c r="R352" i="2"/>
  <c r="P352" i="2"/>
  <c r="N352" i="2"/>
  <c r="L352" i="2"/>
  <c r="V351" i="2"/>
  <c r="W351" i="2" s="1"/>
  <c r="T351" i="2"/>
  <c r="R351" i="2"/>
  <c r="P351" i="2"/>
  <c r="N351" i="2"/>
  <c r="O351" i="2" s="1"/>
  <c r="L351" i="2"/>
  <c r="V350" i="2"/>
  <c r="T350" i="2"/>
  <c r="S350" i="2"/>
  <c r="R350" i="2"/>
  <c r="P350" i="2"/>
  <c r="N350" i="2"/>
  <c r="L350" i="2"/>
  <c r="V349" i="2"/>
  <c r="W349" i="2" s="1"/>
  <c r="T349" i="2"/>
  <c r="R349" i="2"/>
  <c r="P349" i="2"/>
  <c r="N349" i="2"/>
  <c r="O349" i="2" s="1"/>
  <c r="L349" i="2"/>
  <c r="V348" i="2"/>
  <c r="T348" i="2"/>
  <c r="S348" i="2"/>
  <c r="R348" i="2"/>
  <c r="P348" i="2"/>
  <c r="N348" i="2"/>
  <c r="L348" i="2"/>
  <c r="V347" i="2"/>
  <c r="W347" i="2" s="1"/>
  <c r="T347" i="2"/>
  <c r="R347" i="2"/>
  <c r="S347" i="2" s="1"/>
  <c r="P347" i="2"/>
  <c r="O347" i="2"/>
  <c r="N347" i="2"/>
  <c r="L347" i="2"/>
  <c r="V346" i="2"/>
  <c r="T346" i="2"/>
  <c r="R346" i="2"/>
  <c r="S346" i="2" s="1"/>
  <c r="P346" i="2"/>
  <c r="N346" i="2"/>
  <c r="L346" i="2"/>
  <c r="W345" i="2"/>
  <c r="V345" i="2"/>
  <c r="T345" i="2"/>
  <c r="R345" i="2"/>
  <c r="P345" i="2"/>
  <c r="N345" i="2"/>
  <c r="O345" i="2" s="1"/>
  <c r="L345" i="2"/>
  <c r="V344" i="2"/>
  <c r="T344" i="2"/>
  <c r="R344" i="2"/>
  <c r="S344" i="2" s="1"/>
  <c r="P344" i="2"/>
  <c r="N344" i="2"/>
  <c r="L344" i="2"/>
  <c r="W343" i="2"/>
  <c r="V343" i="2"/>
  <c r="T343" i="2"/>
  <c r="R343" i="2"/>
  <c r="P343" i="2"/>
  <c r="N343" i="2"/>
  <c r="O343" i="2" s="1"/>
  <c r="L343" i="2"/>
  <c r="V342" i="2"/>
  <c r="T342" i="2"/>
  <c r="R342" i="2"/>
  <c r="S342" i="2" s="1"/>
  <c r="P342" i="2"/>
  <c r="N342" i="2"/>
  <c r="L342" i="2"/>
  <c r="W341" i="2"/>
  <c r="V341" i="2"/>
  <c r="T341" i="2"/>
  <c r="R341" i="2"/>
  <c r="P341" i="2"/>
  <c r="N341" i="2"/>
  <c r="O341" i="2" s="1"/>
  <c r="L341" i="2"/>
  <c r="V340" i="2"/>
  <c r="W340" i="2" s="1"/>
  <c r="T340" i="2"/>
  <c r="R340" i="2"/>
  <c r="S340" i="2" s="1"/>
  <c r="P340" i="2"/>
  <c r="N340" i="2"/>
  <c r="L340" i="2"/>
  <c r="W339" i="2"/>
  <c r="V339" i="2"/>
  <c r="T339" i="2"/>
  <c r="R339" i="2"/>
  <c r="P339" i="2"/>
  <c r="N339" i="2"/>
  <c r="O339" i="2" s="1"/>
  <c r="L339" i="2"/>
  <c r="V338" i="2"/>
  <c r="T338" i="2"/>
  <c r="S338" i="2"/>
  <c r="R338" i="2"/>
  <c r="P338" i="2"/>
  <c r="N338" i="2"/>
  <c r="L338" i="2"/>
  <c r="V337" i="2"/>
  <c r="W337" i="2" s="1"/>
  <c r="T337" i="2"/>
  <c r="R337" i="2"/>
  <c r="P337" i="2"/>
  <c r="N337" i="2"/>
  <c r="O337" i="2" s="1"/>
  <c r="L337" i="2"/>
  <c r="V336" i="2"/>
  <c r="W336" i="2" s="1"/>
  <c r="T336" i="2"/>
  <c r="S336" i="2"/>
  <c r="R336" i="2"/>
  <c r="P336" i="2"/>
  <c r="N336" i="2"/>
  <c r="L336" i="2"/>
  <c r="V335" i="2"/>
  <c r="W335" i="2" s="1"/>
  <c r="T335" i="2"/>
  <c r="R335" i="2"/>
  <c r="P335" i="2"/>
  <c r="N335" i="2"/>
  <c r="O335" i="2" s="1"/>
  <c r="L335" i="2"/>
  <c r="V334" i="2"/>
  <c r="T334" i="2"/>
  <c r="S334" i="2"/>
  <c r="R334" i="2"/>
  <c r="P334" i="2"/>
  <c r="N334" i="2"/>
  <c r="O334" i="2" s="1"/>
  <c r="L334" i="2"/>
  <c r="V333" i="2"/>
  <c r="W333" i="2" s="1"/>
  <c r="T333" i="2"/>
  <c r="R333" i="2"/>
  <c r="P333" i="2"/>
  <c r="N333" i="2"/>
  <c r="O333" i="2" s="1"/>
  <c r="L333" i="2"/>
  <c r="V332" i="2"/>
  <c r="W332" i="2" s="1"/>
  <c r="T332" i="2"/>
  <c r="S332" i="2"/>
  <c r="R332" i="2"/>
  <c r="P332" i="2"/>
  <c r="N332" i="2"/>
  <c r="L332" i="2"/>
  <c r="V331" i="2"/>
  <c r="W331" i="2" s="1"/>
  <c r="T331" i="2"/>
  <c r="R331" i="2"/>
  <c r="P331" i="2"/>
  <c r="O331" i="2"/>
  <c r="N331" i="2"/>
  <c r="L331" i="2"/>
  <c r="V330" i="2"/>
  <c r="T330" i="2"/>
  <c r="R330" i="2"/>
  <c r="S330" i="2" s="1"/>
  <c r="P330" i="2"/>
  <c r="N330" i="2"/>
  <c r="O330" i="2" s="1"/>
  <c r="L330" i="2"/>
  <c r="W329" i="2"/>
  <c r="V329" i="2"/>
  <c r="T329" i="2"/>
  <c r="R329" i="2"/>
  <c r="P329" i="2"/>
  <c r="N329" i="2"/>
  <c r="O329" i="2" s="1"/>
  <c r="L329" i="2"/>
  <c r="V328" i="2"/>
  <c r="W328" i="2" s="1"/>
  <c r="T328" i="2"/>
  <c r="R328" i="2"/>
  <c r="S328" i="2" s="1"/>
  <c r="P328" i="2"/>
  <c r="N328" i="2"/>
  <c r="L328" i="2"/>
  <c r="W327" i="2"/>
  <c r="V327" i="2"/>
  <c r="T327" i="2"/>
  <c r="R327" i="2"/>
  <c r="S327" i="2" s="1"/>
  <c r="P327" i="2"/>
  <c r="N327" i="2"/>
  <c r="O327" i="2" s="1"/>
  <c r="L327" i="2"/>
  <c r="V326" i="2"/>
  <c r="T326" i="2"/>
  <c r="R326" i="2"/>
  <c r="S326" i="2" s="1"/>
  <c r="P326" i="2"/>
  <c r="N326" i="2"/>
  <c r="O326" i="2" s="1"/>
  <c r="L326" i="2"/>
  <c r="W325" i="2"/>
  <c r="V325" i="2"/>
  <c r="T325" i="2"/>
  <c r="R325" i="2"/>
  <c r="P325" i="2"/>
  <c r="N325" i="2"/>
  <c r="O325" i="2" s="1"/>
  <c r="L325" i="2"/>
  <c r="V324" i="2"/>
  <c r="W324" i="2" s="1"/>
  <c r="T324" i="2"/>
  <c r="R324" i="2"/>
  <c r="S324" i="2" s="1"/>
  <c r="P324" i="2"/>
  <c r="N324" i="2"/>
  <c r="L324" i="2"/>
  <c r="W323" i="2"/>
  <c r="V323" i="2"/>
  <c r="T323" i="2"/>
  <c r="R323" i="2"/>
  <c r="S323" i="2" s="1"/>
  <c r="P323" i="2"/>
  <c r="N323" i="2"/>
  <c r="O323" i="2" s="1"/>
  <c r="L323" i="2"/>
  <c r="V322" i="2"/>
  <c r="T322" i="2"/>
  <c r="S322" i="2"/>
  <c r="R322" i="2"/>
  <c r="P322" i="2"/>
  <c r="N322" i="2"/>
  <c r="O322" i="2" s="1"/>
  <c r="L322" i="2"/>
  <c r="V321" i="2"/>
  <c r="W321" i="2" s="1"/>
  <c r="T321" i="2"/>
  <c r="R321" i="2"/>
  <c r="P321" i="2"/>
  <c r="N321" i="2"/>
  <c r="O321" i="2" s="1"/>
  <c r="L321" i="2"/>
  <c r="V320" i="2"/>
  <c r="W320" i="2" s="1"/>
  <c r="T320" i="2"/>
  <c r="S320" i="2"/>
  <c r="R320" i="2"/>
  <c r="P320" i="2"/>
  <c r="N320" i="2"/>
  <c r="L320" i="2"/>
  <c r="V319" i="2"/>
  <c r="W319" i="2" s="1"/>
  <c r="T319" i="2"/>
  <c r="R319" i="2"/>
  <c r="S319" i="2" s="1"/>
  <c r="P319" i="2"/>
  <c r="N319" i="2"/>
  <c r="O319" i="2" s="1"/>
  <c r="L319" i="2"/>
  <c r="V318" i="2"/>
  <c r="T318" i="2"/>
  <c r="S318" i="2"/>
  <c r="R318" i="2"/>
  <c r="P318" i="2"/>
  <c r="N318" i="2"/>
  <c r="O318" i="2" s="1"/>
  <c r="L318" i="2"/>
  <c r="V317" i="2"/>
  <c r="W317" i="2" s="1"/>
  <c r="T317" i="2"/>
  <c r="R317" i="2"/>
  <c r="P317" i="2"/>
  <c r="N317" i="2"/>
  <c r="O317" i="2" s="1"/>
  <c r="L317" i="2"/>
  <c r="V316" i="2"/>
  <c r="W316" i="2" s="1"/>
  <c r="T316" i="2"/>
  <c r="S316" i="2"/>
  <c r="R316" i="2"/>
  <c r="P316" i="2"/>
  <c r="N316" i="2"/>
  <c r="L316" i="2"/>
  <c r="V315" i="2"/>
  <c r="W315" i="2" s="1"/>
  <c r="T315" i="2"/>
  <c r="R315" i="2"/>
  <c r="S315" i="2" s="1"/>
  <c r="P315" i="2"/>
  <c r="O315" i="2"/>
  <c r="N315" i="2"/>
  <c r="L315" i="2"/>
  <c r="V314" i="2"/>
  <c r="T314" i="2"/>
  <c r="R314" i="2"/>
  <c r="S314" i="2" s="1"/>
  <c r="P314" i="2"/>
  <c r="N314" i="2"/>
  <c r="O314" i="2" s="1"/>
  <c r="L314" i="2"/>
  <c r="W313" i="2"/>
  <c r="V313" i="2"/>
  <c r="T313" i="2"/>
  <c r="R313" i="2"/>
  <c r="P313" i="2"/>
  <c r="N313" i="2"/>
  <c r="O313" i="2" s="1"/>
  <c r="L313" i="2"/>
  <c r="V312" i="2"/>
  <c r="W312" i="2" s="1"/>
  <c r="T312" i="2"/>
  <c r="R312" i="2"/>
  <c r="S312" i="2" s="1"/>
  <c r="P312" i="2"/>
  <c r="N312" i="2"/>
  <c r="L312" i="2"/>
  <c r="W311" i="2"/>
  <c r="V311" i="2"/>
  <c r="T311" i="2"/>
  <c r="R311" i="2"/>
  <c r="P311" i="2"/>
  <c r="N311" i="2"/>
  <c r="O311" i="2" s="1"/>
  <c r="L311" i="2"/>
  <c r="V310" i="2"/>
  <c r="T310" i="2"/>
  <c r="R310" i="2"/>
  <c r="S310" i="2" s="1"/>
  <c r="P310" i="2"/>
  <c r="N310" i="2"/>
  <c r="O310" i="2" s="1"/>
  <c r="L310" i="2"/>
  <c r="W309" i="2"/>
  <c r="V309" i="2"/>
  <c r="T309" i="2"/>
  <c r="R309" i="2"/>
  <c r="P309" i="2"/>
  <c r="N309" i="2"/>
  <c r="O309" i="2" s="1"/>
  <c r="L309" i="2"/>
  <c r="V308" i="2"/>
  <c r="W308" i="2" s="1"/>
  <c r="T308" i="2"/>
  <c r="R308" i="2"/>
  <c r="S308" i="2" s="1"/>
  <c r="P308" i="2"/>
  <c r="N308" i="2"/>
  <c r="L308" i="2"/>
  <c r="W307" i="2"/>
  <c r="V307" i="2"/>
  <c r="T307" i="2"/>
  <c r="R307" i="2"/>
  <c r="S307" i="2" s="1"/>
  <c r="P307" i="2"/>
  <c r="N307" i="2"/>
  <c r="O307" i="2" s="1"/>
  <c r="L307" i="2"/>
  <c r="V306" i="2"/>
  <c r="T306" i="2"/>
  <c r="S306" i="2"/>
  <c r="R306" i="2"/>
  <c r="P306" i="2"/>
  <c r="N306" i="2"/>
  <c r="O306" i="2" s="1"/>
  <c r="L306" i="2"/>
  <c r="V305" i="2"/>
  <c r="W305" i="2" s="1"/>
  <c r="T305" i="2"/>
  <c r="R305" i="2"/>
  <c r="P305" i="2"/>
  <c r="N305" i="2"/>
  <c r="O305" i="2" s="1"/>
  <c r="L305" i="2"/>
  <c r="V304" i="2"/>
  <c r="W304" i="2" s="1"/>
  <c r="T304" i="2"/>
  <c r="S304" i="2"/>
  <c r="R304" i="2"/>
  <c r="P304" i="2"/>
  <c r="N304" i="2"/>
  <c r="L304" i="2"/>
  <c r="V303" i="2"/>
  <c r="W303" i="2" s="1"/>
  <c r="T303" i="2"/>
  <c r="R303" i="2"/>
  <c r="S303" i="2" s="1"/>
  <c r="P303" i="2"/>
  <c r="N303" i="2"/>
  <c r="O303" i="2" s="1"/>
  <c r="L303" i="2"/>
  <c r="V302" i="2"/>
  <c r="T302" i="2"/>
  <c r="S302" i="2"/>
  <c r="R302" i="2"/>
  <c r="P302" i="2"/>
  <c r="N302" i="2"/>
  <c r="L302" i="2"/>
  <c r="V301" i="2"/>
  <c r="W301" i="2" s="1"/>
  <c r="T301" i="2"/>
  <c r="R301" i="2"/>
  <c r="P301" i="2"/>
  <c r="N301" i="2"/>
  <c r="O301" i="2" s="1"/>
  <c r="L301" i="2"/>
  <c r="V300" i="2"/>
  <c r="T300" i="2"/>
  <c r="S300" i="2"/>
  <c r="R300" i="2"/>
  <c r="P300" i="2"/>
  <c r="N300" i="2"/>
  <c r="L300" i="2"/>
  <c r="V299" i="2"/>
  <c r="W299" i="2" s="1"/>
  <c r="T299" i="2"/>
  <c r="R299" i="2"/>
  <c r="S299" i="2" s="1"/>
  <c r="P299" i="2"/>
  <c r="O299" i="2"/>
  <c r="N299" i="2"/>
  <c r="L299" i="2"/>
  <c r="V298" i="2"/>
  <c r="T298" i="2"/>
  <c r="R298" i="2"/>
  <c r="S298" i="2" s="1"/>
  <c r="P298" i="2"/>
  <c r="N298" i="2"/>
  <c r="L298" i="2"/>
  <c r="W297" i="2"/>
  <c r="V297" i="2"/>
  <c r="T297" i="2"/>
  <c r="R297" i="2"/>
  <c r="P297" i="2"/>
  <c r="N297" i="2"/>
  <c r="O297" i="2" s="1"/>
  <c r="L297" i="2"/>
  <c r="V296" i="2"/>
  <c r="T296" i="2"/>
  <c r="R296" i="2"/>
  <c r="S296" i="2" s="1"/>
  <c r="P296" i="2"/>
  <c r="N296" i="2"/>
  <c r="L296" i="2"/>
  <c r="W295" i="2"/>
  <c r="V295" i="2"/>
  <c r="T295" i="2"/>
  <c r="R295" i="2"/>
  <c r="S295" i="2" s="1"/>
  <c r="P295" i="2"/>
  <c r="N295" i="2"/>
  <c r="O295" i="2" s="1"/>
  <c r="L295" i="2"/>
  <c r="V294" i="2"/>
  <c r="T294" i="2"/>
  <c r="R294" i="2"/>
  <c r="S294" i="2" s="1"/>
  <c r="P294" i="2"/>
  <c r="N294" i="2"/>
  <c r="O294" i="2" s="1"/>
  <c r="L294" i="2"/>
  <c r="W293" i="2"/>
  <c r="V293" i="2"/>
  <c r="T293" i="2"/>
  <c r="R293" i="2"/>
  <c r="P293" i="2"/>
  <c r="N293" i="2"/>
  <c r="O293" i="2" s="1"/>
  <c r="L293" i="2"/>
  <c r="V292" i="2"/>
  <c r="W292" i="2" s="1"/>
  <c r="T292" i="2"/>
  <c r="R292" i="2"/>
  <c r="S292" i="2" s="1"/>
  <c r="P292" i="2"/>
  <c r="N292" i="2"/>
  <c r="L292" i="2"/>
  <c r="W291" i="2"/>
  <c r="V291" i="2"/>
  <c r="T291" i="2"/>
  <c r="R291" i="2"/>
  <c r="S291" i="2" s="1"/>
  <c r="P291" i="2"/>
  <c r="N291" i="2"/>
  <c r="O291" i="2" s="1"/>
  <c r="L291" i="2"/>
  <c r="V290" i="2"/>
  <c r="T290" i="2"/>
  <c r="S290" i="2"/>
  <c r="R290" i="2"/>
  <c r="P290" i="2"/>
  <c r="N290" i="2"/>
  <c r="O290" i="2" s="1"/>
  <c r="L290" i="2"/>
  <c r="V289" i="2"/>
  <c r="W289" i="2" s="1"/>
  <c r="T289" i="2"/>
  <c r="R289" i="2"/>
  <c r="P289" i="2"/>
  <c r="N289" i="2"/>
  <c r="O289" i="2" s="1"/>
  <c r="L289" i="2"/>
  <c r="V288" i="2"/>
  <c r="W288" i="2" s="1"/>
  <c r="T288" i="2"/>
  <c r="S288" i="2"/>
  <c r="R288" i="2"/>
  <c r="P288" i="2"/>
  <c r="N288" i="2"/>
  <c r="L288" i="2"/>
  <c r="V287" i="2"/>
  <c r="W287" i="2" s="1"/>
  <c r="T287" i="2"/>
  <c r="R287" i="2"/>
  <c r="S287" i="2" s="1"/>
  <c r="P287" i="2"/>
  <c r="N287" i="2"/>
  <c r="O287" i="2" s="1"/>
  <c r="L287" i="2"/>
  <c r="V286" i="2"/>
  <c r="T286" i="2"/>
  <c r="S286" i="2"/>
  <c r="R286" i="2"/>
  <c r="P286" i="2"/>
  <c r="N286" i="2"/>
  <c r="O286" i="2" s="1"/>
  <c r="L286" i="2"/>
  <c r="V285" i="2"/>
  <c r="W285" i="2" s="1"/>
  <c r="T285" i="2"/>
  <c r="R285" i="2"/>
  <c r="P285" i="2"/>
  <c r="N285" i="2"/>
  <c r="O285" i="2" s="1"/>
  <c r="L285" i="2"/>
  <c r="V284" i="2"/>
  <c r="T284" i="2"/>
  <c r="S284" i="2"/>
  <c r="R284" i="2"/>
  <c r="P284" i="2"/>
  <c r="N284" i="2"/>
  <c r="L284" i="2"/>
  <c r="V283" i="2"/>
  <c r="W283" i="2" s="1"/>
  <c r="T283" i="2"/>
  <c r="R283" i="2"/>
  <c r="S283" i="2" s="1"/>
  <c r="P283" i="2"/>
  <c r="O283" i="2"/>
  <c r="N283" i="2"/>
  <c r="L283" i="2"/>
  <c r="V282" i="2"/>
  <c r="T282" i="2"/>
  <c r="R282" i="2"/>
  <c r="S282" i="2" s="1"/>
  <c r="P282" i="2"/>
  <c r="N282" i="2"/>
  <c r="O282" i="2" s="1"/>
  <c r="L282" i="2"/>
  <c r="W281" i="2"/>
  <c r="V281" i="2"/>
  <c r="T281" i="2"/>
  <c r="R281" i="2"/>
  <c r="P281" i="2"/>
  <c r="N281" i="2"/>
  <c r="O281" i="2" s="1"/>
  <c r="L281" i="2"/>
  <c r="V280" i="2"/>
  <c r="W280" i="2" s="1"/>
  <c r="T280" i="2"/>
  <c r="R280" i="2"/>
  <c r="S280" i="2" s="1"/>
  <c r="P280" i="2"/>
  <c r="N280" i="2"/>
  <c r="L280" i="2"/>
  <c r="W279" i="2"/>
  <c r="V279" i="2"/>
  <c r="T279" i="2"/>
  <c r="R279" i="2"/>
  <c r="S279" i="2" s="1"/>
  <c r="P279" i="2"/>
  <c r="N279" i="2"/>
  <c r="O279" i="2" s="1"/>
  <c r="L279" i="2"/>
  <c r="V278" i="2"/>
  <c r="T278" i="2"/>
  <c r="R278" i="2"/>
  <c r="S278" i="2" s="1"/>
  <c r="P278" i="2"/>
  <c r="N278" i="2"/>
  <c r="L278" i="2"/>
  <c r="W277" i="2"/>
  <c r="V277" i="2"/>
  <c r="T277" i="2"/>
  <c r="R277" i="2"/>
  <c r="P277" i="2"/>
  <c r="N277" i="2"/>
  <c r="O277" i="2" s="1"/>
  <c r="L277" i="2"/>
  <c r="V276" i="2"/>
  <c r="T276" i="2"/>
  <c r="R276" i="2"/>
  <c r="S276" i="2" s="1"/>
  <c r="P276" i="2"/>
  <c r="N276" i="2"/>
  <c r="L276" i="2"/>
  <c r="W275" i="2"/>
  <c r="V275" i="2"/>
  <c r="T275" i="2"/>
  <c r="R275" i="2"/>
  <c r="S275" i="2" s="1"/>
  <c r="P275" i="2"/>
  <c r="N275" i="2"/>
  <c r="O275" i="2" s="1"/>
  <c r="L275" i="2"/>
  <c r="V274" i="2"/>
  <c r="T274" i="2"/>
  <c r="S274" i="2"/>
  <c r="R274" i="2"/>
  <c r="P274" i="2"/>
  <c r="N274" i="2"/>
  <c r="O274" i="2" s="1"/>
  <c r="L274" i="2"/>
  <c r="V273" i="2"/>
  <c r="W273" i="2" s="1"/>
  <c r="T273" i="2"/>
  <c r="R273" i="2"/>
  <c r="P273" i="2"/>
  <c r="N273" i="2"/>
  <c r="O273" i="2" s="1"/>
  <c r="L273" i="2"/>
  <c r="V272" i="2"/>
  <c r="W272" i="2" s="1"/>
  <c r="T272" i="2"/>
  <c r="S272" i="2"/>
  <c r="R272" i="2"/>
  <c r="P272" i="2"/>
  <c r="N272" i="2"/>
  <c r="L272" i="2"/>
  <c r="V271" i="2"/>
  <c r="W271" i="2" s="1"/>
  <c r="T271" i="2"/>
  <c r="R271" i="2"/>
  <c r="S271" i="2" s="1"/>
  <c r="P271" i="2"/>
  <c r="N271" i="2"/>
  <c r="O271" i="2" s="1"/>
  <c r="L271" i="2"/>
  <c r="V270" i="2"/>
  <c r="T270" i="2"/>
  <c r="S270" i="2"/>
  <c r="R270" i="2"/>
  <c r="P270" i="2"/>
  <c r="N270" i="2"/>
  <c r="O270" i="2" s="1"/>
  <c r="L270" i="2"/>
  <c r="V269" i="2"/>
  <c r="W269" i="2" s="1"/>
  <c r="T269" i="2"/>
  <c r="R269" i="2"/>
  <c r="P269" i="2"/>
  <c r="N269" i="2"/>
  <c r="O269" i="2" s="1"/>
  <c r="L269" i="2"/>
  <c r="V268" i="2"/>
  <c r="W268" i="2" s="1"/>
  <c r="T268" i="2"/>
  <c r="S268" i="2"/>
  <c r="R268" i="2"/>
  <c r="P268" i="2"/>
  <c r="N268" i="2"/>
  <c r="L268" i="2"/>
  <c r="V267" i="2"/>
  <c r="W267" i="2" s="1"/>
  <c r="T267" i="2"/>
  <c r="R267" i="2"/>
  <c r="S267" i="2" s="1"/>
  <c r="P267" i="2"/>
  <c r="O267" i="2"/>
  <c r="N267" i="2"/>
  <c r="L267" i="2"/>
  <c r="V266" i="2"/>
  <c r="T266" i="2"/>
  <c r="R266" i="2"/>
  <c r="S266" i="2" s="1"/>
  <c r="P266" i="2"/>
  <c r="N266" i="2"/>
  <c r="O266" i="2" s="1"/>
  <c r="L266" i="2"/>
  <c r="W265" i="2"/>
  <c r="V265" i="2"/>
  <c r="T265" i="2"/>
  <c r="R265" i="2"/>
  <c r="P265" i="2"/>
  <c r="N265" i="2"/>
  <c r="O265" i="2" s="1"/>
  <c r="L265" i="2"/>
  <c r="V264" i="2"/>
  <c r="W264" i="2" s="1"/>
  <c r="T264" i="2"/>
  <c r="R264" i="2"/>
  <c r="S264" i="2" s="1"/>
  <c r="P264" i="2"/>
  <c r="N264" i="2"/>
  <c r="L264" i="2"/>
  <c r="W263" i="2"/>
  <c r="V263" i="2"/>
  <c r="T263" i="2"/>
  <c r="R263" i="2"/>
  <c r="S263" i="2" s="1"/>
  <c r="P263" i="2"/>
  <c r="N263" i="2"/>
  <c r="O263" i="2" s="1"/>
  <c r="L263" i="2"/>
  <c r="V262" i="2"/>
  <c r="T262" i="2"/>
  <c r="R262" i="2"/>
  <c r="S262" i="2" s="1"/>
  <c r="P262" i="2"/>
  <c r="N262" i="2"/>
  <c r="L262" i="2"/>
  <c r="W261" i="2"/>
  <c r="V261" i="2"/>
  <c r="T261" i="2"/>
  <c r="R261" i="2"/>
  <c r="P261" i="2"/>
  <c r="N261" i="2"/>
  <c r="O261" i="2" s="1"/>
  <c r="L261" i="2"/>
  <c r="V260" i="2"/>
  <c r="W260" i="2" s="1"/>
  <c r="T260" i="2"/>
  <c r="R260" i="2"/>
  <c r="S260" i="2" s="1"/>
  <c r="P260" i="2"/>
  <c r="N260" i="2"/>
  <c r="L260" i="2"/>
  <c r="W259" i="2"/>
  <c r="V259" i="2"/>
  <c r="T259" i="2"/>
  <c r="R259" i="2"/>
  <c r="S259" i="2" s="1"/>
  <c r="P259" i="2"/>
  <c r="N259" i="2"/>
  <c r="O259" i="2" s="1"/>
  <c r="L259" i="2"/>
  <c r="V258" i="2"/>
  <c r="T258" i="2"/>
  <c r="S258" i="2"/>
  <c r="R258" i="2"/>
  <c r="P258" i="2"/>
  <c r="N258" i="2"/>
  <c r="O258" i="2" s="1"/>
  <c r="L258" i="2"/>
  <c r="V257" i="2"/>
  <c r="W257" i="2" s="1"/>
  <c r="T257" i="2"/>
  <c r="R257" i="2"/>
  <c r="P257" i="2"/>
  <c r="N257" i="2"/>
  <c r="O257" i="2" s="1"/>
  <c r="L257" i="2"/>
  <c r="V256" i="2"/>
  <c r="T256" i="2"/>
  <c r="S256" i="2"/>
  <c r="R256" i="2"/>
  <c r="P256" i="2"/>
  <c r="N256" i="2"/>
  <c r="L256" i="2"/>
  <c r="V255" i="2"/>
  <c r="W255" i="2" s="1"/>
  <c r="T255" i="2"/>
  <c r="R255" i="2"/>
  <c r="P255" i="2"/>
  <c r="N255" i="2"/>
  <c r="O255" i="2" s="1"/>
  <c r="L255" i="2"/>
  <c r="V254" i="2"/>
  <c r="T254" i="2"/>
  <c r="S254" i="2"/>
  <c r="R254" i="2"/>
  <c r="P254" i="2"/>
  <c r="N254" i="2"/>
  <c r="O254" i="2" s="1"/>
  <c r="L254" i="2"/>
  <c r="V253" i="2"/>
  <c r="W253" i="2" s="1"/>
  <c r="T253" i="2"/>
  <c r="R253" i="2"/>
  <c r="P253" i="2"/>
  <c r="N253" i="2"/>
  <c r="O253" i="2" s="1"/>
  <c r="L253" i="2"/>
  <c r="V252" i="2"/>
  <c r="W252" i="2" s="1"/>
  <c r="T252" i="2"/>
  <c r="S252" i="2"/>
  <c r="R252" i="2"/>
  <c r="P252" i="2"/>
  <c r="N252" i="2"/>
  <c r="L252" i="2"/>
  <c r="V251" i="2"/>
  <c r="W251" i="2" s="1"/>
  <c r="T251" i="2"/>
  <c r="R251" i="2"/>
  <c r="P251" i="2"/>
  <c r="O251" i="2"/>
  <c r="N251" i="2"/>
  <c r="L251" i="2"/>
  <c r="V250" i="2"/>
  <c r="T250" i="2"/>
  <c r="R250" i="2"/>
  <c r="S250" i="2" s="1"/>
  <c r="P250" i="2"/>
  <c r="N250" i="2"/>
  <c r="O250" i="2" s="1"/>
  <c r="L250" i="2"/>
  <c r="W249" i="2"/>
  <c r="V249" i="2"/>
  <c r="T249" i="2"/>
  <c r="R249" i="2"/>
  <c r="P249" i="2"/>
  <c r="N249" i="2"/>
  <c r="O249" i="2" s="1"/>
  <c r="L249" i="2"/>
  <c r="V248" i="2"/>
  <c r="T248" i="2"/>
  <c r="R248" i="2"/>
  <c r="S248" i="2" s="1"/>
  <c r="P248" i="2"/>
  <c r="N248" i="2"/>
  <c r="L248" i="2"/>
  <c r="W247" i="2"/>
  <c r="V247" i="2"/>
  <c r="T247" i="2"/>
  <c r="R247" i="2"/>
  <c r="S247" i="2" s="1"/>
  <c r="P247" i="2"/>
  <c r="N247" i="2"/>
  <c r="O247" i="2" s="1"/>
  <c r="L247" i="2"/>
  <c r="V246" i="2"/>
  <c r="T246" i="2"/>
  <c r="R246" i="2"/>
  <c r="S246" i="2" s="1"/>
  <c r="P246" i="2"/>
  <c r="N246" i="2"/>
  <c r="L246" i="2"/>
  <c r="W245" i="2"/>
  <c r="V245" i="2"/>
  <c r="T245" i="2"/>
  <c r="R245" i="2"/>
  <c r="P245" i="2"/>
  <c r="N245" i="2"/>
  <c r="O245" i="2" s="1"/>
  <c r="L245" i="2"/>
  <c r="V244" i="2"/>
  <c r="T244" i="2"/>
  <c r="R244" i="2"/>
  <c r="S244" i="2" s="1"/>
  <c r="P244" i="2"/>
  <c r="N244" i="2"/>
  <c r="L244" i="2"/>
  <c r="W243" i="2"/>
  <c r="V243" i="2"/>
  <c r="T243" i="2"/>
  <c r="R243" i="2"/>
  <c r="P243" i="2"/>
  <c r="N243" i="2"/>
  <c r="O243" i="2" s="1"/>
  <c r="L243" i="2"/>
  <c r="V242" i="2"/>
  <c r="T242" i="2"/>
  <c r="S242" i="2"/>
  <c r="R242" i="2"/>
  <c r="P242" i="2"/>
  <c r="N242" i="2"/>
  <c r="L242" i="2"/>
  <c r="V241" i="2"/>
  <c r="W241" i="2" s="1"/>
  <c r="T241" i="2"/>
  <c r="R241" i="2"/>
  <c r="P241" i="2"/>
  <c r="N241" i="2"/>
  <c r="O241" i="2" s="1"/>
  <c r="L241" i="2"/>
  <c r="V240" i="2"/>
  <c r="W240" i="2" s="1"/>
  <c r="T240" i="2"/>
  <c r="S240" i="2"/>
  <c r="R240" i="2"/>
  <c r="P240" i="2"/>
  <c r="N240" i="2"/>
  <c r="L240" i="2"/>
  <c r="V239" i="2"/>
  <c r="W239" i="2" s="1"/>
  <c r="T239" i="2"/>
  <c r="R239" i="2"/>
  <c r="P239" i="2"/>
  <c r="N239" i="2"/>
  <c r="O239" i="2" s="1"/>
  <c r="L239" i="2"/>
  <c r="V238" i="2"/>
  <c r="T238" i="2"/>
  <c r="S238" i="2"/>
  <c r="R238" i="2"/>
  <c r="P238" i="2"/>
  <c r="N238" i="2"/>
  <c r="L238" i="2"/>
  <c r="V237" i="2"/>
  <c r="W237" i="2" s="1"/>
  <c r="T237" i="2"/>
  <c r="R237" i="2"/>
  <c r="P237" i="2"/>
  <c r="N237" i="2"/>
  <c r="O237" i="2" s="1"/>
  <c r="L237" i="2"/>
  <c r="V236" i="2"/>
  <c r="T236" i="2"/>
  <c r="S236" i="2"/>
  <c r="R236" i="2"/>
  <c r="P236" i="2"/>
  <c r="N236" i="2"/>
  <c r="L236" i="2"/>
  <c r="V235" i="2"/>
  <c r="W235" i="2" s="1"/>
  <c r="T235" i="2"/>
  <c r="R235" i="2"/>
  <c r="P235" i="2"/>
  <c r="O235" i="2"/>
  <c r="N235" i="2"/>
  <c r="L235" i="2"/>
  <c r="V234" i="2"/>
  <c r="T234" i="2"/>
  <c r="R234" i="2"/>
  <c r="S234" i="2" s="1"/>
  <c r="P234" i="2"/>
  <c r="N234" i="2"/>
  <c r="L234" i="2"/>
  <c r="W233" i="2"/>
  <c r="V233" i="2"/>
  <c r="T233" i="2"/>
  <c r="R233" i="2"/>
  <c r="P233" i="2"/>
  <c r="N233" i="2"/>
  <c r="O233" i="2" s="1"/>
  <c r="L233" i="2"/>
  <c r="V232" i="2"/>
  <c r="W232" i="2" s="1"/>
  <c r="T232" i="2"/>
  <c r="R232" i="2"/>
  <c r="S232" i="2" s="1"/>
  <c r="P232" i="2"/>
  <c r="N232" i="2"/>
  <c r="L232" i="2"/>
  <c r="W231" i="2"/>
  <c r="V231" i="2"/>
  <c r="T231" i="2"/>
  <c r="R231" i="2"/>
  <c r="P231" i="2"/>
  <c r="N231" i="2"/>
  <c r="O231" i="2" s="1"/>
  <c r="L231" i="2"/>
  <c r="V230" i="2"/>
  <c r="T230" i="2"/>
  <c r="R230" i="2"/>
  <c r="S230" i="2" s="1"/>
  <c r="P230" i="2"/>
  <c r="N230" i="2"/>
  <c r="L230" i="2"/>
  <c r="W229" i="2"/>
  <c r="V229" i="2"/>
  <c r="T229" i="2"/>
  <c r="R229" i="2"/>
  <c r="P229" i="2"/>
  <c r="N229" i="2"/>
  <c r="O229" i="2" s="1"/>
  <c r="L229" i="2"/>
  <c r="V228" i="2"/>
  <c r="W228" i="2" s="1"/>
  <c r="T228" i="2"/>
  <c r="R228" i="2"/>
  <c r="S228" i="2" s="1"/>
  <c r="P228" i="2"/>
  <c r="N228" i="2"/>
  <c r="L228" i="2"/>
  <c r="W227" i="2"/>
  <c r="V227" i="2"/>
  <c r="T227" i="2"/>
  <c r="R227" i="2"/>
  <c r="P227" i="2"/>
  <c r="N227" i="2"/>
  <c r="O227" i="2" s="1"/>
  <c r="L227" i="2"/>
  <c r="V226" i="2"/>
  <c r="T226" i="2"/>
  <c r="S226" i="2"/>
  <c r="R226" i="2"/>
  <c r="P226" i="2"/>
  <c r="N226" i="2"/>
  <c r="L226" i="2"/>
  <c r="V225" i="2"/>
  <c r="W225" i="2" s="1"/>
  <c r="T225" i="2"/>
  <c r="R225" i="2"/>
  <c r="P225" i="2"/>
  <c r="N225" i="2"/>
  <c r="O225" i="2" s="1"/>
  <c r="L225" i="2"/>
  <c r="V224" i="2"/>
  <c r="W224" i="2" s="1"/>
  <c r="T224" i="2"/>
  <c r="S224" i="2"/>
  <c r="R224" i="2"/>
  <c r="P224" i="2"/>
  <c r="N224" i="2"/>
  <c r="L224" i="2"/>
  <c r="V223" i="2"/>
  <c r="W223" i="2" s="1"/>
  <c r="T223" i="2"/>
  <c r="R223" i="2"/>
  <c r="P223" i="2"/>
  <c r="N223" i="2"/>
  <c r="O223" i="2" s="1"/>
  <c r="L223" i="2"/>
  <c r="V222" i="2"/>
  <c r="T222" i="2"/>
  <c r="S222" i="2"/>
  <c r="R222" i="2"/>
  <c r="P222" i="2"/>
  <c r="N222" i="2"/>
  <c r="L222" i="2"/>
  <c r="V221" i="2"/>
  <c r="W221" i="2" s="1"/>
  <c r="T221" i="2"/>
  <c r="R221" i="2"/>
  <c r="P221" i="2"/>
  <c r="N221" i="2"/>
  <c r="O221" i="2" s="1"/>
  <c r="L221" i="2"/>
  <c r="V220" i="2"/>
  <c r="W220" i="2" s="1"/>
  <c r="T220" i="2"/>
  <c r="S220" i="2"/>
  <c r="R220" i="2"/>
  <c r="P220" i="2"/>
  <c r="N220" i="2"/>
  <c r="L220" i="2"/>
  <c r="V219" i="2"/>
  <c r="W219" i="2" s="1"/>
  <c r="T219" i="2"/>
  <c r="R219" i="2"/>
  <c r="S219" i="2" s="1"/>
  <c r="P219" i="2"/>
  <c r="O219" i="2"/>
  <c r="N219" i="2"/>
  <c r="L219" i="2"/>
  <c r="V218" i="2"/>
  <c r="T218" i="2"/>
  <c r="R218" i="2"/>
  <c r="S218" i="2" s="1"/>
  <c r="P218" i="2"/>
  <c r="N218" i="2"/>
  <c r="O218" i="2" s="1"/>
  <c r="L218" i="2"/>
  <c r="W217" i="2"/>
  <c r="V217" i="2"/>
  <c r="T217" i="2"/>
  <c r="R217" i="2"/>
  <c r="P217" i="2"/>
  <c r="N217" i="2"/>
  <c r="O217" i="2" s="1"/>
  <c r="L217" i="2"/>
  <c r="V216" i="2"/>
  <c r="W216" i="2" s="1"/>
  <c r="T216" i="2"/>
  <c r="R216" i="2"/>
  <c r="S216" i="2" s="1"/>
  <c r="P216" i="2"/>
  <c r="N216" i="2"/>
  <c r="L216" i="2"/>
  <c r="W215" i="2"/>
  <c r="V215" i="2"/>
  <c r="T215" i="2"/>
  <c r="R215" i="2"/>
  <c r="P215" i="2"/>
  <c r="N215" i="2"/>
  <c r="O215" i="2" s="1"/>
  <c r="L215" i="2"/>
  <c r="V214" i="2"/>
  <c r="T214" i="2"/>
  <c r="R214" i="2"/>
  <c r="S214" i="2" s="1"/>
  <c r="P214" i="2"/>
  <c r="N214" i="2"/>
  <c r="O214" i="2" s="1"/>
  <c r="L214" i="2"/>
  <c r="W213" i="2"/>
  <c r="V213" i="2"/>
  <c r="T213" i="2"/>
  <c r="R213" i="2"/>
  <c r="P213" i="2"/>
  <c r="N213" i="2"/>
  <c r="O213" i="2" s="1"/>
  <c r="L213" i="2"/>
  <c r="V212" i="2"/>
  <c r="W212" i="2" s="1"/>
  <c r="T212" i="2"/>
  <c r="R212" i="2"/>
  <c r="S212" i="2" s="1"/>
  <c r="P212" i="2"/>
  <c r="N212" i="2"/>
  <c r="L212" i="2"/>
  <c r="W211" i="2"/>
  <c r="V211" i="2"/>
  <c r="T211" i="2"/>
  <c r="R211" i="2"/>
  <c r="S211" i="2" s="1"/>
  <c r="P211" i="2"/>
  <c r="N211" i="2"/>
  <c r="O211" i="2" s="1"/>
  <c r="L211" i="2"/>
  <c r="V210" i="2"/>
  <c r="T210" i="2"/>
  <c r="S210" i="2"/>
  <c r="R210" i="2"/>
  <c r="P210" i="2"/>
  <c r="N210" i="2"/>
  <c r="O210" i="2" s="1"/>
  <c r="L210" i="2"/>
  <c r="V209" i="2"/>
  <c r="W209" i="2" s="1"/>
  <c r="T209" i="2"/>
  <c r="R209" i="2"/>
  <c r="P209" i="2"/>
  <c r="N209" i="2"/>
  <c r="O209" i="2" s="1"/>
  <c r="L209" i="2"/>
  <c r="V208" i="2"/>
  <c r="W208" i="2" s="1"/>
  <c r="T208" i="2"/>
  <c r="R208" i="2"/>
  <c r="S208" i="2" s="1"/>
  <c r="P208" i="2"/>
  <c r="N208" i="2"/>
  <c r="L208" i="2"/>
  <c r="W207" i="2"/>
  <c r="V207" i="2"/>
  <c r="T207" i="2"/>
  <c r="R207" i="2"/>
  <c r="S207" i="2" s="1"/>
  <c r="P207" i="2"/>
  <c r="N207" i="2"/>
  <c r="O207" i="2" s="1"/>
  <c r="L207" i="2"/>
  <c r="V206" i="2"/>
  <c r="T206" i="2"/>
  <c r="S206" i="2"/>
  <c r="R206" i="2"/>
  <c r="P206" i="2"/>
  <c r="N206" i="2"/>
  <c r="O206" i="2" s="1"/>
  <c r="L206" i="2"/>
  <c r="V205" i="2"/>
  <c r="W205" i="2" s="1"/>
  <c r="T205" i="2"/>
  <c r="R205" i="2"/>
  <c r="P205" i="2"/>
  <c r="N205" i="2"/>
  <c r="O205" i="2" s="1"/>
  <c r="L205" i="2"/>
  <c r="V204" i="2"/>
  <c r="W204" i="2" s="1"/>
  <c r="T204" i="2"/>
  <c r="S204" i="2"/>
  <c r="R204" i="2"/>
  <c r="P204" i="2"/>
  <c r="N204" i="2"/>
  <c r="L204" i="2"/>
  <c r="V203" i="2"/>
  <c r="W203" i="2" s="1"/>
  <c r="T203" i="2"/>
  <c r="R203" i="2"/>
  <c r="S203" i="2" s="1"/>
  <c r="P203" i="2"/>
  <c r="O203" i="2"/>
  <c r="N203" i="2"/>
  <c r="L203" i="2"/>
  <c r="V202" i="2"/>
  <c r="T202" i="2"/>
  <c r="R202" i="2"/>
  <c r="S202" i="2" s="1"/>
  <c r="P202" i="2"/>
  <c r="N202" i="2"/>
  <c r="O202" i="2" s="1"/>
  <c r="L202" i="2"/>
  <c r="W201" i="2"/>
  <c r="V201" i="2"/>
  <c r="T201" i="2"/>
  <c r="R201" i="2"/>
  <c r="P201" i="2"/>
  <c r="N201" i="2"/>
  <c r="O201" i="2" s="1"/>
  <c r="L201" i="2"/>
  <c r="V200" i="2"/>
  <c r="W200" i="2" s="1"/>
  <c r="T200" i="2"/>
  <c r="R200" i="2"/>
  <c r="S200" i="2" s="1"/>
  <c r="P200" i="2"/>
  <c r="N200" i="2"/>
  <c r="L200" i="2"/>
  <c r="W199" i="2"/>
  <c r="V199" i="2"/>
  <c r="T199" i="2"/>
  <c r="R199" i="2"/>
  <c r="S199" i="2" s="1"/>
  <c r="P199" i="2"/>
  <c r="N199" i="2"/>
  <c r="O199" i="2" s="1"/>
  <c r="L199" i="2"/>
  <c r="V198" i="2"/>
  <c r="T198" i="2"/>
  <c r="R198" i="2"/>
  <c r="S198" i="2" s="1"/>
  <c r="P198" i="2"/>
  <c r="N198" i="2"/>
  <c r="O198" i="2" s="1"/>
  <c r="L198" i="2"/>
  <c r="V197" i="2"/>
  <c r="W197" i="2" s="1"/>
  <c r="T197" i="2"/>
  <c r="R197" i="2"/>
  <c r="P197" i="2"/>
  <c r="N197" i="2"/>
  <c r="O197" i="2" s="1"/>
  <c r="L197" i="2"/>
  <c r="V196" i="2"/>
  <c r="W196" i="2" s="1"/>
  <c r="T196" i="2"/>
  <c r="R196" i="2"/>
  <c r="S196" i="2" s="1"/>
  <c r="P196" i="2"/>
  <c r="N196" i="2"/>
  <c r="L196" i="2"/>
  <c r="W195" i="2"/>
  <c r="V195" i="2"/>
  <c r="T195" i="2"/>
  <c r="R195" i="2"/>
  <c r="S195" i="2" s="1"/>
  <c r="P195" i="2"/>
  <c r="N195" i="2"/>
  <c r="O195" i="2" s="1"/>
  <c r="L195" i="2"/>
  <c r="V194" i="2"/>
  <c r="T194" i="2"/>
  <c r="R194" i="2"/>
  <c r="S194" i="2" s="1"/>
  <c r="P194" i="2"/>
  <c r="N194" i="2"/>
  <c r="O194" i="2" s="1"/>
  <c r="L194" i="2"/>
  <c r="V193" i="2"/>
  <c r="W193" i="2" s="1"/>
  <c r="T193" i="2"/>
  <c r="R193" i="2"/>
  <c r="P193" i="2"/>
  <c r="N193" i="2"/>
  <c r="O193" i="2" s="1"/>
  <c r="L193" i="2"/>
  <c r="V192" i="2"/>
  <c r="W192" i="2" s="1"/>
  <c r="T192" i="2"/>
  <c r="S192" i="2"/>
  <c r="R192" i="2"/>
  <c r="P192" i="2"/>
  <c r="N192" i="2"/>
  <c r="L192" i="2"/>
  <c r="V191" i="2"/>
  <c r="W191" i="2" s="1"/>
  <c r="T191" i="2"/>
  <c r="R191" i="2"/>
  <c r="S191" i="2" s="1"/>
  <c r="P191" i="2"/>
  <c r="N191" i="2"/>
  <c r="O191" i="2" s="1"/>
  <c r="L191" i="2"/>
  <c r="V190" i="2"/>
  <c r="T190" i="2"/>
  <c r="S190" i="2"/>
  <c r="R190" i="2"/>
  <c r="P190" i="2"/>
  <c r="N190" i="2"/>
  <c r="O190" i="2" s="1"/>
  <c r="L190" i="2"/>
  <c r="V189" i="2"/>
  <c r="W189" i="2" s="1"/>
  <c r="T189" i="2"/>
  <c r="R189" i="2"/>
  <c r="P189" i="2"/>
  <c r="N189" i="2"/>
  <c r="O189" i="2" s="1"/>
  <c r="L189" i="2"/>
  <c r="V188" i="2"/>
  <c r="T188" i="2"/>
  <c r="S188" i="2"/>
  <c r="R188" i="2"/>
  <c r="P188" i="2"/>
  <c r="N188" i="2"/>
  <c r="L188" i="2"/>
  <c r="V187" i="2"/>
  <c r="W187" i="2" s="1"/>
  <c r="T187" i="2"/>
  <c r="R187" i="2"/>
  <c r="P187" i="2"/>
  <c r="O187" i="2"/>
  <c r="N187" i="2"/>
  <c r="L187" i="2"/>
  <c r="V186" i="2"/>
  <c r="T186" i="2"/>
  <c r="R186" i="2"/>
  <c r="S186" i="2" s="1"/>
  <c r="P186" i="2"/>
  <c r="N186" i="2"/>
  <c r="L186" i="2"/>
  <c r="W185" i="2"/>
  <c r="V185" i="2"/>
  <c r="T185" i="2"/>
  <c r="R185" i="2"/>
  <c r="P185" i="2"/>
  <c r="N185" i="2"/>
  <c r="O185" i="2" s="1"/>
  <c r="L185" i="2"/>
  <c r="V184" i="2"/>
  <c r="W184" i="2" s="1"/>
  <c r="T184" i="2"/>
  <c r="R184" i="2"/>
  <c r="S184" i="2" s="1"/>
  <c r="P184" i="2"/>
  <c r="N184" i="2"/>
  <c r="L184" i="2"/>
  <c r="W183" i="2"/>
  <c r="V183" i="2"/>
  <c r="T183" i="2"/>
  <c r="R183" i="2"/>
  <c r="S183" i="2" s="1"/>
  <c r="P183" i="2"/>
  <c r="N183" i="2"/>
  <c r="O183" i="2" s="1"/>
  <c r="L183" i="2"/>
  <c r="V182" i="2"/>
  <c r="T182" i="2"/>
  <c r="R182" i="2"/>
  <c r="S182" i="2" s="1"/>
  <c r="P182" i="2"/>
  <c r="N182" i="2"/>
  <c r="O182" i="2" s="1"/>
  <c r="L182" i="2"/>
  <c r="W181" i="2"/>
  <c r="V181" i="2"/>
  <c r="T181" i="2"/>
  <c r="R181" i="2"/>
  <c r="P181" i="2"/>
  <c r="N181" i="2"/>
  <c r="O181" i="2" s="1"/>
  <c r="L181" i="2"/>
  <c r="V180" i="2"/>
  <c r="W180" i="2" s="1"/>
  <c r="T180" i="2"/>
  <c r="R180" i="2"/>
  <c r="S180" i="2" s="1"/>
  <c r="P180" i="2"/>
  <c r="N180" i="2"/>
  <c r="L180" i="2"/>
  <c r="W179" i="2"/>
  <c r="V179" i="2"/>
  <c r="T179" i="2"/>
  <c r="R179" i="2"/>
  <c r="P179" i="2"/>
  <c r="N179" i="2"/>
  <c r="O179" i="2" s="1"/>
  <c r="L179" i="2"/>
  <c r="V178" i="2"/>
  <c r="T178" i="2"/>
  <c r="S178" i="2"/>
  <c r="R178" i="2"/>
  <c r="P178" i="2"/>
  <c r="N178" i="2"/>
  <c r="L178" i="2"/>
  <c r="V177" i="2"/>
  <c r="W177" i="2" s="1"/>
  <c r="T177" i="2"/>
  <c r="R177" i="2"/>
  <c r="P177" i="2"/>
  <c r="N177" i="2"/>
  <c r="O177" i="2" s="1"/>
  <c r="L177" i="2"/>
  <c r="V176" i="2"/>
  <c r="W176" i="2" s="1"/>
  <c r="T176" i="2"/>
  <c r="S176" i="2"/>
  <c r="R176" i="2"/>
  <c r="P176" i="2"/>
  <c r="N176" i="2"/>
  <c r="L176" i="2"/>
  <c r="V175" i="2"/>
  <c r="W175" i="2" s="1"/>
  <c r="T175" i="2"/>
  <c r="R175" i="2"/>
  <c r="P175" i="2"/>
  <c r="N175" i="2"/>
  <c r="O175" i="2" s="1"/>
  <c r="L175" i="2"/>
  <c r="V174" i="2"/>
  <c r="T174" i="2"/>
  <c r="S174" i="2"/>
  <c r="R174" i="2"/>
  <c r="P174" i="2"/>
  <c r="N174" i="2"/>
  <c r="L174" i="2"/>
  <c r="V173" i="2"/>
  <c r="W173" i="2" s="1"/>
  <c r="T173" i="2"/>
  <c r="R173" i="2"/>
  <c r="P173" i="2"/>
  <c r="N173" i="2"/>
  <c r="O173" i="2" s="1"/>
  <c r="L173" i="2"/>
  <c r="V172" i="2"/>
  <c r="T172" i="2"/>
  <c r="S172" i="2"/>
  <c r="R172" i="2"/>
  <c r="P172" i="2"/>
  <c r="N172" i="2"/>
  <c r="L172" i="2"/>
  <c r="V171" i="2"/>
  <c r="W171" i="2" s="1"/>
  <c r="T171" i="2"/>
  <c r="R171" i="2"/>
  <c r="S171" i="2" s="1"/>
  <c r="P171" i="2"/>
  <c r="O171" i="2"/>
  <c r="N171" i="2"/>
  <c r="L171" i="2"/>
  <c r="V170" i="2"/>
  <c r="T170" i="2"/>
  <c r="R170" i="2"/>
  <c r="S170" i="2" s="1"/>
  <c r="P170" i="2"/>
  <c r="N170" i="2"/>
  <c r="L170" i="2"/>
  <c r="W169" i="2"/>
  <c r="V169" i="2"/>
  <c r="T169" i="2"/>
  <c r="R169" i="2"/>
  <c r="P169" i="2"/>
  <c r="N169" i="2"/>
  <c r="O169" i="2" s="1"/>
  <c r="L169" i="2"/>
  <c r="V168" i="2"/>
  <c r="W168" i="2" s="1"/>
  <c r="T168" i="2"/>
  <c r="R168" i="2"/>
  <c r="S168" i="2" s="1"/>
  <c r="P168" i="2"/>
  <c r="N168" i="2"/>
  <c r="L168" i="2"/>
  <c r="W167" i="2"/>
  <c r="V167" i="2"/>
  <c r="T167" i="2"/>
  <c r="R167" i="2"/>
  <c r="S167" i="2" s="1"/>
  <c r="P167" i="2"/>
  <c r="N167" i="2"/>
  <c r="O167" i="2" s="1"/>
  <c r="L167" i="2"/>
  <c r="V166" i="2"/>
  <c r="T166" i="2"/>
  <c r="R166" i="2"/>
  <c r="S166" i="2" s="1"/>
  <c r="P166" i="2"/>
  <c r="N166" i="2"/>
  <c r="O166" i="2" s="1"/>
  <c r="L166" i="2"/>
  <c r="W165" i="2"/>
  <c r="V165" i="2"/>
  <c r="T165" i="2"/>
  <c r="R165" i="2"/>
  <c r="P165" i="2"/>
  <c r="N165" i="2"/>
  <c r="O165" i="2" s="1"/>
  <c r="L165" i="2"/>
  <c r="V164" i="2"/>
  <c r="W164" i="2" s="1"/>
  <c r="T164" i="2"/>
  <c r="R164" i="2"/>
  <c r="S164" i="2" s="1"/>
  <c r="P164" i="2"/>
  <c r="N164" i="2"/>
  <c r="L164" i="2"/>
  <c r="W163" i="2"/>
  <c r="V163" i="2"/>
  <c r="T163" i="2"/>
  <c r="R163" i="2"/>
  <c r="S163" i="2" s="1"/>
  <c r="P163" i="2"/>
  <c r="N163" i="2"/>
  <c r="O163" i="2" s="1"/>
  <c r="L163" i="2"/>
  <c r="V162" i="2"/>
  <c r="T162" i="2"/>
  <c r="S162" i="2"/>
  <c r="R162" i="2"/>
  <c r="P162" i="2"/>
  <c r="N162" i="2"/>
  <c r="O162" i="2" s="1"/>
  <c r="L162" i="2"/>
  <c r="V161" i="2"/>
  <c r="W161" i="2" s="1"/>
  <c r="T161" i="2"/>
  <c r="R161" i="2"/>
  <c r="P161" i="2"/>
  <c r="N161" i="2"/>
  <c r="O161" i="2" s="1"/>
  <c r="L161" i="2"/>
  <c r="V160" i="2"/>
  <c r="W160" i="2" s="1"/>
  <c r="T160" i="2"/>
  <c r="S160" i="2"/>
  <c r="R160" i="2"/>
  <c r="P160" i="2"/>
  <c r="N160" i="2"/>
  <c r="L160" i="2"/>
  <c r="V159" i="2"/>
  <c r="W159" i="2" s="1"/>
  <c r="T159" i="2"/>
  <c r="R159" i="2"/>
  <c r="S159" i="2" s="1"/>
  <c r="P159" i="2"/>
  <c r="N159" i="2"/>
  <c r="O159" i="2" s="1"/>
  <c r="L159" i="2"/>
  <c r="V158" i="2"/>
  <c r="T158" i="2"/>
  <c r="S158" i="2"/>
  <c r="R158" i="2"/>
  <c r="P158" i="2"/>
  <c r="N158" i="2"/>
  <c r="O158" i="2" s="1"/>
  <c r="L158" i="2"/>
  <c r="V157" i="2"/>
  <c r="W157" i="2" s="1"/>
  <c r="T157" i="2"/>
  <c r="R157" i="2"/>
  <c r="P157" i="2"/>
  <c r="N157" i="2"/>
  <c r="O157" i="2" s="1"/>
  <c r="L157" i="2"/>
  <c r="V156" i="2"/>
  <c r="W156" i="2" s="1"/>
  <c r="T156" i="2"/>
  <c r="S156" i="2"/>
  <c r="R156" i="2"/>
  <c r="P156" i="2"/>
  <c r="N156" i="2"/>
  <c r="L156" i="2"/>
  <c r="V155" i="2"/>
  <c r="W155" i="2" s="1"/>
  <c r="T155" i="2"/>
  <c r="R155" i="2"/>
  <c r="S155" i="2" s="1"/>
  <c r="P155" i="2"/>
  <c r="O155" i="2"/>
  <c r="N155" i="2"/>
  <c r="L155" i="2"/>
  <c r="V154" i="2"/>
  <c r="T154" i="2"/>
  <c r="R154" i="2"/>
  <c r="S154" i="2" s="1"/>
  <c r="P154" i="2"/>
  <c r="N154" i="2"/>
  <c r="O154" i="2" s="1"/>
  <c r="L154" i="2"/>
  <c r="W153" i="2"/>
  <c r="V153" i="2"/>
  <c r="T153" i="2"/>
  <c r="R153" i="2"/>
  <c r="P153" i="2"/>
  <c r="N153" i="2"/>
  <c r="O153" i="2" s="1"/>
  <c r="L153" i="2"/>
  <c r="V152" i="2"/>
  <c r="T152" i="2"/>
  <c r="R152" i="2"/>
  <c r="S152" i="2" s="1"/>
  <c r="P152" i="2"/>
  <c r="N152" i="2"/>
  <c r="L152" i="2"/>
  <c r="W151" i="2"/>
  <c r="V151" i="2"/>
  <c r="T151" i="2"/>
  <c r="R151" i="2"/>
  <c r="S151" i="2" s="1"/>
  <c r="P151" i="2"/>
  <c r="N151" i="2"/>
  <c r="O151" i="2" s="1"/>
  <c r="L151" i="2"/>
  <c r="V150" i="2"/>
  <c r="T150" i="2"/>
  <c r="R150" i="2"/>
  <c r="S150" i="2" s="1"/>
  <c r="P150" i="2"/>
  <c r="N150" i="2"/>
  <c r="O150" i="2" s="1"/>
  <c r="L150" i="2"/>
  <c r="W149" i="2"/>
  <c r="V149" i="2"/>
  <c r="T149" i="2"/>
  <c r="R149" i="2"/>
  <c r="P149" i="2"/>
  <c r="N149" i="2"/>
  <c r="O149" i="2" s="1"/>
  <c r="L149" i="2"/>
  <c r="V148" i="2"/>
  <c r="T148" i="2"/>
  <c r="R148" i="2"/>
  <c r="S148" i="2" s="1"/>
  <c r="P148" i="2"/>
  <c r="N148" i="2"/>
  <c r="L148" i="2"/>
  <c r="W147" i="2"/>
  <c r="V147" i="2"/>
  <c r="T147" i="2"/>
  <c r="R147" i="2"/>
  <c r="S147" i="2" s="1"/>
  <c r="P147" i="2"/>
  <c r="N147" i="2"/>
  <c r="O147" i="2" s="1"/>
  <c r="L147" i="2"/>
  <c r="V146" i="2"/>
  <c r="T146" i="2"/>
  <c r="S146" i="2"/>
  <c r="R146" i="2"/>
  <c r="P146" i="2"/>
  <c r="N146" i="2"/>
  <c r="L146" i="2"/>
  <c r="V145" i="2"/>
  <c r="W145" i="2" s="1"/>
  <c r="T145" i="2"/>
  <c r="R145" i="2"/>
  <c r="P145" i="2"/>
  <c r="N145" i="2"/>
  <c r="O145" i="2" s="1"/>
  <c r="L145" i="2"/>
  <c r="V144" i="2"/>
  <c r="T144" i="2"/>
  <c r="S144" i="2"/>
  <c r="R144" i="2"/>
  <c r="P144" i="2"/>
  <c r="N144" i="2"/>
  <c r="L144" i="2"/>
  <c r="V143" i="2"/>
  <c r="W143" i="2" s="1"/>
  <c r="T143" i="2"/>
  <c r="R143" i="2"/>
  <c r="P143" i="2"/>
  <c r="N143" i="2"/>
  <c r="O143" i="2" s="1"/>
  <c r="L143" i="2"/>
  <c r="V142" i="2"/>
  <c r="T142" i="2"/>
  <c r="S142" i="2"/>
  <c r="R142" i="2"/>
  <c r="P142" i="2"/>
  <c r="N142" i="2"/>
  <c r="L142" i="2"/>
  <c r="V141" i="2"/>
  <c r="W141" i="2" s="1"/>
  <c r="T141" i="2"/>
  <c r="R141" i="2"/>
  <c r="P141" i="2"/>
  <c r="N141" i="2"/>
  <c r="O141" i="2" s="1"/>
  <c r="L141" i="2"/>
  <c r="V140" i="2"/>
  <c r="T140" i="2"/>
  <c r="S140" i="2"/>
  <c r="R140" i="2"/>
  <c r="P140" i="2"/>
  <c r="N140" i="2"/>
  <c r="L140" i="2"/>
  <c r="V139" i="2"/>
  <c r="W139" i="2" s="1"/>
  <c r="T139" i="2"/>
  <c r="R139" i="2"/>
  <c r="P139" i="2"/>
  <c r="O139" i="2"/>
  <c r="N139" i="2"/>
  <c r="L139" i="2"/>
  <c r="V138" i="2"/>
  <c r="T138" i="2"/>
  <c r="R138" i="2"/>
  <c r="S138" i="2" s="1"/>
  <c r="P138" i="2"/>
  <c r="N138" i="2"/>
  <c r="L138" i="2"/>
  <c r="W137" i="2"/>
  <c r="V137" i="2"/>
  <c r="T137" i="2"/>
  <c r="R137" i="2"/>
  <c r="P137" i="2"/>
  <c r="N137" i="2"/>
  <c r="O137" i="2" s="1"/>
  <c r="L137" i="2"/>
  <c r="V136" i="2"/>
  <c r="W136" i="2" s="1"/>
  <c r="T136" i="2"/>
  <c r="R136" i="2"/>
  <c r="S136" i="2" s="1"/>
  <c r="P136" i="2"/>
  <c r="N136" i="2"/>
  <c r="L136" i="2"/>
  <c r="W135" i="2"/>
  <c r="V135" i="2"/>
  <c r="T135" i="2"/>
  <c r="R135" i="2"/>
  <c r="P135" i="2"/>
  <c r="N135" i="2"/>
  <c r="O135" i="2" s="1"/>
  <c r="L135" i="2"/>
  <c r="V134" i="2"/>
  <c r="T134" i="2"/>
  <c r="R134" i="2"/>
  <c r="S134" i="2" s="1"/>
  <c r="P134" i="2"/>
  <c r="N134" i="2"/>
  <c r="O134" i="2" s="1"/>
  <c r="L134" i="2"/>
  <c r="W133" i="2"/>
  <c r="V133" i="2"/>
  <c r="T133" i="2"/>
  <c r="R133" i="2"/>
  <c r="P133" i="2"/>
  <c r="N133" i="2"/>
  <c r="O133" i="2" s="1"/>
  <c r="L133" i="2"/>
  <c r="V132" i="2"/>
  <c r="W132" i="2" s="1"/>
  <c r="T132" i="2"/>
  <c r="R132" i="2"/>
  <c r="S132" i="2" s="1"/>
  <c r="P132" i="2"/>
  <c r="N132" i="2"/>
  <c r="L132" i="2"/>
  <c r="W131" i="2"/>
  <c r="V131" i="2"/>
  <c r="T131" i="2"/>
  <c r="R131" i="2"/>
  <c r="S131" i="2" s="1"/>
  <c r="P131" i="2"/>
  <c r="N131" i="2"/>
  <c r="O131" i="2" s="1"/>
  <c r="L131" i="2"/>
  <c r="V130" i="2"/>
  <c r="T130" i="2"/>
  <c r="S130" i="2"/>
  <c r="R130" i="2"/>
  <c r="P130" i="2"/>
  <c r="N130" i="2"/>
  <c r="O130" i="2" s="1"/>
  <c r="L130" i="2"/>
  <c r="V129" i="2"/>
  <c r="W129" i="2" s="1"/>
  <c r="T129" i="2"/>
  <c r="R129" i="2"/>
  <c r="P129" i="2"/>
  <c r="N129" i="2"/>
  <c r="O129" i="2" s="1"/>
  <c r="L129" i="2"/>
  <c r="V128" i="2"/>
  <c r="T128" i="2"/>
  <c r="S128" i="2"/>
  <c r="R128" i="2"/>
  <c r="P128" i="2"/>
  <c r="N128" i="2"/>
  <c r="L128" i="2"/>
  <c r="V127" i="2"/>
  <c r="W127" i="2" s="1"/>
  <c r="T127" i="2"/>
  <c r="R127" i="2"/>
  <c r="S127" i="2" s="1"/>
  <c r="P127" i="2"/>
  <c r="N127" i="2"/>
  <c r="O127" i="2" s="1"/>
  <c r="L127" i="2"/>
  <c r="V126" i="2"/>
  <c r="T126" i="2"/>
  <c r="S126" i="2"/>
  <c r="R126" i="2"/>
  <c r="P126" i="2"/>
  <c r="N126" i="2"/>
  <c r="L126" i="2"/>
  <c r="V125" i="2"/>
  <c r="W125" i="2" s="1"/>
  <c r="T125" i="2"/>
  <c r="R125" i="2"/>
  <c r="P125" i="2"/>
  <c r="N125" i="2"/>
  <c r="O125" i="2" s="1"/>
  <c r="L125" i="2"/>
  <c r="V124" i="2"/>
  <c r="T124" i="2"/>
  <c r="S124" i="2"/>
  <c r="R124" i="2"/>
  <c r="P124" i="2"/>
  <c r="N124" i="2"/>
  <c r="L124" i="2"/>
  <c r="V123" i="2"/>
  <c r="W123" i="2" s="1"/>
  <c r="T123" i="2"/>
  <c r="R123" i="2"/>
  <c r="S123" i="2" s="1"/>
  <c r="P123" i="2"/>
  <c r="O123" i="2"/>
  <c r="N123" i="2"/>
  <c r="L123" i="2"/>
  <c r="V122" i="2"/>
  <c r="T122" i="2"/>
  <c r="R122" i="2"/>
  <c r="S122" i="2" s="1"/>
  <c r="P122" i="2"/>
  <c r="N122" i="2"/>
  <c r="L122" i="2"/>
  <c r="W121" i="2"/>
  <c r="V121" i="2"/>
  <c r="T121" i="2"/>
  <c r="R121" i="2"/>
  <c r="P121" i="2"/>
  <c r="N121" i="2"/>
  <c r="O121" i="2" s="1"/>
  <c r="L121" i="2"/>
  <c r="V120" i="2"/>
  <c r="T120" i="2"/>
  <c r="R120" i="2"/>
  <c r="S120" i="2" s="1"/>
  <c r="P120" i="2"/>
  <c r="N120" i="2"/>
  <c r="L120" i="2"/>
  <c r="W119" i="2"/>
  <c r="V119" i="2"/>
  <c r="T119" i="2"/>
  <c r="R119" i="2"/>
  <c r="S119" i="2" s="1"/>
  <c r="P119" i="2"/>
  <c r="N119" i="2"/>
  <c r="O119" i="2" s="1"/>
  <c r="L119" i="2"/>
  <c r="V118" i="2"/>
  <c r="T118" i="2"/>
  <c r="R118" i="2"/>
  <c r="S118" i="2" s="1"/>
  <c r="P118" i="2"/>
  <c r="N118" i="2"/>
  <c r="O118" i="2" s="1"/>
  <c r="L118" i="2"/>
  <c r="W117" i="2"/>
  <c r="V117" i="2"/>
  <c r="T117" i="2"/>
  <c r="R117" i="2"/>
  <c r="P117" i="2"/>
  <c r="N117" i="2"/>
  <c r="O117" i="2" s="1"/>
  <c r="L117" i="2"/>
  <c r="V116" i="2"/>
  <c r="W116" i="2" s="1"/>
  <c r="T116" i="2"/>
  <c r="R116" i="2"/>
  <c r="S116" i="2" s="1"/>
  <c r="P116" i="2"/>
  <c r="N116" i="2"/>
  <c r="L116" i="2"/>
  <c r="W115" i="2"/>
  <c r="V115" i="2"/>
  <c r="T115" i="2"/>
  <c r="R115" i="2"/>
  <c r="S115" i="2" s="1"/>
  <c r="P115" i="2"/>
  <c r="N115" i="2"/>
  <c r="O115" i="2" s="1"/>
  <c r="L115" i="2"/>
  <c r="V114" i="2"/>
  <c r="T114" i="2"/>
  <c r="S114" i="2"/>
  <c r="R114" i="2"/>
  <c r="P114" i="2"/>
  <c r="N114" i="2"/>
  <c r="O114" i="2" s="1"/>
  <c r="L114" i="2"/>
  <c r="V113" i="2"/>
  <c r="W113" i="2" s="1"/>
  <c r="T113" i="2"/>
  <c r="R113" i="2"/>
  <c r="P113" i="2"/>
  <c r="N113" i="2"/>
  <c r="O113" i="2" s="1"/>
  <c r="L113" i="2"/>
  <c r="V112" i="2"/>
  <c r="W112" i="2" s="1"/>
  <c r="T112" i="2"/>
  <c r="S112" i="2"/>
  <c r="R112" i="2"/>
  <c r="P112" i="2"/>
  <c r="N112" i="2"/>
  <c r="L112" i="2"/>
  <c r="V111" i="2"/>
  <c r="W111" i="2" s="1"/>
  <c r="T111" i="2"/>
  <c r="R111" i="2"/>
  <c r="P111" i="2"/>
  <c r="N111" i="2"/>
  <c r="O111" i="2" s="1"/>
  <c r="L111" i="2"/>
  <c r="V110" i="2"/>
  <c r="T110" i="2"/>
  <c r="S110" i="2"/>
  <c r="R110" i="2"/>
  <c r="P110" i="2"/>
  <c r="N110" i="2"/>
  <c r="O110" i="2" s="1"/>
  <c r="L110" i="2"/>
  <c r="V109" i="2"/>
  <c r="W109" i="2" s="1"/>
  <c r="T109" i="2"/>
  <c r="R109" i="2"/>
  <c r="P109" i="2"/>
  <c r="N109" i="2"/>
  <c r="O109" i="2" s="1"/>
  <c r="L109" i="2"/>
  <c r="V108" i="2"/>
  <c r="W108" i="2" s="1"/>
  <c r="T108" i="2"/>
  <c r="S108" i="2"/>
  <c r="R108" i="2"/>
  <c r="P108" i="2"/>
  <c r="N108" i="2"/>
  <c r="L108" i="2"/>
  <c r="V107" i="2"/>
  <c r="W107" i="2" s="1"/>
  <c r="T107" i="2"/>
  <c r="R107" i="2"/>
  <c r="S107" i="2" s="1"/>
  <c r="P107" i="2"/>
  <c r="O107" i="2"/>
  <c r="N107" i="2"/>
  <c r="L107" i="2"/>
  <c r="V106" i="2"/>
  <c r="T106" i="2"/>
  <c r="R106" i="2"/>
  <c r="S106" i="2" s="1"/>
  <c r="P106" i="2"/>
  <c r="N106" i="2"/>
  <c r="O106" i="2" s="1"/>
  <c r="L106" i="2"/>
  <c r="W105" i="2"/>
  <c r="V105" i="2"/>
  <c r="T105" i="2"/>
  <c r="R105" i="2"/>
  <c r="P105" i="2"/>
  <c r="N105" i="2"/>
  <c r="O105" i="2" s="1"/>
  <c r="L105" i="2"/>
  <c r="V104" i="2"/>
  <c r="W104" i="2" s="1"/>
  <c r="T104" i="2"/>
  <c r="R104" i="2"/>
  <c r="S104" i="2" s="1"/>
  <c r="P104" i="2"/>
  <c r="N104" i="2"/>
  <c r="L104" i="2"/>
  <c r="W103" i="2"/>
  <c r="V103" i="2"/>
  <c r="T103" i="2"/>
  <c r="R103" i="2"/>
  <c r="S103" i="2" s="1"/>
  <c r="P103" i="2"/>
  <c r="N103" i="2"/>
  <c r="O103" i="2" s="1"/>
  <c r="L103" i="2"/>
  <c r="V102" i="2"/>
  <c r="T102" i="2"/>
  <c r="R102" i="2"/>
  <c r="S102" i="2" s="1"/>
  <c r="P102" i="2"/>
  <c r="N102" i="2"/>
  <c r="O102" i="2" s="1"/>
  <c r="L102" i="2"/>
  <c r="W101" i="2"/>
  <c r="V101" i="2"/>
  <c r="T101" i="2"/>
  <c r="R101" i="2"/>
  <c r="P101" i="2"/>
  <c r="N101" i="2"/>
  <c r="O101" i="2" s="1"/>
  <c r="L101" i="2"/>
  <c r="V100" i="2"/>
  <c r="W100" i="2" s="1"/>
  <c r="T100" i="2"/>
  <c r="R100" i="2"/>
  <c r="S100" i="2" s="1"/>
  <c r="P100" i="2"/>
  <c r="N100" i="2"/>
  <c r="L100" i="2"/>
  <c r="W99" i="2"/>
  <c r="V99" i="2"/>
  <c r="T99" i="2"/>
  <c r="R99" i="2"/>
  <c r="S99" i="2" s="1"/>
  <c r="P99" i="2"/>
  <c r="N99" i="2"/>
  <c r="O99" i="2" s="1"/>
  <c r="L99" i="2"/>
  <c r="V98" i="2"/>
  <c r="T98" i="2"/>
  <c r="S98" i="2"/>
  <c r="R98" i="2"/>
  <c r="P98" i="2"/>
  <c r="N98" i="2"/>
  <c r="O98" i="2" s="1"/>
  <c r="L98" i="2"/>
  <c r="V97" i="2"/>
  <c r="W97" i="2" s="1"/>
  <c r="T97" i="2"/>
  <c r="R97" i="2"/>
  <c r="P97" i="2"/>
  <c r="N97" i="2"/>
  <c r="O97" i="2" s="1"/>
  <c r="L97" i="2"/>
  <c r="V96" i="2"/>
  <c r="W96" i="2" s="1"/>
  <c r="T96" i="2"/>
  <c r="S96" i="2"/>
  <c r="R96" i="2"/>
  <c r="P96" i="2"/>
  <c r="N96" i="2"/>
  <c r="L96" i="2"/>
  <c r="V95" i="2"/>
  <c r="W95" i="2" s="1"/>
  <c r="T95" i="2"/>
  <c r="R95" i="2"/>
  <c r="S95" i="2" s="1"/>
  <c r="P95" i="2"/>
  <c r="N95" i="2"/>
  <c r="O95" i="2" s="1"/>
  <c r="L95" i="2"/>
  <c r="V94" i="2"/>
  <c r="T94" i="2"/>
  <c r="S94" i="2"/>
  <c r="R94" i="2"/>
  <c r="P94" i="2"/>
  <c r="N94" i="2"/>
  <c r="O94" i="2" s="1"/>
  <c r="L94" i="2"/>
  <c r="V93" i="2"/>
  <c r="W93" i="2" s="1"/>
  <c r="T93" i="2"/>
  <c r="R93" i="2"/>
  <c r="P93" i="2"/>
  <c r="N93" i="2"/>
  <c r="O93" i="2" s="1"/>
  <c r="L93" i="2"/>
  <c r="V92" i="2"/>
  <c r="W92" i="2" s="1"/>
  <c r="T92" i="2"/>
  <c r="S92" i="2"/>
  <c r="R92" i="2"/>
  <c r="P92" i="2"/>
  <c r="N92" i="2"/>
  <c r="L92" i="2"/>
  <c r="V91" i="2"/>
  <c r="W91" i="2" s="1"/>
  <c r="T91" i="2"/>
  <c r="R91" i="2"/>
  <c r="S91" i="2" s="1"/>
  <c r="P91" i="2"/>
  <c r="O91" i="2"/>
  <c r="N91" i="2"/>
  <c r="L91" i="2"/>
  <c r="V90" i="2"/>
  <c r="T90" i="2"/>
  <c r="R90" i="2"/>
  <c r="S90" i="2" s="1"/>
  <c r="P90" i="2"/>
  <c r="N90" i="2"/>
  <c r="O90" i="2" s="1"/>
  <c r="L90" i="2"/>
  <c r="W89" i="2"/>
  <c r="V89" i="2"/>
  <c r="T89" i="2"/>
  <c r="R89" i="2"/>
  <c r="P89" i="2"/>
  <c r="N89" i="2"/>
  <c r="O89" i="2" s="1"/>
  <c r="L89" i="2"/>
  <c r="V88" i="2"/>
  <c r="W88" i="2" s="1"/>
  <c r="T88" i="2"/>
  <c r="R88" i="2"/>
  <c r="S88" i="2" s="1"/>
  <c r="P88" i="2"/>
  <c r="N88" i="2"/>
  <c r="L88" i="2"/>
  <c r="W87" i="2"/>
  <c r="V87" i="2"/>
  <c r="T87" i="2"/>
  <c r="R87" i="2"/>
  <c r="S87" i="2" s="1"/>
  <c r="P87" i="2"/>
  <c r="N87" i="2"/>
  <c r="O87" i="2" s="1"/>
  <c r="L87" i="2"/>
  <c r="V86" i="2"/>
  <c r="T86" i="2"/>
  <c r="R86" i="2"/>
  <c r="S86" i="2" s="1"/>
  <c r="P86" i="2"/>
  <c r="N86" i="2"/>
  <c r="O86" i="2" s="1"/>
  <c r="L86" i="2"/>
  <c r="W85" i="2"/>
  <c r="V85" i="2"/>
  <c r="T85" i="2"/>
  <c r="R85" i="2"/>
  <c r="P85" i="2"/>
  <c r="N85" i="2"/>
  <c r="O85" i="2" s="1"/>
  <c r="L85" i="2"/>
  <c r="V84" i="2"/>
  <c r="W84" i="2" s="1"/>
  <c r="T84" i="2"/>
  <c r="R84" i="2"/>
  <c r="S84" i="2" s="1"/>
  <c r="P84" i="2"/>
  <c r="N84" i="2"/>
  <c r="L84" i="2"/>
  <c r="W83" i="2"/>
  <c r="V83" i="2"/>
  <c r="BI84" i="5" s="1"/>
  <c r="BL84" i="5" s="1"/>
  <c r="T83" i="2"/>
  <c r="R83" i="2"/>
  <c r="AY84" i="5" s="1"/>
  <c r="BB84" i="5" s="1"/>
  <c r="P83" i="2"/>
  <c r="N83" i="2"/>
  <c r="O83" i="2" s="1"/>
  <c r="L83" i="2"/>
  <c r="V82" i="2"/>
  <c r="BI83" i="5" s="1"/>
  <c r="BL83" i="5" s="1"/>
  <c r="T82" i="2"/>
  <c r="S82" i="2"/>
  <c r="R82" i="2"/>
  <c r="AY83" i="5" s="1"/>
  <c r="BB83" i="5" s="1"/>
  <c r="P82" i="2"/>
  <c r="N82" i="2"/>
  <c r="O82" i="2" s="1"/>
  <c r="L82" i="2"/>
  <c r="V81" i="2"/>
  <c r="BI82" i="5" s="1"/>
  <c r="BL82" i="5" s="1"/>
  <c r="T81" i="2"/>
  <c r="R81" i="2"/>
  <c r="AY82" i="5" s="1"/>
  <c r="BB82" i="5" s="1"/>
  <c r="P81" i="2"/>
  <c r="N81" i="2"/>
  <c r="O81" i="2" s="1"/>
  <c r="L81" i="2"/>
  <c r="V80" i="2"/>
  <c r="BI81" i="5" s="1"/>
  <c r="BL81" i="5" s="1"/>
  <c r="T80" i="2"/>
  <c r="S80" i="2"/>
  <c r="R80" i="2"/>
  <c r="AY81" i="5" s="1"/>
  <c r="BB81" i="5" s="1"/>
  <c r="P80" i="2"/>
  <c r="N80" i="2"/>
  <c r="L80" i="2"/>
  <c r="V79" i="2"/>
  <c r="BI80" i="5" s="1"/>
  <c r="BL80" i="5" s="1"/>
  <c r="T79" i="2"/>
  <c r="R79" i="2"/>
  <c r="AY80" i="5" s="1"/>
  <c r="BB80" i="5" s="1"/>
  <c r="P79" i="2"/>
  <c r="N79" i="2"/>
  <c r="O79" i="2" s="1"/>
  <c r="L79" i="2"/>
  <c r="V78" i="2"/>
  <c r="BI79" i="5" s="1"/>
  <c r="BL79" i="5" s="1"/>
  <c r="T78" i="2"/>
  <c r="S78" i="2"/>
  <c r="R78" i="2"/>
  <c r="AY79" i="5" s="1"/>
  <c r="BB79" i="5" s="1"/>
  <c r="P78" i="2"/>
  <c r="N78" i="2"/>
  <c r="O78" i="2" s="1"/>
  <c r="L78" i="2"/>
  <c r="V77" i="2"/>
  <c r="BI78" i="5" s="1"/>
  <c r="BL78" i="5" s="1"/>
  <c r="T77" i="2"/>
  <c r="R77" i="2"/>
  <c r="AY78" i="5" s="1"/>
  <c r="BB78" i="5" s="1"/>
  <c r="P77" i="2"/>
  <c r="N77" i="2"/>
  <c r="O77" i="2" s="1"/>
  <c r="L77" i="2"/>
  <c r="V76" i="2"/>
  <c r="BI77" i="5" s="1"/>
  <c r="BL77" i="5" s="1"/>
  <c r="T76" i="2"/>
  <c r="S76" i="2"/>
  <c r="R76" i="2"/>
  <c r="AY77" i="5" s="1"/>
  <c r="BB77" i="5" s="1"/>
  <c r="P76" i="2"/>
  <c r="N76" i="2"/>
  <c r="L76" i="2"/>
  <c r="V75" i="2"/>
  <c r="BI76" i="5" s="1"/>
  <c r="BL76" i="5" s="1"/>
  <c r="T75" i="2"/>
  <c r="R75" i="2"/>
  <c r="AY76" i="5" s="1"/>
  <c r="BB76" i="5" s="1"/>
  <c r="P75" i="2"/>
  <c r="O75" i="2"/>
  <c r="N75" i="2"/>
  <c r="L75" i="2"/>
  <c r="V74" i="2"/>
  <c r="BI75" i="5" s="1"/>
  <c r="BL75" i="5" s="1"/>
  <c r="T74" i="2"/>
  <c r="R74" i="2"/>
  <c r="AY75" i="5" s="1"/>
  <c r="BB75" i="5" s="1"/>
  <c r="P74" i="2"/>
  <c r="N74" i="2"/>
  <c r="L74" i="2"/>
  <c r="W73" i="2"/>
  <c r="V73" i="2"/>
  <c r="BI74" i="5" s="1"/>
  <c r="BL74" i="5" s="1"/>
  <c r="T73" i="2"/>
  <c r="R73" i="2"/>
  <c r="AY74" i="5" s="1"/>
  <c r="BB74" i="5" s="1"/>
  <c r="P73" i="2"/>
  <c r="N73" i="2"/>
  <c r="O73" i="2" s="1"/>
  <c r="L73" i="2"/>
  <c r="V72" i="2"/>
  <c r="BI73" i="5" s="1"/>
  <c r="BL73" i="5" s="1"/>
  <c r="T72" i="2"/>
  <c r="R72" i="2"/>
  <c r="AY73" i="5" s="1"/>
  <c r="BB73" i="5" s="1"/>
  <c r="P72" i="2"/>
  <c r="N72" i="2"/>
  <c r="L72" i="2"/>
  <c r="W71" i="2"/>
  <c r="V71" i="2"/>
  <c r="BI72" i="5" s="1"/>
  <c r="BL72" i="5" s="1"/>
  <c r="T71" i="2"/>
  <c r="R71" i="2"/>
  <c r="AY72" i="5" s="1"/>
  <c r="BB72" i="5" s="1"/>
  <c r="P71" i="2"/>
  <c r="N71" i="2"/>
  <c r="O71" i="2" s="1"/>
  <c r="L71" i="2"/>
  <c r="V70" i="2"/>
  <c r="BI71" i="5" s="1"/>
  <c r="BL71" i="5" s="1"/>
  <c r="T70" i="2"/>
  <c r="R70" i="2"/>
  <c r="AY71" i="5" s="1"/>
  <c r="BB71" i="5" s="1"/>
  <c r="P70" i="2"/>
  <c r="N70" i="2"/>
  <c r="O70" i="2" s="1"/>
  <c r="L70" i="2"/>
  <c r="W69" i="2"/>
  <c r="V69" i="2"/>
  <c r="BI70" i="5" s="1"/>
  <c r="BL70" i="5" s="1"/>
  <c r="T69" i="2"/>
  <c r="R69" i="2"/>
  <c r="AY70" i="5" s="1"/>
  <c r="BB70" i="5" s="1"/>
  <c r="P69" i="2"/>
  <c r="N69" i="2"/>
  <c r="O69" i="2" s="1"/>
  <c r="L69" i="2"/>
  <c r="V68" i="2"/>
  <c r="BI69" i="5" s="1"/>
  <c r="BL69" i="5" s="1"/>
  <c r="T68" i="2"/>
  <c r="R68" i="2"/>
  <c r="AY69" i="5" s="1"/>
  <c r="BB69" i="5" s="1"/>
  <c r="P68" i="2"/>
  <c r="N68" i="2"/>
  <c r="L68" i="2"/>
  <c r="W67" i="2"/>
  <c r="V67" i="2"/>
  <c r="BI68" i="5" s="1"/>
  <c r="BL68" i="5" s="1"/>
  <c r="T67" i="2"/>
  <c r="R67" i="2"/>
  <c r="AY68" i="5" s="1"/>
  <c r="BB68" i="5" s="1"/>
  <c r="P67" i="2"/>
  <c r="N67" i="2"/>
  <c r="O67" i="2" s="1"/>
  <c r="L67" i="2"/>
  <c r="V66" i="2"/>
  <c r="BI67" i="5" s="1"/>
  <c r="BL67" i="5" s="1"/>
  <c r="T66" i="2"/>
  <c r="S66" i="2"/>
  <c r="R66" i="2"/>
  <c r="AY67" i="5" s="1"/>
  <c r="BB67" i="5" s="1"/>
  <c r="P66" i="2"/>
  <c r="N66" i="2"/>
  <c r="O66" i="2" s="1"/>
  <c r="L66" i="2"/>
  <c r="V65" i="2"/>
  <c r="BI66" i="5" s="1"/>
  <c r="BL66" i="5" s="1"/>
  <c r="T65" i="2"/>
  <c r="R65" i="2"/>
  <c r="AY66" i="5" s="1"/>
  <c r="BB66" i="5" s="1"/>
  <c r="P65" i="2"/>
  <c r="N65" i="2"/>
  <c r="O65" i="2" s="1"/>
  <c r="L65" i="2"/>
  <c r="V64" i="2"/>
  <c r="BI65" i="5" s="1"/>
  <c r="BL65" i="5" s="1"/>
  <c r="T64" i="2"/>
  <c r="S64" i="2"/>
  <c r="R64" i="2"/>
  <c r="AY65" i="5" s="1"/>
  <c r="BB65" i="5" s="1"/>
  <c r="P64" i="2"/>
  <c r="N64" i="2"/>
  <c r="L64" i="2"/>
  <c r="V63" i="2"/>
  <c r="BI64" i="5" s="1"/>
  <c r="BL64" i="5" s="1"/>
  <c r="T63" i="2"/>
  <c r="R63" i="2"/>
  <c r="AY64" i="5" s="1"/>
  <c r="BB64" i="5" s="1"/>
  <c r="P63" i="2"/>
  <c r="N63" i="2"/>
  <c r="O63" i="2" s="1"/>
  <c r="L63" i="2"/>
  <c r="V62" i="2"/>
  <c r="BI63" i="5" s="1"/>
  <c r="BL63" i="5" s="1"/>
  <c r="T62" i="2"/>
  <c r="S62" i="2"/>
  <c r="R62" i="2"/>
  <c r="AY63" i="5" s="1"/>
  <c r="BB63" i="5" s="1"/>
  <c r="P62" i="2"/>
  <c r="N62" i="2"/>
  <c r="O62" i="2" s="1"/>
  <c r="L62" i="2"/>
  <c r="V61" i="2"/>
  <c r="BI62" i="5" s="1"/>
  <c r="BL62" i="5" s="1"/>
  <c r="T61" i="2"/>
  <c r="R61" i="2"/>
  <c r="AY62" i="5" s="1"/>
  <c r="BB62" i="5" s="1"/>
  <c r="P61" i="2"/>
  <c r="N61" i="2"/>
  <c r="O61" i="2" s="1"/>
  <c r="L61" i="2"/>
  <c r="V60" i="2"/>
  <c r="BI61" i="5" s="1"/>
  <c r="BL61" i="5" s="1"/>
  <c r="T60" i="2"/>
  <c r="S60" i="2"/>
  <c r="R60" i="2"/>
  <c r="AY61" i="5" s="1"/>
  <c r="BB61" i="5" s="1"/>
  <c r="P60" i="2"/>
  <c r="N60" i="2"/>
  <c r="L60" i="2"/>
  <c r="V59" i="2"/>
  <c r="BI60" i="5" s="1"/>
  <c r="BL60" i="5" s="1"/>
  <c r="T59" i="2"/>
  <c r="R59" i="2"/>
  <c r="AY60" i="5" s="1"/>
  <c r="BB60" i="5" s="1"/>
  <c r="P59" i="2"/>
  <c r="O59" i="2"/>
  <c r="N59" i="2"/>
  <c r="L59" i="2"/>
  <c r="V58" i="2"/>
  <c r="BI59" i="5" s="1"/>
  <c r="BL59" i="5" s="1"/>
  <c r="T58" i="2"/>
  <c r="R58" i="2"/>
  <c r="AY59" i="5" s="1"/>
  <c r="BB59" i="5" s="1"/>
  <c r="P58" i="2"/>
  <c r="N58" i="2"/>
  <c r="O58" i="2" s="1"/>
  <c r="L58" i="2"/>
  <c r="W57" i="2"/>
  <c r="V57" i="2"/>
  <c r="BI58" i="5" s="1"/>
  <c r="BL58" i="5" s="1"/>
  <c r="T57" i="2"/>
  <c r="R57" i="2"/>
  <c r="AY58" i="5" s="1"/>
  <c r="BB58" i="5" s="1"/>
  <c r="P57" i="2"/>
  <c r="N57" i="2"/>
  <c r="O57" i="2" s="1"/>
  <c r="L57" i="2"/>
  <c r="V56" i="2"/>
  <c r="BI57" i="5" s="1"/>
  <c r="BL57" i="5" s="1"/>
  <c r="T56" i="2"/>
  <c r="R56" i="2"/>
  <c r="AY57" i="5" s="1"/>
  <c r="BB57" i="5" s="1"/>
  <c r="P56" i="2"/>
  <c r="N56" i="2"/>
  <c r="L56" i="2"/>
  <c r="W55" i="2"/>
  <c r="V55" i="2"/>
  <c r="BI56" i="5" s="1"/>
  <c r="BL56" i="5" s="1"/>
  <c r="T55" i="2"/>
  <c r="R55" i="2"/>
  <c r="AY56" i="5" s="1"/>
  <c r="BB56" i="5" s="1"/>
  <c r="P55" i="2"/>
  <c r="Q55" i="2" s="1"/>
  <c r="N55" i="2"/>
  <c r="O55" i="2" s="1"/>
  <c r="L55" i="2"/>
  <c r="V54" i="2"/>
  <c r="BI55" i="5" s="1"/>
  <c r="BL55" i="5" s="1"/>
  <c r="T54" i="2"/>
  <c r="R54" i="2"/>
  <c r="AY55" i="5" s="1"/>
  <c r="BB55" i="5" s="1"/>
  <c r="P54" i="2"/>
  <c r="N54" i="2"/>
  <c r="O54" i="2" s="1"/>
  <c r="L54" i="2"/>
  <c r="W53" i="2"/>
  <c r="V53" i="2"/>
  <c r="BI54" i="5" s="1"/>
  <c r="BL54" i="5" s="1"/>
  <c r="T53" i="2"/>
  <c r="R53" i="2"/>
  <c r="AY54" i="5" s="1"/>
  <c r="BB54" i="5" s="1"/>
  <c r="P53" i="2"/>
  <c r="N53" i="2"/>
  <c r="O53" i="2" s="1"/>
  <c r="L53" i="2"/>
  <c r="V52" i="2"/>
  <c r="BI53" i="5" s="1"/>
  <c r="BL53" i="5" s="1"/>
  <c r="T52" i="2"/>
  <c r="R52" i="2"/>
  <c r="AY53" i="5" s="1"/>
  <c r="BB53" i="5" s="1"/>
  <c r="P52" i="2"/>
  <c r="N52" i="2"/>
  <c r="L52" i="2"/>
  <c r="W51" i="2"/>
  <c r="V51" i="2"/>
  <c r="BI52" i="5" s="1"/>
  <c r="BL52" i="5" s="1"/>
  <c r="T51" i="2"/>
  <c r="R51" i="2"/>
  <c r="AY52" i="5" s="1"/>
  <c r="BB52" i="5" s="1"/>
  <c r="P51" i="2"/>
  <c r="N51" i="2"/>
  <c r="O51" i="2" s="1"/>
  <c r="L51" i="2"/>
  <c r="V50" i="2"/>
  <c r="BI51" i="5" s="1"/>
  <c r="BL51" i="5" s="1"/>
  <c r="T50" i="2"/>
  <c r="BD51" i="5" s="1"/>
  <c r="BG51" i="5" s="1"/>
  <c r="R50" i="2"/>
  <c r="AY51" i="5" s="1"/>
  <c r="BB51" i="5" s="1"/>
  <c r="P50" i="2"/>
  <c r="AT51" i="5" s="1"/>
  <c r="AW51" i="5" s="1"/>
  <c r="N50" i="2"/>
  <c r="L50" i="2"/>
  <c r="F50" i="2"/>
  <c r="V49" i="2"/>
  <c r="BI50" i="5" s="1"/>
  <c r="BL50" i="5" s="1"/>
  <c r="T49" i="2"/>
  <c r="BD50" i="5" s="1"/>
  <c r="BG50" i="5" s="1"/>
  <c r="R49" i="2"/>
  <c r="AY50" i="5" s="1"/>
  <c r="BB50" i="5" s="1"/>
  <c r="P49" i="2"/>
  <c r="AT50" i="5" s="1"/>
  <c r="AW50" i="5" s="1"/>
  <c r="N49" i="2"/>
  <c r="O49" i="2" s="1"/>
  <c r="L49" i="2"/>
  <c r="M49" i="2" s="1"/>
  <c r="V48" i="2"/>
  <c r="BI49" i="5" s="1"/>
  <c r="BL49" i="5" s="1"/>
  <c r="T48" i="2"/>
  <c r="BD49" i="5" s="1"/>
  <c r="BG49" i="5" s="1"/>
  <c r="R48" i="2"/>
  <c r="AY49" i="5" s="1"/>
  <c r="BB49" i="5" s="1"/>
  <c r="P48" i="2"/>
  <c r="AT49" i="5" s="1"/>
  <c r="AW49" i="5" s="1"/>
  <c r="N48" i="2"/>
  <c r="O48" i="2" s="1"/>
  <c r="L48" i="2"/>
  <c r="M48" i="2" s="1"/>
  <c r="V47" i="2"/>
  <c r="BI48" i="5" s="1"/>
  <c r="BL48" i="5" s="1"/>
  <c r="T47" i="2"/>
  <c r="BD48" i="5" s="1"/>
  <c r="BG48" i="5" s="1"/>
  <c r="R47" i="2"/>
  <c r="AY48" i="5" s="1"/>
  <c r="BB48" i="5" s="1"/>
  <c r="P47" i="2"/>
  <c r="AT48" i="5" s="1"/>
  <c r="AW48" i="5" s="1"/>
  <c r="N47" i="2"/>
  <c r="O47" i="2" s="1"/>
  <c r="L47" i="2"/>
  <c r="M47" i="2" s="1"/>
  <c r="V46" i="2"/>
  <c r="BI47" i="5" s="1"/>
  <c r="BL47" i="5" s="1"/>
  <c r="T46" i="2"/>
  <c r="BD47" i="5" s="1"/>
  <c r="BG47" i="5" s="1"/>
  <c r="R46" i="2"/>
  <c r="AY47" i="5" s="1"/>
  <c r="BB47" i="5" s="1"/>
  <c r="P46" i="2"/>
  <c r="AT47" i="5" s="1"/>
  <c r="AW47" i="5" s="1"/>
  <c r="N46" i="2"/>
  <c r="O46" i="2" s="1"/>
  <c r="L46" i="2"/>
  <c r="M46" i="2" s="1"/>
  <c r="V45" i="2"/>
  <c r="BI46" i="5" s="1"/>
  <c r="BL46" i="5" s="1"/>
  <c r="T45" i="2"/>
  <c r="BD46" i="5" s="1"/>
  <c r="BG46" i="5" s="1"/>
  <c r="R45" i="2"/>
  <c r="P45" i="2"/>
  <c r="AT46" i="5" s="1"/>
  <c r="AW46" i="5" s="1"/>
  <c r="N45" i="2"/>
  <c r="O45" i="2" s="1"/>
  <c r="L45" i="2"/>
  <c r="M45" i="2" s="1"/>
  <c r="V44" i="2"/>
  <c r="T44" i="2"/>
  <c r="R44" i="2"/>
  <c r="P44" i="2"/>
  <c r="N44" i="2"/>
  <c r="O44" i="2" s="1"/>
  <c r="L44" i="2"/>
  <c r="M44" i="2" s="1"/>
  <c r="V43" i="2"/>
  <c r="T43" i="2"/>
  <c r="R43" i="2"/>
  <c r="P43" i="2"/>
  <c r="N43" i="2"/>
  <c r="O43" i="2" s="1"/>
  <c r="L43" i="2"/>
  <c r="M43" i="2" s="1"/>
  <c r="F43" i="2"/>
  <c r="V42" i="2"/>
  <c r="BI43" i="5" s="1"/>
  <c r="BL43" i="5" s="1"/>
  <c r="T42" i="2"/>
  <c r="BD43" i="5" s="1"/>
  <c r="BG43" i="5" s="1"/>
  <c r="R42" i="2"/>
  <c r="AY43" i="5" s="1"/>
  <c r="BB43" i="5" s="1"/>
  <c r="P42" i="2"/>
  <c r="AT43" i="5" s="1"/>
  <c r="AW43" i="5" s="1"/>
  <c r="N42" i="2"/>
  <c r="O42" i="2" s="1"/>
  <c r="L42" i="2"/>
  <c r="V41" i="2"/>
  <c r="BI42" i="5" s="1"/>
  <c r="BL42" i="5" s="1"/>
  <c r="T41" i="2"/>
  <c r="BD42" i="5" s="1"/>
  <c r="BG42" i="5" s="1"/>
  <c r="R41" i="2"/>
  <c r="AY42" i="5" s="1"/>
  <c r="BB42" i="5" s="1"/>
  <c r="P41" i="2"/>
  <c r="AT42" i="5" s="1"/>
  <c r="AW42" i="5" s="1"/>
  <c r="N41" i="2"/>
  <c r="O41" i="2" s="1"/>
  <c r="L41" i="2"/>
  <c r="V40" i="2"/>
  <c r="BI41" i="5" s="1"/>
  <c r="BL41" i="5" s="1"/>
  <c r="T40" i="2"/>
  <c r="BD41" i="5" s="1"/>
  <c r="BG41" i="5" s="1"/>
  <c r="R40" i="2"/>
  <c r="AY41" i="5" s="1"/>
  <c r="BB41" i="5" s="1"/>
  <c r="P40" i="2"/>
  <c r="AT41" i="5" s="1"/>
  <c r="AW41" i="5" s="1"/>
  <c r="N40" i="2"/>
  <c r="L40" i="2"/>
  <c r="V39" i="2"/>
  <c r="BI40" i="5" s="1"/>
  <c r="BL40" i="5" s="1"/>
  <c r="T39" i="2"/>
  <c r="BD40" i="5" s="1"/>
  <c r="BG40" i="5" s="1"/>
  <c r="R39" i="2"/>
  <c r="AY40" i="5" s="1"/>
  <c r="BB40" i="5" s="1"/>
  <c r="P39" i="2"/>
  <c r="AT40" i="5" s="1"/>
  <c r="AW40" i="5" s="1"/>
  <c r="N39" i="2"/>
  <c r="O39" i="2" s="1"/>
  <c r="L39" i="2"/>
  <c r="V38" i="2"/>
  <c r="BI39" i="5" s="1"/>
  <c r="BL39" i="5" s="1"/>
  <c r="T38" i="2"/>
  <c r="BD39" i="5" s="1"/>
  <c r="BG39" i="5" s="1"/>
  <c r="R38" i="2"/>
  <c r="AY39" i="5" s="1"/>
  <c r="BB39" i="5" s="1"/>
  <c r="P38" i="2"/>
  <c r="AT39" i="5" s="1"/>
  <c r="AW39" i="5" s="1"/>
  <c r="N38" i="2"/>
  <c r="L38" i="2"/>
  <c r="V37" i="2"/>
  <c r="BI38" i="5" s="1"/>
  <c r="BL38" i="5" s="1"/>
  <c r="T37" i="2"/>
  <c r="BD38" i="5" s="1"/>
  <c r="BG38" i="5" s="1"/>
  <c r="R37" i="2"/>
  <c r="AY38" i="5" s="1"/>
  <c r="BB38" i="5" s="1"/>
  <c r="P37" i="2"/>
  <c r="AT38" i="5" s="1"/>
  <c r="AW38" i="5" s="1"/>
  <c r="N37" i="2"/>
  <c r="O37" i="2" s="1"/>
  <c r="L37" i="2"/>
  <c r="V36" i="2"/>
  <c r="BI37" i="5" s="1"/>
  <c r="BL37" i="5" s="1"/>
  <c r="T36" i="2"/>
  <c r="BD37" i="5" s="1"/>
  <c r="BG37" i="5" s="1"/>
  <c r="R36" i="2"/>
  <c r="AY37" i="5" s="1"/>
  <c r="BB37" i="5" s="1"/>
  <c r="P36" i="2"/>
  <c r="AT37" i="5" s="1"/>
  <c r="AW37" i="5" s="1"/>
  <c r="N36" i="2"/>
  <c r="O36" i="2" s="1"/>
  <c r="L36" i="2"/>
  <c r="F36" i="2"/>
  <c r="V35" i="2"/>
  <c r="T35" i="2"/>
  <c r="R35" i="2"/>
  <c r="P35" i="2"/>
  <c r="N35" i="2"/>
  <c r="O35" i="2" s="1"/>
  <c r="L35" i="2"/>
  <c r="M35" i="2" s="1"/>
  <c r="V34" i="2"/>
  <c r="T34" i="2"/>
  <c r="R34" i="2"/>
  <c r="P34" i="2"/>
  <c r="N34" i="2"/>
  <c r="O34" i="2" s="1"/>
  <c r="L34" i="2"/>
  <c r="M34" i="2" s="1"/>
  <c r="V33" i="2"/>
  <c r="T33" i="2"/>
  <c r="R33" i="2"/>
  <c r="P33" i="2"/>
  <c r="N33" i="2"/>
  <c r="O33" i="2" s="1"/>
  <c r="L33" i="2"/>
  <c r="M33" i="2" s="1"/>
  <c r="V32" i="2"/>
  <c r="T32" i="2"/>
  <c r="R32" i="2"/>
  <c r="P32" i="2"/>
  <c r="N32" i="2"/>
  <c r="O32" i="2" s="1"/>
  <c r="L32" i="2"/>
  <c r="M32" i="2" s="1"/>
  <c r="V31" i="2"/>
  <c r="T31" i="2"/>
  <c r="R31" i="2"/>
  <c r="P31" i="2"/>
  <c r="N31" i="2"/>
  <c r="O31" i="2" s="1"/>
  <c r="L31" i="2"/>
  <c r="M31" i="2" s="1"/>
  <c r="V30" i="2"/>
  <c r="T30" i="2"/>
  <c r="R30" i="2"/>
  <c r="P30" i="2"/>
  <c r="N30" i="2"/>
  <c r="O30" i="2" s="1"/>
  <c r="L30" i="2"/>
  <c r="M30" i="2" s="1"/>
  <c r="V29" i="2"/>
  <c r="T29" i="2"/>
  <c r="R29" i="2"/>
  <c r="Q29" i="2"/>
  <c r="P29" i="2"/>
  <c r="AT30" i="5" s="1"/>
  <c r="AW30" i="5" s="1"/>
  <c r="N29" i="2"/>
  <c r="O29" i="2" s="1"/>
  <c r="L29" i="2"/>
  <c r="M29" i="2" s="1"/>
  <c r="F29" i="2"/>
  <c r="V28" i="2"/>
  <c r="BI29" i="5" s="1"/>
  <c r="BL29" i="5" s="1"/>
  <c r="T28" i="2"/>
  <c r="BD29" i="5" s="1"/>
  <c r="BG29" i="5" s="1"/>
  <c r="R28" i="2"/>
  <c r="AY29" i="5" s="1"/>
  <c r="BB29" i="5" s="1"/>
  <c r="P28" i="2"/>
  <c r="AT29" i="5" s="1"/>
  <c r="AW29" i="5" s="1"/>
  <c r="N28" i="2"/>
  <c r="L28" i="2"/>
  <c r="M28" i="2" s="1"/>
  <c r="V27" i="2"/>
  <c r="BI28" i="5" s="1"/>
  <c r="BL28" i="5" s="1"/>
  <c r="T27" i="2"/>
  <c r="BD28" i="5" s="1"/>
  <c r="BG28" i="5" s="1"/>
  <c r="R27" i="2"/>
  <c r="AY28" i="5" s="1"/>
  <c r="BB28" i="5" s="1"/>
  <c r="P27" i="2"/>
  <c r="AT28" i="5" s="1"/>
  <c r="AW28" i="5" s="1"/>
  <c r="N27" i="2"/>
  <c r="L27" i="2"/>
  <c r="V26" i="2"/>
  <c r="BI27" i="5" s="1"/>
  <c r="BL27" i="5" s="1"/>
  <c r="T26" i="2"/>
  <c r="BD27" i="5" s="1"/>
  <c r="BG27" i="5" s="1"/>
  <c r="R26" i="2"/>
  <c r="AY27" i="5" s="1"/>
  <c r="BB27" i="5" s="1"/>
  <c r="P26" i="2"/>
  <c r="AT27" i="5" s="1"/>
  <c r="AW27" i="5" s="1"/>
  <c r="N26" i="2"/>
  <c r="L26" i="2"/>
  <c r="M26" i="2" s="1"/>
  <c r="V25" i="2"/>
  <c r="BI26" i="5" s="1"/>
  <c r="BL26" i="5" s="1"/>
  <c r="T25" i="2"/>
  <c r="BD26" i="5" s="1"/>
  <c r="BG26" i="5" s="1"/>
  <c r="R25" i="2"/>
  <c r="AY26" i="5" s="1"/>
  <c r="BB26" i="5" s="1"/>
  <c r="P25" i="2"/>
  <c r="AT26" i="5" s="1"/>
  <c r="AW26" i="5" s="1"/>
  <c r="N25" i="2"/>
  <c r="L25" i="2"/>
  <c r="V24" i="2"/>
  <c r="BI25" i="5" s="1"/>
  <c r="BL25" i="5" s="1"/>
  <c r="T24" i="2"/>
  <c r="BD25" i="5" s="1"/>
  <c r="BG25" i="5" s="1"/>
  <c r="R24" i="2"/>
  <c r="AY25" i="5" s="1"/>
  <c r="BB25" i="5" s="1"/>
  <c r="P24" i="2"/>
  <c r="AT25" i="5" s="1"/>
  <c r="AW25" i="5" s="1"/>
  <c r="N24" i="2"/>
  <c r="L24" i="2"/>
  <c r="M24" i="2" s="1"/>
  <c r="V23" i="2"/>
  <c r="BI24" i="5" s="1"/>
  <c r="BL24" i="5" s="1"/>
  <c r="T23" i="2"/>
  <c r="BD24" i="5" s="1"/>
  <c r="BG24" i="5" s="1"/>
  <c r="R23" i="2"/>
  <c r="AY24" i="5" s="1"/>
  <c r="BB24" i="5" s="1"/>
  <c r="P23" i="2"/>
  <c r="AT24" i="5" s="1"/>
  <c r="AW24" i="5" s="1"/>
  <c r="N23" i="2"/>
  <c r="L23" i="2"/>
  <c r="M23" i="2" s="1"/>
  <c r="V22" i="2"/>
  <c r="BI23" i="5" s="1"/>
  <c r="BL23" i="5" s="1"/>
  <c r="T22" i="2"/>
  <c r="BD23" i="5" s="1"/>
  <c r="BG23" i="5" s="1"/>
  <c r="R22" i="2"/>
  <c r="AY23" i="5" s="1"/>
  <c r="BB23" i="5" s="1"/>
  <c r="P22" i="2"/>
  <c r="AT23" i="5" s="1"/>
  <c r="AW23" i="5" s="1"/>
  <c r="N22" i="2"/>
  <c r="L22" i="2"/>
  <c r="V21" i="2"/>
  <c r="BI22" i="5" s="1"/>
  <c r="BL22" i="5" s="1"/>
  <c r="T21" i="2"/>
  <c r="BD22" i="5" s="1"/>
  <c r="BG22" i="5" s="1"/>
  <c r="R21" i="2"/>
  <c r="AY22" i="5" s="1"/>
  <c r="BB22" i="5" s="1"/>
  <c r="P21" i="2"/>
  <c r="AT22" i="5" s="1"/>
  <c r="AW22" i="5" s="1"/>
  <c r="N21" i="2"/>
  <c r="L21" i="2"/>
  <c r="V20" i="2"/>
  <c r="BI21" i="5" s="1"/>
  <c r="BL21" i="5" s="1"/>
  <c r="T20" i="2"/>
  <c r="BD21" i="5" s="1"/>
  <c r="BG21" i="5" s="1"/>
  <c r="R20" i="2"/>
  <c r="AY21" i="5" s="1"/>
  <c r="BB21" i="5" s="1"/>
  <c r="P20" i="2"/>
  <c r="AT21" i="5" s="1"/>
  <c r="AW21" i="5" s="1"/>
  <c r="N20" i="2"/>
  <c r="L20" i="2"/>
  <c r="M20" i="2" s="1"/>
  <c r="V19" i="2"/>
  <c r="BI20" i="5" s="1"/>
  <c r="BL20" i="5" s="1"/>
  <c r="T19" i="2"/>
  <c r="BD20" i="5" s="1"/>
  <c r="BG20" i="5" s="1"/>
  <c r="R19" i="2"/>
  <c r="AY20" i="5" s="1"/>
  <c r="BB20" i="5" s="1"/>
  <c r="P19" i="2"/>
  <c r="AT20" i="5" s="1"/>
  <c r="AW20" i="5" s="1"/>
  <c r="N19" i="2"/>
  <c r="L19" i="2"/>
  <c r="M19" i="2" s="1"/>
  <c r="V18" i="2"/>
  <c r="BI19" i="5" s="1"/>
  <c r="BL19" i="5" s="1"/>
  <c r="T18" i="2"/>
  <c r="BD19" i="5" s="1"/>
  <c r="BG19" i="5" s="1"/>
  <c r="R18" i="2"/>
  <c r="AY19" i="5" s="1"/>
  <c r="BB19" i="5" s="1"/>
  <c r="P18" i="2"/>
  <c r="AT19" i="5" s="1"/>
  <c r="AW19" i="5" s="1"/>
  <c r="N18" i="2"/>
  <c r="L18" i="2"/>
  <c r="M18" i="2" s="1"/>
  <c r="V17" i="2"/>
  <c r="BI18" i="5" s="1"/>
  <c r="BL18" i="5" s="1"/>
  <c r="T17" i="2"/>
  <c r="BD18" i="5" s="1"/>
  <c r="BG18" i="5" s="1"/>
  <c r="R17" i="2"/>
  <c r="AY18" i="5" s="1"/>
  <c r="BB18" i="5" s="1"/>
  <c r="P17" i="2"/>
  <c r="AT18" i="5" s="1"/>
  <c r="AW18" i="5" s="1"/>
  <c r="N17" i="2"/>
  <c r="L17" i="2"/>
  <c r="V16" i="2"/>
  <c r="BI17" i="5" s="1"/>
  <c r="BL17" i="5" s="1"/>
  <c r="T16" i="2"/>
  <c r="BD17" i="5" s="1"/>
  <c r="BG17" i="5" s="1"/>
  <c r="R16" i="2"/>
  <c r="AY17" i="5" s="1"/>
  <c r="BB17" i="5" s="1"/>
  <c r="P16" i="2"/>
  <c r="AT17" i="5" s="1"/>
  <c r="AW17" i="5" s="1"/>
  <c r="N16" i="2"/>
  <c r="L16" i="2"/>
  <c r="M16" i="2" s="1"/>
  <c r="V15" i="2"/>
  <c r="BI16" i="5" s="1"/>
  <c r="BL16" i="5" s="1"/>
  <c r="T15" i="2"/>
  <c r="BD16" i="5" s="1"/>
  <c r="BG16" i="5" s="1"/>
  <c r="R15" i="2"/>
  <c r="AY16" i="5" s="1"/>
  <c r="BB16" i="5" s="1"/>
  <c r="P15" i="2"/>
  <c r="AT16" i="5" s="1"/>
  <c r="AW16" i="5" s="1"/>
  <c r="N15" i="2"/>
  <c r="L15" i="2"/>
  <c r="M15" i="2" s="1"/>
  <c r="V14" i="2"/>
  <c r="BI15" i="5" s="1"/>
  <c r="BL15" i="5" s="1"/>
  <c r="T14" i="2"/>
  <c r="BD15" i="5" s="1"/>
  <c r="BG15" i="5" s="1"/>
  <c r="R14" i="2"/>
  <c r="AY15" i="5" s="1"/>
  <c r="BB15" i="5" s="1"/>
  <c r="P14" i="2"/>
  <c r="AT15" i="5" s="1"/>
  <c r="AW15" i="5" s="1"/>
  <c r="N14" i="2"/>
  <c r="L14" i="2"/>
  <c r="M14" i="2" s="1"/>
  <c r="V13" i="2"/>
  <c r="BI14" i="5" s="1"/>
  <c r="BL14" i="5" s="1"/>
  <c r="T13" i="2"/>
  <c r="BD14" i="5" s="1"/>
  <c r="BG14" i="5" s="1"/>
  <c r="R13" i="2"/>
  <c r="AY14" i="5" s="1"/>
  <c r="BB14" i="5" s="1"/>
  <c r="P13" i="2"/>
  <c r="AT14" i="5" s="1"/>
  <c r="AW14" i="5" s="1"/>
  <c r="N13" i="2"/>
  <c r="L13" i="2"/>
  <c r="M13" i="2" s="1"/>
  <c r="V12" i="2"/>
  <c r="BI13" i="5" s="1"/>
  <c r="BL13" i="5" s="1"/>
  <c r="T12" i="2"/>
  <c r="BD13" i="5" s="1"/>
  <c r="BG13" i="5" s="1"/>
  <c r="R12" i="2"/>
  <c r="AY13" i="5" s="1"/>
  <c r="BB13" i="5" s="1"/>
  <c r="P12" i="2"/>
  <c r="AT13" i="5" s="1"/>
  <c r="AW13" i="5" s="1"/>
  <c r="N12" i="2"/>
  <c r="L12" i="2"/>
  <c r="V11" i="2"/>
  <c r="BI12" i="5" s="1"/>
  <c r="BL12" i="5" s="1"/>
  <c r="T11" i="2"/>
  <c r="BD12" i="5" s="1"/>
  <c r="BG12" i="5" s="1"/>
  <c r="R11" i="2"/>
  <c r="AY12" i="5" s="1"/>
  <c r="BB12" i="5" s="1"/>
  <c r="P11" i="2"/>
  <c r="AT12" i="5" s="1"/>
  <c r="AW12" i="5" s="1"/>
  <c r="N11" i="2"/>
  <c r="L11" i="2"/>
  <c r="M11" i="2" s="1"/>
  <c r="V10" i="2"/>
  <c r="T10" i="2"/>
  <c r="R10" i="2"/>
  <c r="P10" i="2"/>
  <c r="N10" i="2"/>
  <c r="L10" i="2"/>
  <c r="V9" i="2"/>
  <c r="BI9" i="5" s="1"/>
  <c r="BL9" i="5" s="1"/>
  <c r="T9" i="2"/>
  <c r="BD9" i="5" s="1"/>
  <c r="BG9" i="5" s="1"/>
  <c r="R9" i="2"/>
  <c r="AY9" i="5" s="1"/>
  <c r="BB9" i="5" s="1"/>
  <c r="P9" i="2"/>
  <c r="AT9" i="5" s="1"/>
  <c r="AW9" i="5" s="1"/>
  <c r="N9" i="2"/>
  <c r="L9" i="2"/>
  <c r="M9" i="2" s="1"/>
  <c r="V8" i="2"/>
  <c r="BI8" i="5" s="1"/>
  <c r="BL8" i="5" s="1"/>
  <c r="T8" i="2"/>
  <c r="BD8" i="5" s="1"/>
  <c r="BG8" i="5" s="1"/>
  <c r="R8" i="2"/>
  <c r="AY8" i="5" s="1"/>
  <c r="BB8" i="5" s="1"/>
  <c r="P8" i="2"/>
  <c r="AT8" i="5" s="1"/>
  <c r="AW8" i="5" s="1"/>
  <c r="N8" i="2"/>
  <c r="L8" i="2"/>
  <c r="V7" i="2"/>
  <c r="BI7" i="5" s="1"/>
  <c r="BL7" i="5" s="1"/>
  <c r="T7" i="2"/>
  <c r="BD7" i="5" s="1"/>
  <c r="BG7" i="5" s="1"/>
  <c r="R7" i="2"/>
  <c r="AY7" i="5" s="1"/>
  <c r="BB7" i="5" s="1"/>
  <c r="P7" i="2"/>
  <c r="AT7" i="5" s="1"/>
  <c r="AW7" i="5" s="1"/>
  <c r="N7" i="2"/>
  <c r="L7" i="2"/>
  <c r="M7" i="2" s="1"/>
  <c r="V6" i="2"/>
  <c r="BI6" i="5" s="1"/>
  <c r="BL6" i="5" s="1"/>
  <c r="T6" i="2"/>
  <c r="BD6" i="5" s="1"/>
  <c r="BG6" i="5" s="1"/>
  <c r="R6" i="2"/>
  <c r="AY6" i="5" s="1"/>
  <c r="BB6" i="5" s="1"/>
  <c r="P6" i="2"/>
  <c r="AT6" i="5" s="1"/>
  <c r="AW6" i="5" s="1"/>
  <c r="N6" i="2"/>
  <c r="L6" i="2"/>
  <c r="M6" i="2" s="1"/>
  <c r="V5" i="2"/>
  <c r="BI5" i="5" s="1"/>
  <c r="BL5" i="5" s="1"/>
  <c r="T5" i="2"/>
  <c r="BD5" i="5" s="1"/>
  <c r="BG5" i="5" s="1"/>
  <c r="R5" i="2"/>
  <c r="AY5" i="5" s="1"/>
  <c r="BB5" i="5" s="1"/>
  <c r="P5" i="2"/>
  <c r="AT5" i="5" s="1"/>
  <c r="AW5" i="5" s="1"/>
  <c r="N5" i="2"/>
  <c r="L5" i="2"/>
  <c r="M5" i="2" s="1"/>
  <c r="V4" i="2"/>
  <c r="BI4" i="5" s="1"/>
  <c r="BL4" i="5" s="1"/>
  <c r="T4" i="2"/>
  <c r="BD4" i="5" s="1"/>
  <c r="BG4" i="5" s="1"/>
  <c r="R4" i="2"/>
  <c r="AY4" i="5" s="1"/>
  <c r="BB4" i="5" s="1"/>
  <c r="P4" i="2"/>
  <c r="AT4" i="5" s="1"/>
  <c r="AW4" i="5" s="1"/>
  <c r="N4" i="2"/>
  <c r="L4" i="2"/>
  <c r="M4" i="2" s="1"/>
  <c r="V3" i="2"/>
  <c r="BI3" i="5" s="1"/>
  <c r="BL3" i="5" s="1"/>
  <c r="T3" i="2"/>
  <c r="BD3" i="5" s="1"/>
  <c r="BG3" i="5" s="1"/>
  <c r="R3" i="2"/>
  <c r="AY3" i="5" s="1"/>
  <c r="BB3" i="5" s="1"/>
  <c r="P3" i="2"/>
  <c r="AT3" i="5" s="1"/>
  <c r="AW3" i="5" s="1"/>
  <c r="N3" i="2"/>
  <c r="L3" i="2"/>
  <c r="M3" i="2" s="1"/>
  <c r="E3" i="2"/>
  <c r="B3" i="2"/>
  <c r="V2" i="2"/>
  <c r="BI2" i="5" s="1"/>
  <c r="BL2" i="5" s="1"/>
  <c r="T2" i="2"/>
  <c r="BD2" i="5" s="1"/>
  <c r="BG2" i="5" s="1"/>
  <c r="R2" i="2"/>
  <c r="AY2" i="5" s="1"/>
  <c r="BB2" i="5" s="1"/>
  <c r="P2" i="2"/>
  <c r="AT2" i="5" s="1"/>
  <c r="AW2" i="5" s="1"/>
  <c r="N2" i="2"/>
  <c r="O2" i="2" s="1"/>
  <c r="L2" i="2"/>
  <c r="D53" i="1"/>
  <c r="E50" i="1"/>
  <c r="D45" i="1"/>
  <c r="A44" i="1"/>
  <c r="M3" i="1"/>
  <c r="M2" i="1"/>
  <c r="M1" i="1"/>
  <c r="BD31" i="5" l="1"/>
  <c r="BG31" i="5" s="1"/>
  <c r="U30" i="2"/>
  <c r="AT32" i="5"/>
  <c r="AW32" i="5" s="1"/>
  <c r="Q31" i="2"/>
  <c r="BD33" i="5"/>
  <c r="BG33" i="5" s="1"/>
  <c r="U32" i="2"/>
  <c r="AT34" i="5"/>
  <c r="AW34" i="5" s="1"/>
  <c r="Q33" i="2"/>
  <c r="BD35" i="5"/>
  <c r="BG35" i="5" s="1"/>
  <c r="U34" i="2"/>
  <c r="AT36" i="5"/>
  <c r="AW36" i="5" s="1"/>
  <c r="Q35" i="2"/>
  <c r="BD44" i="5"/>
  <c r="BG44" i="5" s="1"/>
  <c r="U43" i="2"/>
  <c r="AT45" i="5"/>
  <c r="AW45" i="5" s="1"/>
  <c r="Q44" i="2"/>
  <c r="AY30" i="5"/>
  <c r="BB30" i="5" s="1"/>
  <c r="S29" i="2"/>
  <c r="BI31" i="5"/>
  <c r="BL31" i="5" s="1"/>
  <c r="W30" i="2"/>
  <c r="AY32" i="5"/>
  <c r="BB32" i="5" s="1"/>
  <c r="S31" i="2"/>
  <c r="BI33" i="5"/>
  <c r="BL33" i="5" s="1"/>
  <c r="W32" i="2"/>
  <c r="AY34" i="5"/>
  <c r="BB34" i="5" s="1"/>
  <c r="S33" i="2"/>
  <c r="BI35" i="5"/>
  <c r="BL35" i="5" s="1"/>
  <c r="W34" i="2"/>
  <c r="AY36" i="5"/>
  <c r="BB36" i="5" s="1"/>
  <c r="S35" i="2"/>
  <c r="BI44" i="5"/>
  <c r="BL44" i="5" s="1"/>
  <c r="W43" i="2"/>
  <c r="AY45" i="5"/>
  <c r="BB45" i="5" s="1"/>
  <c r="S44" i="2"/>
  <c r="BD30" i="5"/>
  <c r="BG30" i="5" s="1"/>
  <c r="U29" i="2"/>
  <c r="AT31" i="5"/>
  <c r="AW31" i="5" s="1"/>
  <c r="Q30" i="2"/>
  <c r="BD32" i="5"/>
  <c r="BG32" i="5" s="1"/>
  <c r="U31" i="2"/>
  <c r="AT33" i="5"/>
  <c r="AW33" i="5" s="1"/>
  <c r="Q32" i="2"/>
  <c r="BD34" i="5"/>
  <c r="BG34" i="5" s="1"/>
  <c r="U33" i="2"/>
  <c r="AT35" i="5"/>
  <c r="AW35" i="5" s="1"/>
  <c r="Q34" i="2"/>
  <c r="BD36" i="5"/>
  <c r="BG36" i="5" s="1"/>
  <c r="U35" i="2"/>
  <c r="AT44" i="5"/>
  <c r="AW44" i="5" s="1"/>
  <c r="Q43" i="2"/>
  <c r="BD45" i="5"/>
  <c r="BG45" i="5" s="1"/>
  <c r="U44" i="2"/>
  <c r="BI30" i="5"/>
  <c r="BL30" i="5" s="1"/>
  <c r="W29" i="2"/>
  <c r="AY31" i="5"/>
  <c r="BB31" i="5" s="1"/>
  <c r="S30" i="2"/>
  <c r="BI32" i="5"/>
  <c r="BL32" i="5" s="1"/>
  <c r="W31" i="2"/>
  <c r="AY33" i="5"/>
  <c r="BB33" i="5" s="1"/>
  <c r="S32" i="2"/>
  <c r="BI34" i="5"/>
  <c r="BL34" i="5" s="1"/>
  <c r="W33" i="2"/>
  <c r="AY35" i="5"/>
  <c r="BB35" i="5" s="1"/>
  <c r="S34" i="2"/>
  <c r="BI36" i="5"/>
  <c r="BL36" i="5" s="1"/>
  <c r="W35" i="2"/>
  <c r="AY44" i="5"/>
  <c r="BB44" i="5" s="1"/>
  <c r="S43" i="2"/>
  <c r="BI45" i="5"/>
  <c r="BL45" i="5" s="1"/>
  <c r="W44" i="2"/>
  <c r="AY46" i="5"/>
  <c r="BB46" i="5" s="1"/>
  <c r="S45" i="2"/>
  <c r="Q45" i="2"/>
  <c r="U45" i="2"/>
  <c r="Q46" i="2"/>
  <c r="U46" i="2"/>
  <c r="Q47" i="2"/>
  <c r="U47" i="2"/>
  <c r="Q48" i="2"/>
  <c r="U48" i="2"/>
  <c r="Q49" i="2"/>
  <c r="U49" i="2"/>
  <c r="S54" i="2"/>
  <c r="S58" i="2"/>
  <c r="W61" i="2"/>
  <c r="W65" i="2"/>
  <c r="S68" i="2"/>
  <c r="S72" i="2"/>
  <c r="W75" i="2"/>
  <c r="W79" i="2"/>
  <c r="W45" i="2"/>
  <c r="S46" i="2"/>
  <c r="W46" i="2"/>
  <c r="S47" i="2"/>
  <c r="W47" i="2"/>
  <c r="S48" i="2"/>
  <c r="W48" i="2"/>
  <c r="S49" i="2"/>
  <c r="W49" i="2"/>
  <c r="S52" i="2"/>
  <c r="S56" i="2"/>
  <c r="W59" i="2"/>
  <c r="W63" i="2"/>
  <c r="S70" i="2"/>
  <c r="S74" i="2"/>
  <c r="W77" i="2"/>
  <c r="W81" i="2"/>
  <c r="W369" i="2"/>
  <c r="S372" i="2"/>
  <c r="S376" i="2"/>
  <c r="W379" i="2"/>
  <c r="W383" i="2"/>
  <c r="S390" i="2"/>
  <c r="S394" i="2"/>
  <c r="W397" i="2"/>
  <c r="W401" i="2"/>
  <c r="W405" i="2"/>
  <c r="W409" i="2"/>
  <c r="S412" i="2"/>
  <c r="S416" i="2"/>
  <c r="S420" i="2"/>
  <c r="S424" i="2"/>
  <c r="W427" i="2"/>
  <c r="W431" i="2"/>
  <c r="W435" i="2"/>
  <c r="W439" i="2"/>
  <c r="S446" i="2"/>
  <c r="S450" i="2"/>
  <c r="S454" i="2"/>
  <c r="S458" i="2"/>
  <c r="W461" i="2"/>
  <c r="W465" i="2"/>
  <c r="W469" i="2"/>
  <c r="W473" i="2"/>
  <c r="S476" i="2"/>
  <c r="S480" i="2"/>
  <c r="S484" i="2"/>
  <c r="S488" i="2"/>
  <c r="W491" i="2"/>
  <c r="W495" i="2"/>
  <c r="W499" i="2"/>
  <c r="W503" i="2"/>
  <c r="S510" i="2"/>
  <c r="S514" i="2"/>
  <c r="S518" i="2"/>
  <c r="S522" i="2"/>
  <c r="W525" i="2"/>
  <c r="W529" i="2"/>
  <c r="W533" i="2"/>
  <c r="W537" i="2"/>
  <c r="S540" i="2"/>
  <c r="S544" i="2"/>
  <c r="S548" i="2"/>
  <c r="S552" i="2"/>
  <c r="W555" i="2"/>
  <c r="W559" i="2"/>
  <c r="W563" i="2"/>
  <c r="W567" i="2"/>
  <c r="S574" i="2"/>
  <c r="S578" i="2"/>
  <c r="S582" i="2"/>
  <c r="S586" i="2"/>
  <c r="W589" i="2"/>
  <c r="W593" i="2"/>
  <c r="W597" i="2"/>
  <c r="W601" i="2"/>
  <c r="S604" i="2"/>
  <c r="S608" i="2"/>
  <c r="S612" i="2"/>
  <c r="S616" i="2"/>
  <c r="W619" i="2"/>
  <c r="W623" i="2"/>
  <c r="W627" i="2"/>
  <c r="W631" i="2"/>
  <c r="S638" i="2"/>
  <c r="S642" i="2"/>
  <c r="S646" i="2"/>
  <c r="S650" i="2"/>
  <c r="W653" i="2"/>
  <c r="W657" i="2"/>
  <c r="W661" i="2"/>
  <c r="W665" i="2"/>
  <c r="S668" i="2"/>
  <c r="S672" i="2"/>
  <c r="S676" i="2"/>
  <c r="S680" i="2"/>
  <c r="W683" i="2"/>
  <c r="W687" i="2"/>
  <c r="W691" i="2"/>
  <c r="W695" i="2"/>
  <c r="S702" i="2"/>
  <c r="S706" i="2"/>
  <c r="S710" i="2"/>
  <c r="S714" i="2"/>
  <c r="W717" i="2"/>
  <c r="W721" i="2"/>
  <c r="W725" i="2"/>
  <c r="W729" i="2"/>
  <c r="S732" i="2"/>
  <c r="S736" i="2"/>
  <c r="S740" i="2"/>
  <c r="S744" i="2"/>
  <c r="W747" i="2"/>
  <c r="W751" i="2"/>
  <c r="W755" i="2"/>
  <c r="W759" i="2"/>
  <c r="S766" i="2"/>
  <c r="S770" i="2"/>
  <c r="S374" i="2"/>
  <c r="S378" i="2"/>
  <c r="W381" i="2"/>
  <c r="W385" i="2"/>
  <c r="S388" i="2"/>
  <c r="S392" i="2"/>
  <c r="W395" i="2"/>
  <c r="W399" i="2"/>
  <c r="W403" i="2"/>
  <c r="W407" i="2"/>
  <c r="S414" i="2"/>
  <c r="S418" i="2"/>
  <c r="S422" i="2"/>
  <c r="S426" i="2"/>
  <c r="W429" i="2"/>
  <c r="W433" i="2"/>
  <c r="W437" i="2"/>
  <c r="W441" i="2"/>
  <c r="S444" i="2"/>
  <c r="S448" i="2"/>
  <c r="S452" i="2"/>
  <c r="S456" i="2"/>
  <c r="W459" i="2"/>
  <c r="W463" i="2"/>
  <c r="W467" i="2"/>
  <c r="W471" i="2"/>
  <c r="S478" i="2"/>
  <c r="S482" i="2"/>
  <c r="S486" i="2"/>
  <c r="S490" i="2"/>
  <c r="W493" i="2"/>
  <c r="W497" i="2"/>
  <c r="W501" i="2"/>
  <c r="W505" i="2"/>
  <c r="S508" i="2"/>
  <c r="S512" i="2"/>
  <c r="S516" i="2"/>
  <c r="S520" i="2"/>
  <c r="W523" i="2"/>
  <c r="W527" i="2"/>
  <c r="W531" i="2"/>
  <c r="W535" i="2"/>
  <c r="S542" i="2"/>
  <c r="S546" i="2"/>
  <c r="S550" i="2"/>
  <c r="S554" i="2"/>
  <c r="W557" i="2"/>
  <c r="W561" i="2"/>
  <c r="W565" i="2"/>
  <c r="W569" i="2"/>
  <c r="S572" i="2"/>
  <c r="S576" i="2"/>
  <c r="S580" i="2"/>
  <c r="S584" i="2"/>
  <c r="W587" i="2"/>
  <c r="W591" i="2"/>
  <c r="W595" i="2"/>
  <c r="W599" i="2"/>
  <c r="S606" i="2"/>
  <c r="S610" i="2"/>
  <c r="S614" i="2"/>
  <c r="S618" i="2"/>
  <c r="W621" i="2"/>
  <c r="W625" i="2"/>
  <c r="W629" i="2"/>
  <c r="W633" i="2"/>
  <c r="S636" i="2"/>
  <c r="S640" i="2"/>
  <c r="S644" i="2"/>
  <c r="S648" i="2"/>
  <c r="W651" i="2"/>
  <c r="W655" i="2"/>
  <c r="W659" i="2"/>
  <c r="W663" i="2"/>
  <c r="S670" i="2"/>
  <c r="S674" i="2"/>
  <c r="S678" i="2"/>
  <c r="S682" i="2"/>
  <c r="W685" i="2"/>
  <c r="W689" i="2"/>
  <c r="W693" i="2"/>
  <c r="W697" i="2"/>
  <c r="S700" i="2"/>
  <c r="S704" i="2"/>
  <c r="S708" i="2"/>
  <c r="S712" i="2"/>
  <c r="W715" i="2"/>
  <c r="W719" i="2"/>
  <c r="W723" i="2"/>
  <c r="W727" i="2"/>
  <c r="S734" i="2"/>
  <c r="S738" i="2"/>
  <c r="S742" i="2"/>
  <c r="S746" i="2"/>
  <c r="W749" i="2"/>
  <c r="W753" i="2"/>
  <c r="W757" i="2"/>
  <c r="W761" i="2"/>
  <c r="S764" i="2"/>
  <c r="S768" i="2"/>
  <c r="Z9" i="5"/>
  <c r="I6" i="5" s="1"/>
  <c r="AB32" i="5"/>
  <c r="AB24" i="5"/>
  <c r="AB17" i="5"/>
  <c r="AB25" i="5"/>
  <c r="AB14" i="5"/>
  <c r="AB22" i="5"/>
  <c r="AB30" i="5"/>
  <c r="AT10" i="5"/>
  <c r="AW10" i="5" s="1"/>
  <c r="AT11" i="5"/>
  <c r="AW11" i="5" s="1"/>
  <c r="BD11" i="5"/>
  <c r="BG11" i="5" s="1"/>
  <c r="BD10" i="5"/>
  <c r="BG10" i="5" s="1"/>
  <c r="AT57" i="5"/>
  <c r="AW57" i="5" s="1"/>
  <c r="Q56" i="2"/>
  <c r="BD58" i="5"/>
  <c r="BG58" i="5" s="1"/>
  <c r="U57" i="2"/>
  <c r="BD62" i="5"/>
  <c r="BG62" i="5" s="1"/>
  <c r="U61" i="2"/>
  <c r="AJ64" i="5"/>
  <c r="AM64" i="5" s="1"/>
  <c r="M63" i="2"/>
  <c r="BD66" i="5"/>
  <c r="BG66" i="5" s="1"/>
  <c r="U65" i="2"/>
  <c r="AJ68" i="5"/>
  <c r="AM68" i="5" s="1"/>
  <c r="M67" i="2"/>
  <c r="BD70" i="5"/>
  <c r="BG70" i="5" s="1"/>
  <c r="U69" i="2"/>
  <c r="M75" i="2"/>
  <c r="AJ76" i="5" s="1"/>
  <c r="AM76" i="5" s="1"/>
  <c r="BD78" i="5"/>
  <c r="BG78" i="5" s="1"/>
  <c r="U77" i="2"/>
  <c r="M79" i="2"/>
  <c r="AJ80" i="5" s="1"/>
  <c r="AM80" i="5" s="1"/>
  <c r="AT380" i="5"/>
  <c r="AW380" i="5" s="1"/>
  <c r="AT85" i="5"/>
  <c r="AW85" i="5" s="1"/>
  <c r="Q84" i="2"/>
  <c r="BD381" i="5"/>
  <c r="BG381" i="5" s="1"/>
  <c r="BD86" i="5"/>
  <c r="BG86" i="5" s="1"/>
  <c r="U85" i="2"/>
  <c r="AY112" i="5"/>
  <c r="BB112" i="5" s="1"/>
  <c r="AY407" i="5"/>
  <c r="BB407" i="5" s="1"/>
  <c r="BD409" i="5"/>
  <c r="BG409" i="5" s="1"/>
  <c r="BD114" i="5"/>
  <c r="BG114" i="5" s="1"/>
  <c r="U113" i="2"/>
  <c r="M115" i="2"/>
  <c r="AJ411" i="5" s="1"/>
  <c r="AM411" i="5" s="1"/>
  <c r="AT412" i="5"/>
  <c r="AW412" i="5" s="1"/>
  <c r="AT117" i="5"/>
  <c r="AW117" i="5" s="1"/>
  <c r="Q116" i="2"/>
  <c r="BD413" i="5"/>
  <c r="BG413" i="5" s="1"/>
  <c r="BD118" i="5"/>
  <c r="BG118" i="5" s="1"/>
  <c r="U117" i="2"/>
  <c r="AJ120" i="5"/>
  <c r="AM120" i="5" s="1"/>
  <c r="M119" i="2"/>
  <c r="AJ415" i="5" s="1"/>
  <c r="AM415" i="5" s="1"/>
  <c r="BI121" i="5"/>
  <c r="BL121" i="5" s="1"/>
  <c r="BI416" i="5"/>
  <c r="BL416" i="5" s="1"/>
  <c r="M123" i="2"/>
  <c r="AJ419" i="5" s="1"/>
  <c r="AM419" i="5" s="1"/>
  <c r="BI125" i="5"/>
  <c r="BL125" i="5" s="1"/>
  <c r="BI420" i="5"/>
  <c r="BL420" i="5" s="1"/>
  <c r="AJ128" i="5"/>
  <c r="AM128" i="5" s="1"/>
  <c r="M127" i="2"/>
  <c r="AJ423" i="5" s="1"/>
  <c r="AM423" i="5" s="1"/>
  <c r="BI129" i="5"/>
  <c r="BL129" i="5" s="1"/>
  <c r="BI424" i="5"/>
  <c r="BL424" i="5" s="1"/>
  <c r="BD425" i="5"/>
  <c r="BG425" i="5" s="1"/>
  <c r="BD130" i="5"/>
  <c r="BG130" i="5" s="1"/>
  <c r="U129" i="2"/>
  <c r="AT428" i="5"/>
  <c r="AW428" i="5" s="1"/>
  <c r="AT133" i="5"/>
  <c r="AW133" i="5" s="1"/>
  <c r="Q132" i="2"/>
  <c r="BD429" i="5"/>
  <c r="BG429" i="5" s="1"/>
  <c r="BD134" i="5"/>
  <c r="BG134" i="5" s="1"/>
  <c r="U133" i="2"/>
  <c r="AY136" i="5"/>
  <c r="BB136" i="5" s="1"/>
  <c r="AY431" i="5"/>
  <c r="BB431" i="5" s="1"/>
  <c r="AT432" i="5"/>
  <c r="AW432" i="5" s="1"/>
  <c r="AT137" i="5"/>
  <c r="AW137" i="5" s="1"/>
  <c r="Q136" i="2"/>
  <c r="BD433" i="5"/>
  <c r="BG433" i="5" s="1"/>
  <c r="BD138" i="5"/>
  <c r="BG138" i="5" s="1"/>
  <c r="U137" i="2"/>
  <c r="AY140" i="5"/>
  <c r="BB140" i="5" s="1"/>
  <c r="AY435" i="5"/>
  <c r="BB435" i="5" s="1"/>
  <c r="AT436" i="5"/>
  <c r="AW436" i="5" s="1"/>
  <c r="AT141" i="5"/>
  <c r="AW141" i="5" s="1"/>
  <c r="Q140" i="2"/>
  <c r="BI141" i="5"/>
  <c r="BL141" i="5" s="1"/>
  <c r="BI436" i="5"/>
  <c r="BL436" i="5" s="1"/>
  <c r="AY144" i="5"/>
  <c r="BB144" i="5" s="1"/>
  <c r="AY439" i="5"/>
  <c r="BB439" i="5" s="1"/>
  <c r="BI145" i="5"/>
  <c r="BL145" i="5" s="1"/>
  <c r="BI440" i="5"/>
  <c r="BL440" i="5" s="1"/>
  <c r="AJ443" i="5"/>
  <c r="AM443" i="5" s="1"/>
  <c r="M147" i="2"/>
  <c r="AJ148" i="5" s="1"/>
  <c r="AM148" i="5" s="1"/>
  <c r="BI149" i="5"/>
  <c r="BL149" i="5" s="1"/>
  <c r="BI444" i="5"/>
  <c r="BL444" i="5" s="1"/>
  <c r="BD445" i="5"/>
  <c r="BG445" i="5" s="1"/>
  <c r="BD150" i="5"/>
  <c r="BG150" i="5" s="1"/>
  <c r="U149" i="2"/>
  <c r="M151" i="2"/>
  <c r="AJ152" i="5" s="1"/>
  <c r="AM152" i="5" s="1"/>
  <c r="BI153" i="5"/>
  <c r="BL153" i="5" s="1"/>
  <c r="BI448" i="5"/>
  <c r="BL448" i="5" s="1"/>
  <c r="BD449" i="5"/>
  <c r="BG449" i="5" s="1"/>
  <c r="BD154" i="5"/>
  <c r="BG154" i="5" s="1"/>
  <c r="U153" i="2"/>
  <c r="AJ451" i="5"/>
  <c r="AM451" i="5" s="1"/>
  <c r="M155" i="2"/>
  <c r="AJ156" i="5" s="1"/>
  <c r="AM156" i="5" s="1"/>
  <c r="AT452" i="5"/>
  <c r="AW452" i="5" s="1"/>
  <c r="AT157" i="5"/>
  <c r="AW157" i="5" s="1"/>
  <c r="Q156" i="2"/>
  <c r="BD453" i="5"/>
  <c r="BG453" i="5" s="1"/>
  <c r="BD158" i="5"/>
  <c r="BG158" i="5" s="1"/>
  <c r="U157" i="2"/>
  <c r="AJ455" i="5"/>
  <c r="AM455" i="5" s="1"/>
  <c r="M159" i="2"/>
  <c r="AJ160" i="5" s="1"/>
  <c r="AM160" i="5" s="1"/>
  <c r="BD457" i="5"/>
  <c r="BG457" i="5" s="1"/>
  <c r="BD162" i="5"/>
  <c r="BG162" i="5" s="1"/>
  <c r="U161" i="2"/>
  <c r="AJ164" i="5"/>
  <c r="AM164" i="5" s="1"/>
  <c r="M163" i="2"/>
  <c r="AJ459" i="5" s="1"/>
  <c r="AM459" i="5" s="1"/>
  <c r="AJ467" i="5"/>
  <c r="AM467" i="5" s="1"/>
  <c r="M171" i="2"/>
  <c r="AJ172" i="5" s="1"/>
  <c r="AM172" i="5" s="1"/>
  <c r="BI468" i="5"/>
  <c r="BL468" i="5" s="1"/>
  <c r="BI173" i="5"/>
  <c r="BL173" i="5" s="1"/>
  <c r="AY471" i="5"/>
  <c r="BB471" i="5" s="1"/>
  <c r="AY176" i="5"/>
  <c r="BB176" i="5" s="1"/>
  <c r="AY475" i="5"/>
  <c r="BB475" i="5" s="1"/>
  <c r="AY180" i="5"/>
  <c r="BB180" i="5" s="1"/>
  <c r="AY483" i="5"/>
  <c r="BB483" i="5" s="1"/>
  <c r="AY188" i="5"/>
  <c r="BB188" i="5" s="1"/>
  <c r="AY370" i="5"/>
  <c r="BB370" i="5" s="1"/>
  <c r="BI484" i="5"/>
  <c r="BL484" i="5" s="1"/>
  <c r="BI189" i="5"/>
  <c r="BL189" i="5" s="1"/>
  <c r="BI371" i="5"/>
  <c r="BL371" i="5" s="1"/>
  <c r="BD485" i="5"/>
  <c r="BG485" i="5" s="1"/>
  <c r="BD372" i="5"/>
  <c r="BG372" i="5" s="1"/>
  <c r="BD190" i="5"/>
  <c r="BG190" i="5" s="1"/>
  <c r="U189" i="2"/>
  <c r="M191" i="2"/>
  <c r="AJ374" i="5" s="1"/>
  <c r="AM374" i="5" s="1"/>
  <c r="BD489" i="5"/>
  <c r="BG489" i="5" s="1"/>
  <c r="BD376" i="5"/>
  <c r="BG376" i="5" s="1"/>
  <c r="BD194" i="5"/>
  <c r="BG194" i="5" s="1"/>
  <c r="U193" i="2"/>
  <c r="AJ196" i="5"/>
  <c r="AM196" i="5" s="1"/>
  <c r="M195" i="2"/>
  <c r="AJ378" i="5" s="1"/>
  <c r="AM378" i="5" s="1"/>
  <c r="AT492" i="5"/>
  <c r="AW492" i="5" s="1"/>
  <c r="AT379" i="5"/>
  <c r="AW379" i="5" s="1"/>
  <c r="AT197" i="5"/>
  <c r="AW197" i="5" s="1"/>
  <c r="Q196" i="2"/>
  <c r="BD493" i="5"/>
  <c r="BG493" i="5" s="1"/>
  <c r="BD198" i="5"/>
  <c r="BG198" i="5" s="1"/>
  <c r="U197" i="2"/>
  <c r="AJ495" i="5"/>
  <c r="AM495" i="5" s="1"/>
  <c r="AJ200" i="5"/>
  <c r="AM200" i="5" s="1"/>
  <c r="M199" i="2"/>
  <c r="AT496" i="5"/>
  <c r="AW496" i="5" s="1"/>
  <c r="AT201" i="5"/>
  <c r="AW201" i="5" s="1"/>
  <c r="Q200" i="2"/>
  <c r="BD497" i="5"/>
  <c r="BG497" i="5" s="1"/>
  <c r="BD202" i="5"/>
  <c r="BG202" i="5" s="1"/>
  <c r="U201" i="2"/>
  <c r="M211" i="2"/>
  <c r="AJ507" i="5" s="1"/>
  <c r="AM507" i="5" s="1"/>
  <c r="AY511" i="5"/>
  <c r="BB511" i="5" s="1"/>
  <c r="AY216" i="5"/>
  <c r="BB216" i="5" s="1"/>
  <c r="AY519" i="5"/>
  <c r="BB519" i="5" s="1"/>
  <c r="AY224" i="5"/>
  <c r="BB224" i="5" s="1"/>
  <c r="AY523" i="5"/>
  <c r="BB523" i="5" s="1"/>
  <c r="AY228" i="5"/>
  <c r="BB228" i="5" s="1"/>
  <c r="AY527" i="5"/>
  <c r="BB527" i="5" s="1"/>
  <c r="AY232" i="5"/>
  <c r="BB232" i="5" s="1"/>
  <c r="AY531" i="5"/>
  <c r="BB531" i="5" s="1"/>
  <c r="AY236" i="5"/>
  <c r="BB236" i="5" s="1"/>
  <c r="BI532" i="5"/>
  <c r="BL532" i="5" s="1"/>
  <c r="BI237" i="5"/>
  <c r="BL237" i="5" s="1"/>
  <c r="AY535" i="5"/>
  <c r="BB535" i="5" s="1"/>
  <c r="AY240" i="5"/>
  <c r="BB240" i="5" s="1"/>
  <c r="AY539" i="5"/>
  <c r="BB539" i="5" s="1"/>
  <c r="AY244" i="5"/>
  <c r="BB244" i="5" s="1"/>
  <c r="BI540" i="5"/>
  <c r="BL540" i="5" s="1"/>
  <c r="BI245" i="5"/>
  <c r="BL245" i="5" s="1"/>
  <c r="AJ543" i="5"/>
  <c r="AM543" i="5" s="1"/>
  <c r="AJ248" i="5"/>
  <c r="AM248" i="5" s="1"/>
  <c r="M247" i="2"/>
  <c r="BI544" i="5"/>
  <c r="BL544" i="5" s="1"/>
  <c r="BI249" i="5"/>
  <c r="BL249" i="5" s="1"/>
  <c r="BD545" i="5"/>
  <c r="BG545" i="5" s="1"/>
  <c r="BD250" i="5"/>
  <c r="BG250" i="5" s="1"/>
  <c r="U249" i="2"/>
  <c r="AY547" i="5"/>
  <c r="BB547" i="5" s="1"/>
  <c r="AY252" i="5"/>
  <c r="BB252" i="5" s="1"/>
  <c r="AY551" i="5"/>
  <c r="BB551" i="5" s="1"/>
  <c r="AY256" i="5"/>
  <c r="BB256" i="5" s="1"/>
  <c r="BI552" i="5"/>
  <c r="BL552" i="5" s="1"/>
  <c r="BI257" i="5"/>
  <c r="BL257" i="5" s="1"/>
  <c r="BD553" i="5"/>
  <c r="BG553" i="5" s="1"/>
  <c r="BD258" i="5"/>
  <c r="BG258" i="5" s="1"/>
  <c r="U257" i="2"/>
  <c r="M259" i="2"/>
  <c r="AJ555" i="5" s="1"/>
  <c r="AM555" i="5" s="1"/>
  <c r="M263" i="2"/>
  <c r="AJ559" i="5" s="1"/>
  <c r="AM559" i="5" s="1"/>
  <c r="BD561" i="5"/>
  <c r="BG561" i="5" s="1"/>
  <c r="BD266" i="5"/>
  <c r="BG266" i="5" s="1"/>
  <c r="U265" i="2"/>
  <c r="M267" i="2"/>
  <c r="AJ563" i="5" s="1"/>
  <c r="AM563" i="5" s="1"/>
  <c r="BD565" i="5"/>
  <c r="BG565" i="5" s="1"/>
  <c r="BD270" i="5"/>
  <c r="BG270" i="5" s="1"/>
  <c r="U269" i="2"/>
  <c r="AJ272" i="5"/>
  <c r="AM272" i="5" s="1"/>
  <c r="M271" i="2"/>
  <c r="AJ567" i="5" s="1"/>
  <c r="AM567" i="5" s="1"/>
  <c r="BD569" i="5"/>
  <c r="BG569" i="5" s="1"/>
  <c r="BD274" i="5"/>
  <c r="BG274" i="5" s="1"/>
  <c r="U273" i="2"/>
  <c r="AJ276" i="5"/>
  <c r="AM276" i="5" s="1"/>
  <c r="M275" i="2"/>
  <c r="AJ571" i="5" s="1"/>
  <c r="AM571" i="5" s="1"/>
  <c r="BI572" i="5"/>
  <c r="BL572" i="5" s="1"/>
  <c r="BI277" i="5"/>
  <c r="BL277" i="5" s="1"/>
  <c r="AJ575" i="5"/>
  <c r="AM575" i="5" s="1"/>
  <c r="M279" i="2"/>
  <c r="AJ280" i="5" s="1"/>
  <c r="AM280" i="5" s="1"/>
  <c r="BD577" i="5"/>
  <c r="BG577" i="5" s="1"/>
  <c r="BD282" i="5"/>
  <c r="BG282" i="5" s="1"/>
  <c r="U281" i="2"/>
  <c r="M283" i="2"/>
  <c r="AJ579" i="5" s="1"/>
  <c r="AM579" i="5" s="1"/>
  <c r="BI580" i="5"/>
  <c r="BL580" i="5" s="1"/>
  <c r="BI285" i="5"/>
  <c r="BL285" i="5" s="1"/>
  <c r="BD581" i="5"/>
  <c r="BG581" i="5" s="1"/>
  <c r="BD286" i="5"/>
  <c r="BG286" i="5" s="1"/>
  <c r="U285" i="2"/>
  <c r="M287" i="2"/>
  <c r="AJ583" i="5" s="1"/>
  <c r="AM583" i="5" s="1"/>
  <c r="BI592" i="5"/>
  <c r="BL592" i="5" s="1"/>
  <c r="BI297" i="5"/>
  <c r="BL297" i="5" s="1"/>
  <c r="BI596" i="5"/>
  <c r="BL596" i="5" s="1"/>
  <c r="BI301" i="5"/>
  <c r="BL301" i="5" s="1"/>
  <c r="AT600" i="5"/>
  <c r="AW600" i="5" s="1"/>
  <c r="AT305" i="5"/>
  <c r="AW305" i="5" s="1"/>
  <c r="Q304" i="2"/>
  <c r="BD601" i="5"/>
  <c r="BG601" i="5" s="1"/>
  <c r="BD306" i="5"/>
  <c r="BG306" i="5" s="1"/>
  <c r="U305" i="2"/>
  <c r="AT604" i="5"/>
  <c r="AW604" i="5" s="1"/>
  <c r="AT309" i="5"/>
  <c r="AW309" i="5" s="1"/>
  <c r="Q308" i="2"/>
  <c r="BD605" i="5"/>
  <c r="BG605" i="5" s="1"/>
  <c r="BD310" i="5"/>
  <c r="BG310" i="5" s="1"/>
  <c r="U309" i="2"/>
  <c r="AY607" i="5"/>
  <c r="BB607" i="5" s="1"/>
  <c r="AY312" i="5"/>
  <c r="BB312" i="5" s="1"/>
  <c r="AT608" i="5"/>
  <c r="AW608" i="5" s="1"/>
  <c r="AT313" i="5"/>
  <c r="AW313" i="5" s="1"/>
  <c r="Q312" i="2"/>
  <c r="BD609" i="5"/>
  <c r="BG609" i="5" s="1"/>
  <c r="BD314" i="5"/>
  <c r="BG314" i="5" s="1"/>
  <c r="U313" i="2"/>
  <c r="AY627" i="5"/>
  <c r="BB627" i="5" s="1"/>
  <c r="AY332" i="5"/>
  <c r="BB332" i="5" s="1"/>
  <c r="AY631" i="5"/>
  <c r="BB631" i="5" s="1"/>
  <c r="AY336" i="5"/>
  <c r="BB336" i="5" s="1"/>
  <c r="AY635" i="5"/>
  <c r="BB635" i="5" s="1"/>
  <c r="AY340" i="5"/>
  <c r="BB340" i="5" s="1"/>
  <c r="AY639" i="5"/>
  <c r="BB639" i="5" s="1"/>
  <c r="AY344" i="5"/>
  <c r="BB344" i="5" s="1"/>
  <c r="BI640" i="5"/>
  <c r="BL640" i="5" s="1"/>
  <c r="BI345" i="5"/>
  <c r="BL345" i="5" s="1"/>
  <c r="BI644" i="5"/>
  <c r="BL644" i="5" s="1"/>
  <c r="BI349" i="5"/>
  <c r="BL349" i="5" s="1"/>
  <c r="AY647" i="5"/>
  <c r="BB647" i="5" s="1"/>
  <c r="AY352" i="5"/>
  <c r="BB352" i="5" s="1"/>
  <c r="AJ364" i="5"/>
  <c r="AM364" i="5" s="1"/>
  <c r="M363" i="2"/>
  <c r="AJ659" i="5" s="1"/>
  <c r="AM659" i="5" s="1"/>
  <c r="BI660" i="5"/>
  <c r="BL660" i="5" s="1"/>
  <c r="BI365" i="5"/>
  <c r="BL365" i="5" s="1"/>
  <c r="BD661" i="5"/>
  <c r="BG661" i="5" s="1"/>
  <c r="BD366" i="5"/>
  <c r="BG366" i="5" s="1"/>
  <c r="U365" i="2"/>
  <c r="AY663" i="5"/>
  <c r="BB663" i="5" s="1"/>
  <c r="AY368" i="5"/>
  <c r="BB368" i="5" s="1"/>
  <c r="AT664" i="5"/>
  <c r="AW664" i="5" s="1"/>
  <c r="Q368" i="2"/>
  <c r="BD669" i="5"/>
  <c r="BG669" i="5" s="1"/>
  <c r="U373" i="2"/>
  <c r="M375" i="2"/>
  <c r="AJ671" i="5" s="1"/>
  <c r="AM671" i="5" s="1"/>
  <c r="BD673" i="5"/>
  <c r="BG673" i="5" s="1"/>
  <c r="U377" i="2"/>
  <c r="M379" i="2"/>
  <c r="AJ675" i="5" s="1"/>
  <c r="AM675" i="5" s="1"/>
  <c r="M383" i="2"/>
  <c r="AJ679" i="5" s="1"/>
  <c r="AM679" i="5" s="1"/>
  <c r="M387" i="2"/>
  <c r="AJ683" i="5" s="1"/>
  <c r="AM683" i="5" s="1"/>
  <c r="AJ687" i="5"/>
  <c r="AM687" i="5" s="1"/>
  <c r="M391" i="2"/>
  <c r="BD689" i="5"/>
  <c r="BG689" i="5" s="1"/>
  <c r="U393" i="2"/>
  <c r="AT692" i="5"/>
  <c r="AW692" i="5" s="1"/>
  <c r="Q396" i="2"/>
  <c r="BD693" i="5"/>
  <c r="BG693" i="5" s="1"/>
  <c r="U397" i="2"/>
  <c r="AJ695" i="5"/>
  <c r="AM695" i="5" s="1"/>
  <c r="M399" i="2"/>
  <c r="BD701" i="5"/>
  <c r="BG701" i="5" s="1"/>
  <c r="U405" i="2"/>
  <c r="AJ703" i="5"/>
  <c r="AM703" i="5" s="1"/>
  <c r="M407" i="2"/>
  <c r="AT708" i="5"/>
  <c r="AW708" i="5" s="1"/>
  <c r="Q412" i="2"/>
  <c r="BD709" i="5"/>
  <c r="BG709" i="5" s="1"/>
  <c r="U413" i="2"/>
  <c r="AJ715" i="5"/>
  <c r="AM715" i="5" s="1"/>
  <c r="M419" i="2"/>
  <c r="M423" i="2"/>
  <c r="AJ719" i="5" s="1"/>
  <c r="AM719" i="5" s="1"/>
  <c r="BD721" i="5"/>
  <c r="BG721" i="5" s="1"/>
  <c r="U425" i="2"/>
  <c r="M431" i="2"/>
  <c r="AJ727" i="5" s="1"/>
  <c r="AM727" i="5" s="1"/>
  <c r="BD729" i="5"/>
  <c r="BG729" i="5" s="1"/>
  <c r="U433" i="2"/>
  <c r="M435" i="2"/>
  <c r="AJ731" i="5" s="1"/>
  <c r="AM731" i="5" s="1"/>
  <c r="AT736" i="5"/>
  <c r="AW736" i="5" s="1"/>
  <c r="Q440" i="2"/>
  <c r="M443" i="2"/>
  <c r="AJ739" i="5" s="1"/>
  <c r="AM739" i="5" s="1"/>
  <c r="BD741" i="5"/>
  <c r="BG741" i="5" s="1"/>
  <c r="U445" i="2"/>
  <c r="AJ747" i="5"/>
  <c r="AM747" i="5" s="1"/>
  <c r="M451" i="2"/>
  <c r="BD749" i="5"/>
  <c r="BG749" i="5" s="1"/>
  <c r="U453" i="2"/>
  <c r="M459" i="2"/>
  <c r="AJ755" i="5" s="1"/>
  <c r="AM755" i="5" s="1"/>
  <c r="BD757" i="5"/>
  <c r="BG757" i="5" s="1"/>
  <c r="U461" i="2"/>
  <c r="M463" i="2"/>
  <c r="AJ759" i="5" s="1"/>
  <c r="AM759" i="5" s="1"/>
  <c r="AT764" i="5"/>
  <c r="AW764" i="5" s="1"/>
  <c r="Q468" i="2"/>
  <c r="BD765" i="5"/>
  <c r="BG765" i="5" s="1"/>
  <c r="U469" i="2"/>
  <c r="M471" i="2"/>
  <c r="AJ767" i="5" s="1"/>
  <c r="AM767" i="5" s="1"/>
  <c r="M475" i="2"/>
  <c r="AJ771" i="5" s="1"/>
  <c r="AM771" i="5" s="1"/>
  <c r="BD773" i="5"/>
  <c r="BG773" i="5" s="1"/>
  <c r="U477" i="2"/>
  <c r="M479" i="2"/>
  <c r="AJ775" i="5" s="1"/>
  <c r="AM775" i="5" s="1"/>
  <c r="BD777" i="5"/>
  <c r="BG777" i="5" s="1"/>
  <c r="U481" i="2"/>
  <c r="BD781" i="5"/>
  <c r="BG781" i="5" s="1"/>
  <c r="U485" i="2"/>
  <c r="AT784" i="5"/>
  <c r="AW784" i="5" s="1"/>
  <c r="Q488" i="2"/>
  <c r="BD789" i="5"/>
  <c r="BG789" i="5" s="1"/>
  <c r="U493" i="2"/>
  <c r="BD793" i="5"/>
  <c r="BG793" i="5" s="1"/>
  <c r="U497" i="2"/>
  <c r="M503" i="2"/>
  <c r="AJ799" i="5" s="1"/>
  <c r="AM799" i="5" s="1"/>
  <c r="AJ803" i="5"/>
  <c r="AM803" i="5" s="1"/>
  <c r="M507" i="2"/>
  <c r="AT804" i="5"/>
  <c r="AW804" i="5" s="1"/>
  <c r="Q508" i="2"/>
  <c r="M511" i="2"/>
  <c r="AJ807" i="5" s="1"/>
  <c r="AM807" i="5" s="1"/>
  <c r="AT812" i="5"/>
  <c r="AW812" i="5" s="1"/>
  <c r="Q516" i="2"/>
  <c r="BD813" i="5"/>
  <c r="BG813" i="5" s="1"/>
  <c r="U517" i="2"/>
  <c r="M519" i="2"/>
  <c r="AJ815" i="5" s="1"/>
  <c r="AM815" i="5" s="1"/>
  <c r="BD817" i="5"/>
  <c r="BG817" i="5" s="1"/>
  <c r="U521" i="2"/>
  <c r="M523" i="2"/>
  <c r="AJ819" i="5" s="1"/>
  <c r="AM819" i="5" s="1"/>
  <c r="BD821" i="5"/>
  <c r="BG821" i="5" s="1"/>
  <c r="U525" i="2"/>
  <c r="M527" i="2"/>
  <c r="AJ823" i="5" s="1"/>
  <c r="AM823" i="5" s="1"/>
  <c r="BD825" i="5"/>
  <c r="BG825" i="5" s="1"/>
  <c r="U529" i="2"/>
  <c r="M531" i="2"/>
  <c r="AJ827" i="5" s="1"/>
  <c r="AM827" i="5" s="1"/>
  <c r="AT836" i="5"/>
  <c r="AW836" i="5" s="1"/>
  <c r="Q540" i="2"/>
  <c r="BD837" i="5"/>
  <c r="BG837" i="5" s="1"/>
  <c r="U541" i="2"/>
  <c r="M543" i="2"/>
  <c r="AJ839" i="5" s="1"/>
  <c r="AM839" i="5" s="1"/>
  <c r="AT840" i="5"/>
  <c r="AW840" i="5" s="1"/>
  <c r="Q544" i="2"/>
  <c r="BD841" i="5"/>
  <c r="BG841" i="5" s="1"/>
  <c r="U545" i="2"/>
  <c r="AJ843" i="5"/>
  <c r="AM843" i="5" s="1"/>
  <c r="M547" i="2"/>
  <c r="AT844" i="5"/>
  <c r="AW844" i="5" s="1"/>
  <c r="Q548" i="2"/>
  <c r="BD845" i="5"/>
  <c r="BG845" i="5" s="1"/>
  <c r="U549" i="2"/>
  <c r="M551" i="2"/>
  <c r="AJ847" i="5" s="1"/>
  <c r="AM847" i="5" s="1"/>
  <c r="AT848" i="5"/>
  <c r="AW848" i="5" s="1"/>
  <c r="Q552" i="2"/>
  <c r="BD849" i="5"/>
  <c r="BG849" i="5" s="1"/>
  <c r="U553" i="2"/>
  <c r="M555" i="2"/>
  <c r="AJ851" i="5" s="1"/>
  <c r="AM851" i="5" s="1"/>
  <c r="BD853" i="5"/>
  <c r="BG853" i="5" s="1"/>
  <c r="U557" i="2"/>
  <c r="M559" i="2"/>
  <c r="AJ855" i="5" s="1"/>
  <c r="AM855" i="5" s="1"/>
  <c r="AT856" i="5"/>
  <c r="AW856" i="5" s="1"/>
  <c r="Q560" i="2"/>
  <c r="BD857" i="5"/>
  <c r="BG857" i="5" s="1"/>
  <c r="U561" i="2"/>
  <c r="AJ859" i="5"/>
  <c r="AM859" i="5" s="1"/>
  <c r="M563" i="2"/>
  <c r="AT860" i="5"/>
  <c r="AW860" i="5" s="1"/>
  <c r="Q564" i="2"/>
  <c r="BD861" i="5"/>
  <c r="BG861" i="5" s="1"/>
  <c r="U565" i="2"/>
  <c r="M567" i="2"/>
  <c r="AJ863" i="5" s="1"/>
  <c r="AM863" i="5" s="1"/>
  <c r="AT864" i="5"/>
  <c r="AW864" i="5" s="1"/>
  <c r="Q568" i="2"/>
  <c r="BD865" i="5"/>
  <c r="BG865" i="5" s="1"/>
  <c r="U569" i="2"/>
  <c r="M571" i="2"/>
  <c r="AJ867" i="5" s="1"/>
  <c r="AM867" i="5" s="1"/>
  <c r="AT868" i="5"/>
  <c r="AW868" i="5" s="1"/>
  <c r="Q572" i="2"/>
  <c r="BD869" i="5"/>
  <c r="BG869" i="5" s="1"/>
  <c r="U573" i="2"/>
  <c r="M575" i="2"/>
  <c r="AJ871" i="5" s="1"/>
  <c r="AM871" i="5" s="1"/>
  <c r="AT872" i="5"/>
  <c r="AW872" i="5" s="1"/>
  <c r="Q576" i="2"/>
  <c r="BD873" i="5"/>
  <c r="BG873" i="5" s="1"/>
  <c r="U577" i="2"/>
  <c r="AJ875" i="5"/>
  <c r="AM875" i="5" s="1"/>
  <c r="M579" i="2"/>
  <c r="AT876" i="5"/>
  <c r="AW876" i="5" s="1"/>
  <c r="Q580" i="2"/>
  <c r="BD877" i="5"/>
  <c r="BG877" i="5" s="1"/>
  <c r="U581" i="2"/>
  <c r="M583" i="2"/>
  <c r="AJ879" i="5" s="1"/>
  <c r="AM879" i="5" s="1"/>
  <c r="AT880" i="5"/>
  <c r="AW880" i="5" s="1"/>
  <c r="Q584" i="2"/>
  <c r="BD881" i="5"/>
  <c r="BG881" i="5" s="1"/>
  <c r="U585" i="2"/>
  <c r="M587" i="2"/>
  <c r="AJ883" i="5" s="1"/>
  <c r="AM883" i="5" s="1"/>
  <c r="AT884" i="5"/>
  <c r="AW884" i="5" s="1"/>
  <c r="Q588" i="2"/>
  <c r="BD885" i="5"/>
  <c r="BG885" i="5" s="1"/>
  <c r="U589" i="2"/>
  <c r="M591" i="2"/>
  <c r="AJ887" i="5" s="1"/>
  <c r="AM887" i="5" s="1"/>
  <c r="AT888" i="5"/>
  <c r="AW888" i="5" s="1"/>
  <c r="Q592" i="2"/>
  <c r="BD889" i="5"/>
  <c r="BG889" i="5" s="1"/>
  <c r="U593" i="2"/>
  <c r="M595" i="2"/>
  <c r="AJ891" i="5" s="1"/>
  <c r="AM891" i="5" s="1"/>
  <c r="AT892" i="5"/>
  <c r="AW892" i="5" s="1"/>
  <c r="Q596" i="2"/>
  <c r="BD893" i="5"/>
  <c r="BG893" i="5" s="1"/>
  <c r="U597" i="2"/>
  <c r="M599" i="2"/>
  <c r="AJ895" i="5" s="1"/>
  <c r="AM895" i="5" s="1"/>
  <c r="AT896" i="5"/>
  <c r="AW896" i="5" s="1"/>
  <c r="Q600" i="2"/>
  <c r="BD897" i="5"/>
  <c r="BG897" i="5" s="1"/>
  <c r="U601" i="2"/>
  <c r="AJ899" i="5"/>
  <c r="AM899" i="5" s="1"/>
  <c r="M603" i="2"/>
  <c r="AT900" i="5"/>
  <c r="AW900" i="5" s="1"/>
  <c r="Q604" i="2"/>
  <c r="BD901" i="5"/>
  <c r="BG901" i="5" s="1"/>
  <c r="U605" i="2"/>
  <c r="M607" i="2"/>
  <c r="AJ903" i="5" s="1"/>
  <c r="AM903" i="5" s="1"/>
  <c r="AT904" i="5"/>
  <c r="AW904" i="5" s="1"/>
  <c r="Q608" i="2"/>
  <c r="BD905" i="5"/>
  <c r="BG905" i="5" s="1"/>
  <c r="U609" i="2"/>
  <c r="M611" i="2"/>
  <c r="AJ907" i="5" s="1"/>
  <c r="AM907" i="5" s="1"/>
  <c r="AT908" i="5"/>
  <c r="AW908" i="5" s="1"/>
  <c r="Q612" i="2"/>
  <c r="BD909" i="5"/>
  <c r="BG909" i="5" s="1"/>
  <c r="U613" i="2"/>
  <c r="M615" i="2"/>
  <c r="AJ911" i="5" s="1"/>
  <c r="AM911" i="5" s="1"/>
  <c r="AT912" i="5"/>
  <c r="AW912" i="5" s="1"/>
  <c r="Q616" i="2"/>
  <c r="BD913" i="5"/>
  <c r="BG913" i="5" s="1"/>
  <c r="U617" i="2"/>
  <c r="AJ915" i="5"/>
  <c r="AM915" i="5" s="1"/>
  <c r="M619" i="2"/>
  <c r="AT916" i="5"/>
  <c r="AW916" i="5" s="1"/>
  <c r="Q620" i="2"/>
  <c r="BD917" i="5"/>
  <c r="BG917" i="5" s="1"/>
  <c r="U621" i="2"/>
  <c r="M623" i="2"/>
  <c r="AJ919" i="5" s="1"/>
  <c r="AM919" i="5" s="1"/>
  <c r="AT920" i="5"/>
  <c r="AW920" i="5" s="1"/>
  <c r="Q624" i="2"/>
  <c r="BD921" i="5"/>
  <c r="BG921" i="5" s="1"/>
  <c r="U625" i="2"/>
  <c r="M627" i="2"/>
  <c r="AJ923" i="5" s="1"/>
  <c r="AM923" i="5" s="1"/>
  <c r="AT924" i="5"/>
  <c r="AW924" i="5" s="1"/>
  <c r="Q628" i="2"/>
  <c r="BD925" i="5"/>
  <c r="BG925" i="5" s="1"/>
  <c r="U629" i="2"/>
  <c r="M631" i="2"/>
  <c r="AJ927" i="5" s="1"/>
  <c r="AM927" i="5" s="1"/>
  <c r="AT928" i="5"/>
  <c r="AW928" i="5" s="1"/>
  <c r="Q632" i="2"/>
  <c r="BD929" i="5"/>
  <c r="BG929" i="5" s="1"/>
  <c r="U633" i="2"/>
  <c r="AJ931" i="5"/>
  <c r="AM931" i="5" s="1"/>
  <c r="M635" i="2"/>
  <c r="AT932" i="5"/>
  <c r="AW932" i="5" s="1"/>
  <c r="Q636" i="2"/>
  <c r="BD933" i="5"/>
  <c r="BG933" i="5" s="1"/>
  <c r="U637" i="2"/>
  <c r="M639" i="2"/>
  <c r="AJ935" i="5" s="1"/>
  <c r="AM935" i="5" s="1"/>
  <c r="AT936" i="5"/>
  <c r="AW936" i="5" s="1"/>
  <c r="Q640" i="2"/>
  <c r="BD937" i="5"/>
  <c r="BG937" i="5" s="1"/>
  <c r="U641" i="2"/>
  <c r="M643" i="2"/>
  <c r="AJ939" i="5" s="1"/>
  <c r="AM939" i="5" s="1"/>
  <c r="AT940" i="5"/>
  <c r="AW940" i="5" s="1"/>
  <c r="Q644" i="2"/>
  <c r="BD941" i="5"/>
  <c r="BG941" i="5" s="1"/>
  <c r="U645" i="2"/>
  <c r="M647" i="2"/>
  <c r="AJ943" i="5" s="1"/>
  <c r="AM943" i="5" s="1"/>
  <c r="AT944" i="5"/>
  <c r="AW944" i="5" s="1"/>
  <c r="Q648" i="2"/>
  <c r="BD945" i="5"/>
  <c r="BG945" i="5" s="1"/>
  <c r="U649" i="2"/>
  <c r="AJ947" i="5"/>
  <c r="AM947" i="5" s="1"/>
  <c r="M651" i="2"/>
  <c r="AT948" i="5"/>
  <c r="AW948" i="5" s="1"/>
  <c r="Q652" i="2"/>
  <c r="BD949" i="5"/>
  <c r="BG949" i="5" s="1"/>
  <c r="U653" i="2"/>
  <c r="M655" i="2"/>
  <c r="AJ951" i="5" s="1"/>
  <c r="AM951" i="5" s="1"/>
  <c r="AT952" i="5"/>
  <c r="AW952" i="5" s="1"/>
  <c r="Q656" i="2"/>
  <c r="BD953" i="5"/>
  <c r="BG953" i="5" s="1"/>
  <c r="U657" i="2"/>
  <c r="AJ955" i="5"/>
  <c r="AM955" i="5" s="1"/>
  <c r="M659" i="2"/>
  <c r="AT956" i="5"/>
  <c r="AW956" i="5" s="1"/>
  <c r="Q660" i="2"/>
  <c r="BD957" i="5"/>
  <c r="BG957" i="5" s="1"/>
  <c r="U661" i="2"/>
  <c r="M663" i="2"/>
  <c r="AJ959" i="5" s="1"/>
  <c r="AM959" i="5" s="1"/>
  <c r="AT960" i="5"/>
  <c r="AW960" i="5" s="1"/>
  <c r="Q664" i="2"/>
  <c r="BD961" i="5"/>
  <c r="BG961" i="5" s="1"/>
  <c r="U665" i="2"/>
  <c r="M667" i="2"/>
  <c r="AJ963" i="5" s="1"/>
  <c r="AM963" i="5" s="1"/>
  <c r="AT964" i="5"/>
  <c r="AW964" i="5" s="1"/>
  <c r="Q668" i="2"/>
  <c r="BD965" i="5"/>
  <c r="BG965" i="5" s="1"/>
  <c r="U669" i="2"/>
  <c r="M671" i="2"/>
  <c r="AJ967" i="5" s="1"/>
  <c r="AM967" i="5" s="1"/>
  <c r="AT968" i="5"/>
  <c r="AW968" i="5" s="1"/>
  <c r="Q672" i="2"/>
  <c r="BD969" i="5"/>
  <c r="BG969" i="5" s="1"/>
  <c r="U673" i="2"/>
  <c r="AJ971" i="5"/>
  <c r="AM971" i="5" s="1"/>
  <c r="M675" i="2"/>
  <c r="AT972" i="5"/>
  <c r="AW972" i="5" s="1"/>
  <c r="Q676" i="2"/>
  <c r="BD973" i="5"/>
  <c r="BG973" i="5" s="1"/>
  <c r="U677" i="2"/>
  <c r="M679" i="2"/>
  <c r="AJ975" i="5" s="1"/>
  <c r="AM975" i="5" s="1"/>
  <c r="AT976" i="5"/>
  <c r="AW976" i="5" s="1"/>
  <c r="Q680" i="2"/>
  <c r="BD977" i="5"/>
  <c r="BG977" i="5" s="1"/>
  <c r="U681" i="2"/>
  <c r="M683" i="2"/>
  <c r="AJ979" i="5" s="1"/>
  <c r="AM979" i="5" s="1"/>
  <c r="AT980" i="5"/>
  <c r="AW980" i="5" s="1"/>
  <c r="Q684" i="2"/>
  <c r="BD981" i="5"/>
  <c r="BG981" i="5" s="1"/>
  <c r="U685" i="2"/>
  <c r="M687" i="2"/>
  <c r="AJ983" i="5" s="1"/>
  <c r="AM983" i="5" s="1"/>
  <c r="AT984" i="5"/>
  <c r="AW984" i="5" s="1"/>
  <c r="Q688" i="2"/>
  <c r="BD985" i="5"/>
  <c r="BG985" i="5" s="1"/>
  <c r="U689" i="2"/>
  <c r="AJ987" i="5"/>
  <c r="AM987" i="5" s="1"/>
  <c r="M691" i="2"/>
  <c r="AT988" i="5"/>
  <c r="AW988" i="5" s="1"/>
  <c r="Q692" i="2"/>
  <c r="BD989" i="5"/>
  <c r="BG989" i="5" s="1"/>
  <c r="U693" i="2"/>
  <c r="M695" i="2"/>
  <c r="AJ991" i="5" s="1"/>
  <c r="AM991" i="5" s="1"/>
  <c r="AT992" i="5"/>
  <c r="AW992" i="5" s="1"/>
  <c r="Q696" i="2"/>
  <c r="BD993" i="5"/>
  <c r="BG993" i="5" s="1"/>
  <c r="U697" i="2"/>
  <c r="M699" i="2"/>
  <c r="AJ995" i="5" s="1"/>
  <c r="AM995" i="5" s="1"/>
  <c r="AT996" i="5"/>
  <c r="AW996" i="5" s="1"/>
  <c r="Q700" i="2"/>
  <c r="BD997" i="5"/>
  <c r="BG997" i="5" s="1"/>
  <c r="U701" i="2"/>
  <c r="M703" i="2"/>
  <c r="AJ999" i="5" s="1"/>
  <c r="AM999" i="5" s="1"/>
  <c r="AT1000" i="5"/>
  <c r="AW1000" i="5" s="1"/>
  <c r="Q704" i="2"/>
  <c r="BD1001" i="5"/>
  <c r="BG1001" i="5" s="1"/>
  <c r="U705" i="2"/>
  <c r="AJ1003" i="5"/>
  <c r="AM1003" i="5" s="1"/>
  <c r="M707" i="2"/>
  <c r="AT1004" i="5"/>
  <c r="AW1004" i="5" s="1"/>
  <c r="Q708" i="2"/>
  <c r="BD1005" i="5"/>
  <c r="BG1005" i="5" s="1"/>
  <c r="U709" i="2"/>
  <c r="M711" i="2"/>
  <c r="AJ1007" i="5" s="1"/>
  <c r="AM1007" i="5" s="1"/>
  <c r="AT1008" i="5"/>
  <c r="AW1008" i="5" s="1"/>
  <c r="Q712" i="2"/>
  <c r="BD1009" i="5"/>
  <c r="BG1009" i="5" s="1"/>
  <c r="U713" i="2"/>
  <c r="M715" i="2"/>
  <c r="AJ1011" i="5" s="1"/>
  <c r="AM1011" i="5" s="1"/>
  <c r="AT1012" i="5"/>
  <c r="AW1012" i="5" s="1"/>
  <c r="Q716" i="2"/>
  <c r="BD1013" i="5"/>
  <c r="BG1013" i="5" s="1"/>
  <c r="U717" i="2"/>
  <c r="M719" i="2"/>
  <c r="AJ1015" i="5" s="1"/>
  <c r="AM1015" i="5" s="1"/>
  <c r="AT1016" i="5"/>
  <c r="AW1016" i="5" s="1"/>
  <c r="Q720" i="2"/>
  <c r="BD1017" i="5"/>
  <c r="BG1017" i="5" s="1"/>
  <c r="U721" i="2"/>
  <c r="AJ1019" i="5"/>
  <c r="AM1019" i="5" s="1"/>
  <c r="M723" i="2"/>
  <c r="AT1020" i="5"/>
  <c r="AW1020" i="5" s="1"/>
  <c r="Q724" i="2"/>
  <c r="BD1021" i="5"/>
  <c r="BG1021" i="5" s="1"/>
  <c r="U725" i="2"/>
  <c r="M727" i="2"/>
  <c r="AJ1023" i="5" s="1"/>
  <c r="AM1023" i="5" s="1"/>
  <c r="AT1024" i="5"/>
  <c r="AW1024" i="5" s="1"/>
  <c r="Q728" i="2"/>
  <c r="BD1025" i="5"/>
  <c r="BG1025" i="5" s="1"/>
  <c r="U729" i="2"/>
  <c r="M731" i="2"/>
  <c r="AJ1027" i="5" s="1"/>
  <c r="AM1027" i="5" s="1"/>
  <c r="AT1028" i="5"/>
  <c r="AW1028" i="5" s="1"/>
  <c r="Q732" i="2"/>
  <c r="BD1029" i="5"/>
  <c r="BG1029" i="5" s="1"/>
  <c r="U733" i="2"/>
  <c r="M735" i="2"/>
  <c r="AJ1031" i="5" s="1"/>
  <c r="AM1031" i="5" s="1"/>
  <c r="AT1032" i="5"/>
  <c r="AW1032" i="5" s="1"/>
  <c r="Q736" i="2"/>
  <c r="BD1033" i="5"/>
  <c r="BG1033" i="5" s="1"/>
  <c r="U737" i="2"/>
  <c r="AJ1035" i="5"/>
  <c r="AM1035" i="5" s="1"/>
  <c r="M739" i="2"/>
  <c r="AT1036" i="5"/>
  <c r="AW1036" i="5" s="1"/>
  <c r="Q740" i="2"/>
  <c r="BD1037" i="5"/>
  <c r="BG1037" i="5" s="1"/>
  <c r="U741" i="2"/>
  <c r="M743" i="2"/>
  <c r="AJ1039" i="5" s="1"/>
  <c r="AM1039" i="5" s="1"/>
  <c r="AT1040" i="5"/>
  <c r="AW1040" i="5" s="1"/>
  <c r="Q744" i="2"/>
  <c r="BD1041" i="5"/>
  <c r="BG1041" i="5" s="1"/>
  <c r="U745" i="2"/>
  <c r="M747" i="2"/>
  <c r="AJ1043" i="5" s="1"/>
  <c r="AM1043" i="5" s="1"/>
  <c r="AT1044" i="5"/>
  <c r="AW1044" i="5" s="1"/>
  <c r="Q748" i="2"/>
  <c r="BD1045" i="5"/>
  <c r="BG1045" i="5" s="1"/>
  <c r="U749" i="2"/>
  <c r="M751" i="2"/>
  <c r="AJ1047" i="5" s="1"/>
  <c r="AM1047" i="5" s="1"/>
  <c r="AT1048" i="5"/>
  <c r="AW1048" i="5" s="1"/>
  <c r="Q752" i="2"/>
  <c r="BD1049" i="5"/>
  <c r="BG1049" i="5" s="1"/>
  <c r="U753" i="2"/>
  <c r="AJ1051" i="5"/>
  <c r="AM1051" i="5" s="1"/>
  <c r="M755" i="2"/>
  <c r="AT1052" i="5"/>
  <c r="AW1052" i="5" s="1"/>
  <c r="Q756" i="2"/>
  <c r="BD1053" i="5"/>
  <c r="BG1053" i="5" s="1"/>
  <c r="U757" i="2"/>
  <c r="M759" i="2"/>
  <c r="AJ1055" i="5" s="1"/>
  <c r="AM1055" i="5" s="1"/>
  <c r="AT1056" i="5"/>
  <c r="AW1056" i="5" s="1"/>
  <c r="Q760" i="2"/>
  <c r="BD1057" i="5"/>
  <c r="BG1057" i="5" s="1"/>
  <c r="U761" i="2"/>
  <c r="M763" i="2"/>
  <c r="AJ1059" i="5" s="1"/>
  <c r="AM1059" i="5" s="1"/>
  <c r="AT1060" i="5"/>
  <c r="AW1060" i="5" s="1"/>
  <c r="Q764" i="2"/>
  <c r="BD1061" i="5"/>
  <c r="BG1061" i="5" s="1"/>
  <c r="U765" i="2"/>
  <c r="M767" i="2"/>
  <c r="AJ1063" i="5" s="1"/>
  <c r="AM1063" i="5" s="1"/>
  <c r="AT1064" i="5"/>
  <c r="AW1064" i="5" s="1"/>
  <c r="Q768" i="2"/>
  <c r="BD1065" i="5"/>
  <c r="BG1065" i="5" s="1"/>
  <c r="U769" i="2"/>
  <c r="AJ1067" i="5"/>
  <c r="AM1067" i="5" s="1"/>
  <c r="M771" i="2"/>
  <c r="AY1068" i="5"/>
  <c r="BB1068" i="5" s="1"/>
  <c r="S772" i="2"/>
  <c r="O773" i="2"/>
  <c r="AO1069" i="5" s="1"/>
  <c r="AR1069" i="5" s="1"/>
  <c r="BI1069" i="5"/>
  <c r="BL1069" i="5" s="1"/>
  <c r="W773" i="2"/>
  <c r="AY1070" i="5"/>
  <c r="BB1070" i="5" s="1"/>
  <c r="S774" i="2"/>
  <c r="O775" i="2"/>
  <c r="AO1071" i="5" s="1"/>
  <c r="AR1071" i="5" s="1"/>
  <c r="BI1071" i="5"/>
  <c r="BL1071" i="5" s="1"/>
  <c r="W775" i="2"/>
  <c r="AY1072" i="5"/>
  <c r="BB1072" i="5" s="1"/>
  <c r="S776" i="2"/>
  <c r="O777" i="2"/>
  <c r="AO1073" i="5" s="1"/>
  <c r="AR1073" i="5" s="1"/>
  <c r="BI1073" i="5"/>
  <c r="BL1073" i="5" s="1"/>
  <c r="W777" i="2"/>
  <c r="AY1074" i="5"/>
  <c r="BB1074" i="5" s="1"/>
  <c r="S778" i="2"/>
  <c r="O779" i="2"/>
  <c r="AO1075" i="5" s="1"/>
  <c r="AR1075" i="5" s="1"/>
  <c r="BI1075" i="5"/>
  <c r="BL1075" i="5" s="1"/>
  <c r="W779" i="2"/>
  <c r="AY1076" i="5"/>
  <c r="BB1076" i="5" s="1"/>
  <c r="S780" i="2"/>
  <c r="O781" i="2"/>
  <c r="AO1077" i="5" s="1"/>
  <c r="AR1077" i="5" s="1"/>
  <c r="BI1077" i="5"/>
  <c r="BL1077" i="5" s="1"/>
  <c r="W781" i="2"/>
  <c r="AY1078" i="5"/>
  <c r="BB1078" i="5" s="1"/>
  <c r="S782" i="2"/>
  <c r="AO1079" i="5"/>
  <c r="AR1079" i="5" s="1"/>
  <c r="O783" i="2"/>
  <c r="BI1079" i="5"/>
  <c r="BL1079" i="5" s="1"/>
  <c r="W783" i="2"/>
  <c r="AY1080" i="5"/>
  <c r="BB1080" i="5" s="1"/>
  <c r="S784" i="2"/>
  <c r="O785" i="2"/>
  <c r="AO1081" i="5" s="1"/>
  <c r="AR1081" i="5" s="1"/>
  <c r="BI1081" i="5"/>
  <c r="BL1081" i="5" s="1"/>
  <c r="W785" i="2"/>
  <c r="AY1082" i="5"/>
  <c r="BB1082" i="5" s="1"/>
  <c r="S786" i="2"/>
  <c r="O787" i="2"/>
  <c r="AO1083" i="5" s="1"/>
  <c r="AR1083" i="5" s="1"/>
  <c r="BI1083" i="5"/>
  <c r="BL1083" i="5" s="1"/>
  <c r="W787" i="2"/>
  <c r="AY1084" i="5"/>
  <c r="BB1084" i="5" s="1"/>
  <c r="S788" i="2"/>
  <c r="O789" i="2"/>
  <c r="AO1085" i="5" s="1"/>
  <c r="AR1085" i="5" s="1"/>
  <c r="BI1085" i="5"/>
  <c r="BL1085" i="5" s="1"/>
  <c r="W789" i="2"/>
  <c r="AY1086" i="5"/>
  <c r="BB1086" i="5" s="1"/>
  <c r="S790" i="2"/>
  <c r="O791" i="2"/>
  <c r="AO1087" i="5" s="1"/>
  <c r="AR1087" i="5" s="1"/>
  <c r="BI1087" i="5"/>
  <c r="BL1087" i="5" s="1"/>
  <c r="W791" i="2"/>
  <c r="AY1088" i="5"/>
  <c r="BB1088" i="5" s="1"/>
  <c r="S792" i="2"/>
  <c r="O793" i="2"/>
  <c r="AO1089" i="5" s="1"/>
  <c r="AR1089" i="5" s="1"/>
  <c r="BI1089" i="5"/>
  <c r="BL1089" i="5" s="1"/>
  <c r="W793" i="2"/>
  <c r="AY1090" i="5"/>
  <c r="BB1090" i="5" s="1"/>
  <c r="S794" i="2"/>
  <c r="O795" i="2"/>
  <c r="AO1091" i="5" s="1"/>
  <c r="AR1091" i="5" s="1"/>
  <c r="BI1091" i="5"/>
  <c r="BL1091" i="5" s="1"/>
  <c r="W795" i="2"/>
  <c r="AY1092" i="5"/>
  <c r="BB1092" i="5" s="1"/>
  <c r="S796" i="2"/>
  <c r="O797" i="2"/>
  <c r="AO1093" i="5" s="1"/>
  <c r="AR1093" i="5" s="1"/>
  <c r="BI1093" i="5"/>
  <c r="BL1093" i="5" s="1"/>
  <c r="W797" i="2"/>
  <c r="AY1094" i="5"/>
  <c r="BB1094" i="5" s="1"/>
  <c r="S798" i="2"/>
  <c r="AO1095" i="5"/>
  <c r="AR1095" i="5" s="1"/>
  <c r="O799" i="2"/>
  <c r="BI1095" i="5"/>
  <c r="BL1095" i="5" s="1"/>
  <c r="W799" i="2"/>
  <c r="AY1096" i="5"/>
  <c r="BB1096" i="5" s="1"/>
  <c r="S800" i="2"/>
  <c r="O801" i="2"/>
  <c r="AO1097" i="5" s="1"/>
  <c r="AR1097" i="5" s="1"/>
  <c r="BI1097" i="5"/>
  <c r="BL1097" i="5" s="1"/>
  <c r="W801" i="2"/>
  <c r="AY1098" i="5"/>
  <c r="BB1098" i="5" s="1"/>
  <c r="S802" i="2"/>
  <c r="O803" i="2"/>
  <c r="AO1099" i="5" s="1"/>
  <c r="AR1099" i="5" s="1"/>
  <c r="BI1099" i="5"/>
  <c r="BL1099" i="5" s="1"/>
  <c r="W803" i="2"/>
  <c r="AY1100" i="5"/>
  <c r="BB1100" i="5" s="1"/>
  <c r="S804" i="2"/>
  <c r="O805" i="2"/>
  <c r="AO1101" i="5" s="1"/>
  <c r="AR1101" i="5" s="1"/>
  <c r="BI1101" i="5"/>
  <c r="BL1101" i="5" s="1"/>
  <c r="W805" i="2"/>
  <c r="AY1102" i="5"/>
  <c r="BB1102" i="5" s="1"/>
  <c r="S806" i="2"/>
  <c r="O807" i="2"/>
  <c r="AO1103" i="5" s="1"/>
  <c r="AR1103" i="5" s="1"/>
  <c r="BI1103" i="5"/>
  <c r="BL1103" i="5" s="1"/>
  <c r="W807" i="2"/>
  <c r="AY1104" i="5"/>
  <c r="BB1104" i="5" s="1"/>
  <c r="S808" i="2"/>
  <c r="O809" i="2"/>
  <c r="AO1105" i="5" s="1"/>
  <c r="AR1105" i="5" s="1"/>
  <c r="BI1105" i="5"/>
  <c r="BL1105" i="5" s="1"/>
  <c r="W809" i="2"/>
  <c r="AY1106" i="5"/>
  <c r="BB1106" i="5" s="1"/>
  <c r="S810" i="2"/>
  <c r="O811" i="2"/>
  <c r="AO1107" i="5" s="1"/>
  <c r="AR1107" i="5" s="1"/>
  <c r="BI1107" i="5"/>
  <c r="BL1107" i="5" s="1"/>
  <c r="W811" i="2"/>
  <c r="AY1108" i="5"/>
  <c r="BB1108" i="5" s="1"/>
  <c r="S812" i="2"/>
  <c r="O813" i="2"/>
  <c r="AO1109" i="5" s="1"/>
  <c r="AR1109" i="5" s="1"/>
  <c r="BI1109" i="5"/>
  <c r="BL1109" i="5" s="1"/>
  <c r="W813" i="2"/>
  <c r="AY1110" i="5"/>
  <c r="BB1110" i="5" s="1"/>
  <c r="S814" i="2"/>
  <c r="AO1111" i="5"/>
  <c r="AR1111" i="5" s="1"/>
  <c r="O815" i="2"/>
  <c r="BI1111" i="5"/>
  <c r="BL1111" i="5" s="1"/>
  <c r="W815" i="2"/>
  <c r="AY1112" i="5"/>
  <c r="BB1112" i="5" s="1"/>
  <c r="S816" i="2"/>
  <c r="O817" i="2"/>
  <c r="AO1113" i="5" s="1"/>
  <c r="AR1113" i="5" s="1"/>
  <c r="BI1113" i="5"/>
  <c r="BL1113" i="5" s="1"/>
  <c r="W817" i="2"/>
  <c r="AY1114" i="5"/>
  <c r="BB1114" i="5" s="1"/>
  <c r="S818" i="2"/>
  <c r="O819" i="2"/>
  <c r="AO1115" i="5" s="1"/>
  <c r="AR1115" i="5" s="1"/>
  <c r="BI1115" i="5"/>
  <c r="BL1115" i="5" s="1"/>
  <c r="W819" i="2"/>
  <c r="AY1116" i="5"/>
  <c r="BB1116" i="5" s="1"/>
  <c r="S820" i="2"/>
  <c r="O821" i="2"/>
  <c r="AO1117" i="5" s="1"/>
  <c r="AR1117" i="5" s="1"/>
  <c r="BI1117" i="5"/>
  <c r="BL1117" i="5" s="1"/>
  <c r="W821" i="2"/>
  <c r="AY1118" i="5"/>
  <c r="BB1118" i="5" s="1"/>
  <c r="S822" i="2"/>
  <c r="O823" i="2"/>
  <c r="AO1119" i="5" s="1"/>
  <c r="AR1119" i="5" s="1"/>
  <c r="BI1119" i="5"/>
  <c r="BL1119" i="5" s="1"/>
  <c r="W823" i="2"/>
  <c r="AY1120" i="5"/>
  <c r="BB1120" i="5" s="1"/>
  <c r="S824" i="2"/>
  <c r="O825" i="2"/>
  <c r="AO1121" i="5" s="1"/>
  <c r="AR1121" i="5" s="1"/>
  <c r="BI1121" i="5"/>
  <c r="BL1121" i="5" s="1"/>
  <c r="W825" i="2"/>
  <c r="AY1122" i="5"/>
  <c r="BB1122" i="5" s="1"/>
  <c r="S826" i="2"/>
  <c r="O827" i="2"/>
  <c r="AO1123" i="5" s="1"/>
  <c r="AR1123" i="5" s="1"/>
  <c r="BI1123" i="5"/>
  <c r="BL1123" i="5" s="1"/>
  <c r="W827" i="2"/>
  <c r="AY1124" i="5"/>
  <c r="BB1124" i="5" s="1"/>
  <c r="S828" i="2"/>
  <c r="O829" i="2"/>
  <c r="AO1125" i="5" s="1"/>
  <c r="AR1125" i="5" s="1"/>
  <c r="BI1125" i="5"/>
  <c r="BL1125" i="5" s="1"/>
  <c r="W829" i="2"/>
  <c r="AY1126" i="5"/>
  <c r="BB1126" i="5" s="1"/>
  <c r="S830" i="2"/>
  <c r="AO1127" i="5"/>
  <c r="AR1127" i="5" s="1"/>
  <c r="O831" i="2"/>
  <c r="BI1127" i="5"/>
  <c r="BL1127" i="5" s="1"/>
  <c r="W831" i="2"/>
  <c r="AY1128" i="5"/>
  <c r="BB1128" i="5" s="1"/>
  <c r="S832" i="2"/>
  <c r="O833" i="2"/>
  <c r="AO1129" i="5" s="1"/>
  <c r="AR1129" i="5" s="1"/>
  <c r="BI1129" i="5"/>
  <c r="BL1129" i="5" s="1"/>
  <c r="W833" i="2"/>
  <c r="AY1130" i="5"/>
  <c r="BB1130" i="5" s="1"/>
  <c r="S834" i="2"/>
  <c r="O835" i="2"/>
  <c r="AO1131" i="5" s="1"/>
  <c r="AR1131" i="5" s="1"/>
  <c r="BI1131" i="5"/>
  <c r="BL1131" i="5" s="1"/>
  <c r="W835" i="2"/>
  <c r="AY1132" i="5"/>
  <c r="BB1132" i="5" s="1"/>
  <c r="S836" i="2"/>
  <c r="O837" i="2"/>
  <c r="AO1133" i="5" s="1"/>
  <c r="AR1133" i="5" s="1"/>
  <c r="BI1133" i="5"/>
  <c r="BL1133" i="5" s="1"/>
  <c r="W837" i="2"/>
  <c r="AY1134" i="5"/>
  <c r="BB1134" i="5" s="1"/>
  <c r="S838" i="2"/>
  <c r="O839" i="2"/>
  <c r="AO1135" i="5" s="1"/>
  <c r="AR1135" i="5" s="1"/>
  <c r="BI1135" i="5"/>
  <c r="BL1135" i="5" s="1"/>
  <c r="W839" i="2"/>
  <c r="AY1136" i="5"/>
  <c r="BB1136" i="5" s="1"/>
  <c r="S840" i="2"/>
  <c r="O841" i="2"/>
  <c r="AO1137" i="5" s="1"/>
  <c r="AR1137" i="5" s="1"/>
  <c r="BI1137" i="5"/>
  <c r="BL1137" i="5" s="1"/>
  <c r="W841" i="2"/>
  <c r="AY1138" i="5"/>
  <c r="BB1138" i="5" s="1"/>
  <c r="S842" i="2"/>
  <c r="O843" i="2"/>
  <c r="AO1139" i="5" s="1"/>
  <c r="AR1139" i="5" s="1"/>
  <c r="BI1139" i="5"/>
  <c r="BL1139" i="5" s="1"/>
  <c r="W843" i="2"/>
  <c r="AY1140" i="5"/>
  <c r="BB1140" i="5" s="1"/>
  <c r="S844" i="2"/>
  <c r="O845" i="2"/>
  <c r="AO1141" i="5" s="1"/>
  <c r="AR1141" i="5" s="1"/>
  <c r="BI1141" i="5"/>
  <c r="BL1141" i="5" s="1"/>
  <c r="W845" i="2"/>
  <c r="AY1142" i="5"/>
  <c r="BB1142" i="5" s="1"/>
  <c r="S846" i="2"/>
  <c r="AO1143" i="5"/>
  <c r="AR1143" i="5" s="1"/>
  <c r="O847" i="2"/>
  <c r="BI1143" i="5"/>
  <c r="BL1143" i="5" s="1"/>
  <c r="W847" i="2"/>
  <c r="AY1144" i="5"/>
  <c r="BB1144" i="5" s="1"/>
  <c r="S848" i="2"/>
  <c r="O849" i="2"/>
  <c r="AO1145" i="5" s="1"/>
  <c r="AR1145" i="5" s="1"/>
  <c r="BI1145" i="5"/>
  <c r="BL1145" i="5" s="1"/>
  <c r="W849" i="2"/>
  <c r="AY1146" i="5"/>
  <c r="BB1146" i="5" s="1"/>
  <c r="S850" i="2"/>
  <c r="O851" i="2"/>
  <c r="AO1147" i="5" s="1"/>
  <c r="AR1147" i="5" s="1"/>
  <c r="BI1147" i="5"/>
  <c r="BL1147" i="5" s="1"/>
  <c r="W851" i="2"/>
  <c r="AY1148" i="5"/>
  <c r="BB1148" i="5" s="1"/>
  <c r="S852" i="2"/>
  <c r="O853" i="2"/>
  <c r="AO1149" i="5" s="1"/>
  <c r="AR1149" i="5" s="1"/>
  <c r="BI1149" i="5"/>
  <c r="BL1149" i="5" s="1"/>
  <c r="W853" i="2"/>
  <c r="AY1150" i="5"/>
  <c r="BB1150" i="5" s="1"/>
  <c r="S854" i="2"/>
  <c r="O855" i="2"/>
  <c r="AO1151" i="5" s="1"/>
  <c r="AR1151" i="5" s="1"/>
  <c r="BI1151" i="5"/>
  <c r="BL1151" i="5" s="1"/>
  <c r="W855" i="2"/>
  <c r="AY1152" i="5"/>
  <c r="BB1152" i="5" s="1"/>
  <c r="S856" i="2"/>
  <c r="O857" i="2"/>
  <c r="AO1153" i="5" s="1"/>
  <c r="AR1153" i="5" s="1"/>
  <c r="BI1153" i="5"/>
  <c r="BL1153" i="5" s="1"/>
  <c r="W857" i="2"/>
  <c r="AY1154" i="5"/>
  <c r="BB1154" i="5" s="1"/>
  <c r="S858" i="2"/>
  <c r="O859" i="2"/>
  <c r="AO1155" i="5" s="1"/>
  <c r="AR1155" i="5" s="1"/>
  <c r="BI1155" i="5"/>
  <c r="BL1155" i="5" s="1"/>
  <c r="W859" i="2"/>
  <c r="AY1156" i="5"/>
  <c r="BB1156" i="5" s="1"/>
  <c r="S860" i="2"/>
  <c r="O861" i="2"/>
  <c r="AO1157" i="5" s="1"/>
  <c r="AR1157" i="5" s="1"/>
  <c r="BI1157" i="5"/>
  <c r="BL1157" i="5" s="1"/>
  <c r="W861" i="2"/>
  <c r="AY1158" i="5"/>
  <c r="BB1158" i="5" s="1"/>
  <c r="S862" i="2"/>
  <c r="AO1159" i="5"/>
  <c r="AR1159" i="5" s="1"/>
  <c r="O863" i="2"/>
  <c r="BI1159" i="5"/>
  <c r="BL1159" i="5" s="1"/>
  <c r="W863" i="2"/>
  <c r="AY1160" i="5"/>
  <c r="BB1160" i="5" s="1"/>
  <c r="S864" i="2"/>
  <c r="O865" i="2"/>
  <c r="AO1161" i="5" s="1"/>
  <c r="AR1161" i="5" s="1"/>
  <c r="BI1161" i="5"/>
  <c r="BL1161" i="5" s="1"/>
  <c r="W865" i="2"/>
  <c r="AJ19" i="5"/>
  <c r="AM19" i="5" s="1"/>
  <c r="S2" i="2"/>
  <c r="W2" i="2"/>
  <c r="Q3" i="2"/>
  <c r="U3" i="2"/>
  <c r="Q4" i="2"/>
  <c r="U4" i="2"/>
  <c r="Q5" i="2"/>
  <c r="U5" i="2"/>
  <c r="Q6" i="2"/>
  <c r="U6" i="2"/>
  <c r="Q7" i="2"/>
  <c r="U7" i="2"/>
  <c r="M8" i="2"/>
  <c r="AJ8" i="5" s="1"/>
  <c r="AM8" i="5" s="1"/>
  <c r="Q8" i="2"/>
  <c r="U8" i="2"/>
  <c r="Q9" i="2"/>
  <c r="U9" i="2"/>
  <c r="M10" i="2"/>
  <c r="AJ10" i="5" s="1"/>
  <c r="AM10" i="5" s="1"/>
  <c r="Q10" i="2"/>
  <c r="U10" i="2"/>
  <c r="Q11" i="2"/>
  <c r="U11" i="2"/>
  <c r="M12" i="2"/>
  <c r="AJ13" i="5" s="1"/>
  <c r="AM13" i="5" s="1"/>
  <c r="Q12" i="2"/>
  <c r="U12" i="2"/>
  <c r="Q13" i="2"/>
  <c r="U13" i="2"/>
  <c r="Q14" i="2"/>
  <c r="U14" i="2"/>
  <c r="Q15" i="2"/>
  <c r="U15" i="2"/>
  <c r="Q16" i="2"/>
  <c r="U16" i="2"/>
  <c r="M17" i="2"/>
  <c r="AJ18" i="5" s="1"/>
  <c r="AM18" i="5" s="1"/>
  <c r="Q17" i="2"/>
  <c r="U17" i="2"/>
  <c r="Q18" i="2"/>
  <c r="U18" i="2"/>
  <c r="Q19" i="2"/>
  <c r="U19" i="2"/>
  <c r="Q20" i="2"/>
  <c r="U20" i="2"/>
  <c r="M21" i="2"/>
  <c r="AJ22" i="5" s="1"/>
  <c r="AM22" i="5" s="1"/>
  <c r="Q21" i="2"/>
  <c r="U21" i="2"/>
  <c r="M22" i="2"/>
  <c r="AJ23" i="5" s="1"/>
  <c r="AM23" i="5" s="1"/>
  <c r="Q22" i="2"/>
  <c r="U22" i="2"/>
  <c r="Q23" i="2"/>
  <c r="U23" i="2"/>
  <c r="Q24" i="2"/>
  <c r="U24" i="2"/>
  <c r="M25" i="2"/>
  <c r="AJ26" i="5" s="1"/>
  <c r="AM26" i="5" s="1"/>
  <c r="Q25" i="2"/>
  <c r="U25" i="2"/>
  <c r="Q26" i="2"/>
  <c r="U26" i="2"/>
  <c r="M27" i="2"/>
  <c r="AJ28" i="5" s="1"/>
  <c r="AM28" i="5" s="1"/>
  <c r="Q27" i="2"/>
  <c r="U27" i="2"/>
  <c r="Q28" i="2"/>
  <c r="U28" i="2"/>
  <c r="AJ30" i="5"/>
  <c r="AM30" i="5" s="1"/>
  <c r="AJ31" i="5"/>
  <c r="AM31" i="5" s="1"/>
  <c r="AJ32" i="5"/>
  <c r="AM32" i="5" s="1"/>
  <c r="AJ33" i="5"/>
  <c r="AM33" i="5" s="1"/>
  <c r="AJ34" i="5"/>
  <c r="AM34" i="5" s="1"/>
  <c r="AJ35" i="5"/>
  <c r="AM35" i="5" s="1"/>
  <c r="AJ36" i="5"/>
  <c r="AM36" i="5" s="1"/>
  <c r="S36" i="2"/>
  <c r="W36" i="2"/>
  <c r="S37" i="2"/>
  <c r="W37" i="2"/>
  <c r="O38" i="2"/>
  <c r="AO39" i="5" s="1"/>
  <c r="AR39" i="5" s="1"/>
  <c r="S38" i="2"/>
  <c r="W38" i="2"/>
  <c r="S39" i="2"/>
  <c r="W39" i="2"/>
  <c r="O40" i="2"/>
  <c r="AO41" i="5" s="1"/>
  <c r="AR41" i="5" s="1"/>
  <c r="S40" i="2"/>
  <c r="W40" i="2"/>
  <c r="S41" i="2"/>
  <c r="W41" i="2"/>
  <c r="S42" i="2"/>
  <c r="W42" i="2"/>
  <c r="AO44" i="5"/>
  <c r="AR44" i="5" s="1"/>
  <c r="AO45" i="5"/>
  <c r="AR45" i="5" s="1"/>
  <c r="AO46" i="5"/>
  <c r="AR46" i="5" s="1"/>
  <c r="AO47" i="5"/>
  <c r="AR47" i="5" s="1"/>
  <c r="AO48" i="5"/>
  <c r="AR48" i="5" s="1"/>
  <c r="AO49" i="5"/>
  <c r="AR49" i="5" s="1"/>
  <c r="AO50" i="5"/>
  <c r="AR50" i="5" s="1"/>
  <c r="M50" i="2"/>
  <c r="AJ51" i="5" s="1"/>
  <c r="AM51" i="5" s="1"/>
  <c r="Q50" i="2"/>
  <c r="U50" i="2"/>
  <c r="AO52" i="5"/>
  <c r="AR52" i="5" s="1"/>
  <c r="S51" i="2"/>
  <c r="M52" i="2"/>
  <c r="AJ53" i="5" s="1"/>
  <c r="AM53" i="5" s="1"/>
  <c r="W52" i="2"/>
  <c r="AT54" i="5"/>
  <c r="AW54" i="5" s="1"/>
  <c r="Q53" i="2"/>
  <c r="BD55" i="5"/>
  <c r="BG55" i="5" s="1"/>
  <c r="U54" i="2"/>
  <c r="AO56" i="5"/>
  <c r="AR56" i="5" s="1"/>
  <c r="S55" i="2"/>
  <c r="M56" i="2"/>
  <c r="AJ57" i="5" s="1"/>
  <c r="AM57" i="5" s="1"/>
  <c r="W56" i="2"/>
  <c r="AT58" i="5"/>
  <c r="AW58" i="5" s="1"/>
  <c r="Q57" i="2"/>
  <c r="BD59" i="5"/>
  <c r="BG59" i="5" s="1"/>
  <c r="U58" i="2"/>
  <c r="AO60" i="5"/>
  <c r="AR60" i="5" s="1"/>
  <c r="S59" i="2"/>
  <c r="AJ61" i="5"/>
  <c r="AM61" i="5" s="1"/>
  <c r="M60" i="2"/>
  <c r="W60" i="2"/>
  <c r="AT62" i="5"/>
  <c r="AW62" i="5" s="1"/>
  <c r="Q61" i="2"/>
  <c r="BD63" i="5"/>
  <c r="BG63" i="5" s="1"/>
  <c r="U62" i="2"/>
  <c r="AO64" i="5"/>
  <c r="AR64" i="5" s="1"/>
  <c r="S63" i="2"/>
  <c r="M64" i="2"/>
  <c r="AJ65" i="5" s="1"/>
  <c r="AM65" i="5" s="1"/>
  <c r="W64" i="2"/>
  <c r="AT66" i="5"/>
  <c r="AW66" i="5" s="1"/>
  <c r="Q65" i="2"/>
  <c r="BD67" i="5"/>
  <c r="BG67" i="5" s="1"/>
  <c r="U66" i="2"/>
  <c r="AO68" i="5"/>
  <c r="AR68" i="5" s="1"/>
  <c r="S67" i="2"/>
  <c r="AJ69" i="5"/>
  <c r="AM69" i="5" s="1"/>
  <c r="M68" i="2"/>
  <c r="W68" i="2"/>
  <c r="AT70" i="5"/>
  <c r="AW70" i="5" s="1"/>
  <c r="Q69" i="2"/>
  <c r="BD71" i="5"/>
  <c r="BG71" i="5" s="1"/>
  <c r="U70" i="2"/>
  <c r="AO72" i="5"/>
  <c r="AR72" i="5" s="1"/>
  <c r="S71" i="2"/>
  <c r="M72" i="2"/>
  <c r="AJ73" i="5" s="1"/>
  <c r="AM73" i="5" s="1"/>
  <c r="W72" i="2"/>
  <c r="AT74" i="5"/>
  <c r="AW74" i="5" s="1"/>
  <c r="Q73" i="2"/>
  <c r="O74" i="2"/>
  <c r="AO75" i="5" s="1"/>
  <c r="AR75" i="5" s="1"/>
  <c r="BD75" i="5"/>
  <c r="BG75" i="5" s="1"/>
  <c r="U74" i="2"/>
  <c r="AO76" i="5"/>
  <c r="AR76" i="5" s="1"/>
  <c r="S75" i="2"/>
  <c r="AJ77" i="5"/>
  <c r="AM77" i="5" s="1"/>
  <c r="M76" i="2"/>
  <c r="W76" i="2"/>
  <c r="AT78" i="5"/>
  <c r="AW78" i="5" s="1"/>
  <c r="Q77" i="2"/>
  <c r="BD79" i="5"/>
  <c r="BG79" i="5" s="1"/>
  <c r="U78" i="2"/>
  <c r="AO80" i="5"/>
  <c r="AR80" i="5" s="1"/>
  <c r="S79" i="2"/>
  <c r="M80" i="2"/>
  <c r="AJ81" i="5" s="1"/>
  <c r="AM81" i="5" s="1"/>
  <c r="W80" i="2"/>
  <c r="AT82" i="5"/>
  <c r="AW82" i="5" s="1"/>
  <c r="Q81" i="2"/>
  <c r="BD83" i="5"/>
  <c r="BG83" i="5" s="1"/>
  <c r="U82" i="2"/>
  <c r="AO84" i="5"/>
  <c r="AR84" i="5" s="1"/>
  <c r="S83" i="2"/>
  <c r="M84" i="2"/>
  <c r="AJ380" i="5" s="1"/>
  <c r="AM380" i="5" s="1"/>
  <c r="AY85" i="5"/>
  <c r="BB85" i="5" s="1"/>
  <c r="AY380" i="5"/>
  <c r="BB380" i="5" s="1"/>
  <c r="AT381" i="5"/>
  <c r="AW381" i="5" s="1"/>
  <c r="AT86" i="5"/>
  <c r="AW86" i="5" s="1"/>
  <c r="Q85" i="2"/>
  <c r="BI86" i="5"/>
  <c r="BL86" i="5" s="1"/>
  <c r="BI381" i="5"/>
  <c r="BL381" i="5" s="1"/>
  <c r="BD382" i="5"/>
  <c r="BG382" i="5" s="1"/>
  <c r="BD87" i="5"/>
  <c r="BG87" i="5" s="1"/>
  <c r="U86" i="2"/>
  <c r="AO88" i="5"/>
  <c r="AR88" i="5" s="1"/>
  <c r="AO383" i="5"/>
  <c r="AR383" i="5" s="1"/>
  <c r="M88" i="2"/>
  <c r="AJ384" i="5" s="1"/>
  <c r="AM384" i="5" s="1"/>
  <c r="AY89" i="5"/>
  <c r="BB89" i="5" s="1"/>
  <c r="AY384" i="5"/>
  <c r="BB384" i="5" s="1"/>
  <c r="AT385" i="5"/>
  <c r="AW385" i="5" s="1"/>
  <c r="AT90" i="5"/>
  <c r="AW90" i="5" s="1"/>
  <c r="Q89" i="2"/>
  <c r="BI90" i="5"/>
  <c r="BL90" i="5" s="1"/>
  <c r="BI385" i="5"/>
  <c r="BL385" i="5" s="1"/>
  <c r="BD386" i="5"/>
  <c r="BG386" i="5" s="1"/>
  <c r="BD91" i="5"/>
  <c r="BG91" i="5" s="1"/>
  <c r="U90" i="2"/>
  <c r="AO92" i="5"/>
  <c r="AR92" i="5" s="1"/>
  <c r="AO387" i="5"/>
  <c r="AR387" i="5" s="1"/>
  <c r="M92" i="2"/>
  <c r="AJ93" i="5" s="1"/>
  <c r="AM93" i="5" s="1"/>
  <c r="AY93" i="5"/>
  <c r="BB93" i="5" s="1"/>
  <c r="AY388" i="5"/>
  <c r="BB388" i="5" s="1"/>
  <c r="AT389" i="5"/>
  <c r="AW389" i="5" s="1"/>
  <c r="AT94" i="5"/>
  <c r="AW94" i="5" s="1"/>
  <c r="Q93" i="2"/>
  <c r="BI94" i="5"/>
  <c r="BL94" i="5" s="1"/>
  <c r="BI389" i="5"/>
  <c r="BL389" i="5" s="1"/>
  <c r="BD390" i="5"/>
  <c r="BG390" i="5" s="1"/>
  <c r="BD95" i="5"/>
  <c r="BG95" i="5" s="1"/>
  <c r="U94" i="2"/>
  <c r="AO96" i="5"/>
  <c r="AR96" i="5" s="1"/>
  <c r="AO391" i="5"/>
  <c r="AR391" i="5" s="1"/>
  <c r="AJ392" i="5"/>
  <c r="AM392" i="5" s="1"/>
  <c r="M96" i="2"/>
  <c r="AJ97" i="5" s="1"/>
  <c r="AM97" i="5" s="1"/>
  <c r="AY97" i="5"/>
  <c r="BB97" i="5" s="1"/>
  <c r="AY392" i="5"/>
  <c r="BB392" i="5" s="1"/>
  <c r="AT393" i="5"/>
  <c r="AW393" i="5" s="1"/>
  <c r="AT98" i="5"/>
  <c r="AW98" i="5" s="1"/>
  <c r="Q97" i="2"/>
  <c r="BI98" i="5"/>
  <c r="BL98" i="5" s="1"/>
  <c r="BI393" i="5"/>
  <c r="BL393" i="5" s="1"/>
  <c r="BD394" i="5"/>
  <c r="BG394" i="5" s="1"/>
  <c r="BD99" i="5"/>
  <c r="BG99" i="5" s="1"/>
  <c r="U98" i="2"/>
  <c r="AO100" i="5"/>
  <c r="AR100" i="5" s="1"/>
  <c r="AO395" i="5"/>
  <c r="AR395" i="5" s="1"/>
  <c r="AJ101" i="5"/>
  <c r="AM101" i="5" s="1"/>
  <c r="M100" i="2"/>
  <c r="AJ396" i="5" s="1"/>
  <c r="AM396" i="5" s="1"/>
  <c r="AY101" i="5"/>
  <c r="BB101" i="5" s="1"/>
  <c r="AY396" i="5"/>
  <c r="BB396" i="5" s="1"/>
  <c r="AT397" i="5"/>
  <c r="AW397" i="5" s="1"/>
  <c r="AT102" i="5"/>
  <c r="AW102" i="5" s="1"/>
  <c r="Q101" i="2"/>
  <c r="BI102" i="5"/>
  <c r="BL102" i="5" s="1"/>
  <c r="BI397" i="5"/>
  <c r="BL397" i="5" s="1"/>
  <c r="BD398" i="5"/>
  <c r="BG398" i="5" s="1"/>
  <c r="BD103" i="5"/>
  <c r="BG103" i="5" s="1"/>
  <c r="U102" i="2"/>
  <c r="AO104" i="5"/>
  <c r="AR104" i="5" s="1"/>
  <c r="AO399" i="5"/>
  <c r="AR399" i="5" s="1"/>
  <c r="M104" i="2"/>
  <c r="AJ400" i="5" s="1"/>
  <c r="AM400" i="5" s="1"/>
  <c r="AY105" i="5"/>
  <c r="BB105" i="5" s="1"/>
  <c r="AY400" i="5"/>
  <c r="BB400" i="5" s="1"/>
  <c r="AT401" i="5"/>
  <c r="AW401" i="5" s="1"/>
  <c r="AT106" i="5"/>
  <c r="AW106" i="5" s="1"/>
  <c r="Q105" i="2"/>
  <c r="BI106" i="5"/>
  <c r="BL106" i="5" s="1"/>
  <c r="BI401" i="5"/>
  <c r="BL401" i="5" s="1"/>
  <c r="BD402" i="5"/>
  <c r="BG402" i="5" s="1"/>
  <c r="BD107" i="5"/>
  <c r="BG107" i="5" s="1"/>
  <c r="U106" i="2"/>
  <c r="AO108" i="5"/>
  <c r="AR108" i="5" s="1"/>
  <c r="AO403" i="5"/>
  <c r="AR403" i="5" s="1"/>
  <c r="M108" i="2"/>
  <c r="AJ404" i="5" s="1"/>
  <c r="AM404" i="5" s="1"/>
  <c r="AY109" i="5"/>
  <c r="BB109" i="5" s="1"/>
  <c r="AY404" i="5"/>
  <c r="BB404" i="5" s="1"/>
  <c r="AT405" i="5"/>
  <c r="AW405" i="5" s="1"/>
  <c r="AT110" i="5"/>
  <c r="AW110" i="5" s="1"/>
  <c r="Q109" i="2"/>
  <c r="BI110" i="5"/>
  <c r="BL110" i="5" s="1"/>
  <c r="BI405" i="5"/>
  <c r="BL405" i="5" s="1"/>
  <c r="BD406" i="5"/>
  <c r="BG406" i="5" s="1"/>
  <c r="U110" i="2"/>
  <c r="AO112" i="5"/>
  <c r="AR112" i="5" s="1"/>
  <c r="AO407" i="5"/>
  <c r="AR407" i="5" s="1"/>
  <c r="S111" i="2"/>
  <c r="M112" i="2"/>
  <c r="AJ113" i="5" s="1"/>
  <c r="AM113" i="5" s="1"/>
  <c r="AY113" i="5"/>
  <c r="BB113" i="5" s="1"/>
  <c r="AY408" i="5"/>
  <c r="BB408" i="5" s="1"/>
  <c r="AT409" i="5"/>
  <c r="AW409" i="5" s="1"/>
  <c r="AT114" i="5"/>
  <c r="AW114" i="5" s="1"/>
  <c r="Q113" i="2"/>
  <c r="BI114" i="5"/>
  <c r="BL114" i="5" s="1"/>
  <c r="BI409" i="5"/>
  <c r="BL409" i="5" s="1"/>
  <c r="BD410" i="5"/>
  <c r="BG410" i="5" s="1"/>
  <c r="BD115" i="5"/>
  <c r="BG115" i="5" s="1"/>
  <c r="U114" i="2"/>
  <c r="AO116" i="5"/>
  <c r="AR116" i="5" s="1"/>
  <c r="AO411" i="5"/>
  <c r="AR411" i="5" s="1"/>
  <c r="AJ117" i="5"/>
  <c r="AM117" i="5" s="1"/>
  <c r="M116" i="2"/>
  <c r="AJ412" i="5" s="1"/>
  <c r="AM412" i="5" s="1"/>
  <c r="AY117" i="5"/>
  <c r="BB117" i="5" s="1"/>
  <c r="AY412" i="5"/>
  <c r="BB412" i="5" s="1"/>
  <c r="AT413" i="5"/>
  <c r="AW413" i="5" s="1"/>
  <c r="AT118" i="5"/>
  <c r="AW118" i="5" s="1"/>
  <c r="Q117" i="2"/>
  <c r="BI118" i="5"/>
  <c r="BL118" i="5" s="1"/>
  <c r="BI413" i="5"/>
  <c r="BL413" i="5" s="1"/>
  <c r="BD414" i="5"/>
  <c r="BG414" i="5" s="1"/>
  <c r="BD119" i="5"/>
  <c r="BG119" i="5" s="1"/>
  <c r="U118" i="2"/>
  <c r="AO120" i="5"/>
  <c r="AR120" i="5" s="1"/>
  <c r="AO415" i="5"/>
  <c r="AR415" i="5" s="1"/>
  <c r="M120" i="2"/>
  <c r="AJ416" i="5" s="1"/>
  <c r="AM416" i="5" s="1"/>
  <c r="AY121" i="5"/>
  <c r="BB121" i="5" s="1"/>
  <c r="AY416" i="5"/>
  <c r="BB416" i="5" s="1"/>
  <c r="W120" i="2"/>
  <c r="AT417" i="5"/>
  <c r="AW417" i="5" s="1"/>
  <c r="AT122" i="5"/>
  <c r="AW122" i="5" s="1"/>
  <c r="Q121" i="2"/>
  <c r="BI122" i="5"/>
  <c r="BL122" i="5" s="1"/>
  <c r="BI417" i="5"/>
  <c r="BL417" i="5" s="1"/>
  <c r="O122" i="2"/>
  <c r="AO418" i="5" s="1"/>
  <c r="AR418" i="5" s="1"/>
  <c r="BD418" i="5"/>
  <c r="BG418" i="5" s="1"/>
  <c r="BD123" i="5"/>
  <c r="BG123" i="5" s="1"/>
  <c r="U122" i="2"/>
  <c r="AO124" i="5"/>
  <c r="AR124" i="5" s="1"/>
  <c r="AO419" i="5"/>
  <c r="AR419" i="5" s="1"/>
  <c r="M124" i="2"/>
  <c r="AJ420" i="5" s="1"/>
  <c r="AM420" i="5" s="1"/>
  <c r="AY125" i="5"/>
  <c r="BB125" i="5" s="1"/>
  <c r="AY420" i="5"/>
  <c r="BB420" i="5" s="1"/>
  <c r="W124" i="2"/>
  <c r="AT421" i="5"/>
  <c r="AW421" i="5" s="1"/>
  <c r="AT126" i="5"/>
  <c r="AW126" i="5" s="1"/>
  <c r="Q125" i="2"/>
  <c r="BI126" i="5"/>
  <c r="BL126" i="5" s="1"/>
  <c r="BI421" i="5"/>
  <c r="BL421" i="5" s="1"/>
  <c r="O126" i="2"/>
  <c r="AO127" i="5" s="1"/>
  <c r="AR127" i="5" s="1"/>
  <c r="BD422" i="5"/>
  <c r="BG422" i="5" s="1"/>
  <c r="BD127" i="5"/>
  <c r="BG127" i="5" s="1"/>
  <c r="U126" i="2"/>
  <c r="AO128" i="5"/>
  <c r="AR128" i="5" s="1"/>
  <c r="AO423" i="5"/>
  <c r="AR423" i="5" s="1"/>
  <c r="M128" i="2"/>
  <c r="AJ129" i="5" s="1"/>
  <c r="AM129" i="5" s="1"/>
  <c r="AY129" i="5"/>
  <c r="BB129" i="5" s="1"/>
  <c r="AY424" i="5"/>
  <c r="BB424" i="5" s="1"/>
  <c r="W128" i="2"/>
  <c r="AT425" i="5"/>
  <c r="AW425" i="5" s="1"/>
  <c r="AT130" i="5"/>
  <c r="AW130" i="5" s="1"/>
  <c r="Q129" i="2"/>
  <c r="BI130" i="5"/>
  <c r="BL130" i="5" s="1"/>
  <c r="BI425" i="5"/>
  <c r="BL425" i="5" s="1"/>
  <c r="BD426" i="5"/>
  <c r="BG426" i="5" s="1"/>
  <c r="BD131" i="5"/>
  <c r="BG131" i="5" s="1"/>
  <c r="U130" i="2"/>
  <c r="AO132" i="5"/>
  <c r="AR132" i="5" s="1"/>
  <c r="AO427" i="5"/>
  <c r="AR427" i="5" s="1"/>
  <c r="M132" i="2"/>
  <c r="AJ133" i="5" s="1"/>
  <c r="AM133" i="5" s="1"/>
  <c r="AY133" i="5"/>
  <c r="BB133" i="5" s="1"/>
  <c r="AY428" i="5"/>
  <c r="BB428" i="5" s="1"/>
  <c r="AT429" i="5"/>
  <c r="AW429" i="5" s="1"/>
  <c r="AT134" i="5"/>
  <c r="AW134" i="5" s="1"/>
  <c r="Q133" i="2"/>
  <c r="BI134" i="5"/>
  <c r="BL134" i="5" s="1"/>
  <c r="BI429" i="5"/>
  <c r="BL429" i="5" s="1"/>
  <c r="BD430" i="5"/>
  <c r="BG430" i="5" s="1"/>
  <c r="BD135" i="5"/>
  <c r="BG135" i="5" s="1"/>
  <c r="U134" i="2"/>
  <c r="AO136" i="5"/>
  <c r="AR136" i="5" s="1"/>
  <c r="AO431" i="5"/>
  <c r="AR431" i="5" s="1"/>
  <c r="S135" i="2"/>
  <c r="M136" i="2"/>
  <c r="AJ137" i="5" s="1"/>
  <c r="AM137" i="5" s="1"/>
  <c r="AY137" i="5"/>
  <c r="BB137" i="5" s="1"/>
  <c r="AY432" i="5"/>
  <c r="BB432" i="5" s="1"/>
  <c r="AT433" i="5"/>
  <c r="AW433" i="5" s="1"/>
  <c r="AT138" i="5"/>
  <c r="AW138" i="5" s="1"/>
  <c r="Q137" i="2"/>
  <c r="BI138" i="5"/>
  <c r="BL138" i="5" s="1"/>
  <c r="BI433" i="5"/>
  <c r="BL433" i="5" s="1"/>
  <c r="O138" i="2"/>
  <c r="AO139" i="5" s="1"/>
  <c r="AR139" i="5" s="1"/>
  <c r="BD434" i="5"/>
  <c r="BG434" i="5" s="1"/>
  <c r="BD139" i="5"/>
  <c r="BG139" i="5" s="1"/>
  <c r="U138" i="2"/>
  <c r="AO140" i="5"/>
  <c r="AR140" i="5" s="1"/>
  <c r="AO435" i="5"/>
  <c r="AR435" i="5" s="1"/>
  <c r="S139" i="2"/>
  <c r="AJ141" i="5"/>
  <c r="AM141" i="5" s="1"/>
  <c r="M140" i="2"/>
  <c r="AJ436" i="5" s="1"/>
  <c r="AM436" i="5" s="1"/>
  <c r="AY141" i="5"/>
  <c r="BB141" i="5" s="1"/>
  <c r="AY436" i="5"/>
  <c r="BB436" i="5" s="1"/>
  <c r="W140" i="2"/>
  <c r="AT437" i="5"/>
  <c r="AW437" i="5" s="1"/>
  <c r="AT142" i="5"/>
  <c r="AW142" i="5" s="1"/>
  <c r="Q141" i="2"/>
  <c r="BI142" i="5"/>
  <c r="BL142" i="5" s="1"/>
  <c r="BI437" i="5"/>
  <c r="BL437" i="5" s="1"/>
  <c r="O142" i="2"/>
  <c r="AO438" i="5" s="1"/>
  <c r="AR438" i="5" s="1"/>
  <c r="BD438" i="5"/>
  <c r="BG438" i="5" s="1"/>
  <c r="BD143" i="5"/>
  <c r="BG143" i="5" s="1"/>
  <c r="U142" i="2"/>
  <c r="AO144" i="5"/>
  <c r="AR144" i="5" s="1"/>
  <c r="AO439" i="5"/>
  <c r="AR439" i="5" s="1"/>
  <c r="S143" i="2"/>
  <c r="AJ145" i="5"/>
  <c r="AM145" i="5" s="1"/>
  <c r="M144" i="2"/>
  <c r="AJ440" i="5" s="1"/>
  <c r="AM440" i="5" s="1"/>
  <c r="AY145" i="5"/>
  <c r="BB145" i="5" s="1"/>
  <c r="AY440" i="5"/>
  <c r="BB440" i="5" s="1"/>
  <c r="W144" i="2"/>
  <c r="AT441" i="5"/>
  <c r="AW441" i="5" s="1"/>
  <c r="AT146" i="5"/>
  <c r="AW146" i="5" s="1"/>
  <c r="Q145" i="2"/>
  <c r="BI146" i="5"/>
  <c r="BL146" i="5" s="1"/>
  <c r="BI441" i="5"/>
  <c r="BL441" i="5" s="1"/>
  <c r="O146" i="2"/>
  <c r="AO147" i="5" s="1"/>
  <c r="AR147" i="5" s="1"/>
  <c r="BD442" i="5"/>
  <c r="BG442" i="5" s="1"/>
  <c r="BD147" i="5"/>
  <c r="BG147" i="5" s="1"/>
  <c r="U146" i="2"/>
  <c r="AO148" i="5"/>
  <c r="AR148" i="5" s="1"/>
  <c r="AO443" i="5"/>
  <c r="AR443" i="5" s="1"/>
  <c r="AJ444" i="5"/>
  <c r="AM444" i="5" s="1"/>
  <c r="M148" i="2"/>
  <c r="AJ149" i="5" s="1"/>
  <c r="AM149" i="5" s="1"/>
  <c r="AY149" i="5"/>
  <c r="BB149" i="5" s="1"/>
  <c r="AY444" i="5"/>
  <c r="BB444" i="5" s="1"/>
  <c r="W148" i="2"/>
  <c r="AT445" i="5"/>
  <c r="AW445" i="5" s="1"/>
  <c r="AT150" i="5"/>
  <c r="AW150" i="5" s="1"/>
  <c r="Q149" i="2"/>
  <c r="BI150" i="5"/>
  <c r="BL150" i="5" s="1"/>
  <c r="BI445" i="5"/>
  <c r="BL445" i="5" s="1"/>
  <c r="BD446" i="5"/>
  <c r="BG446" i="5" s="1"/>
  <c r="BD151" i="5"/>
  <c r="BG151" i="5" s="1"/>
  <c r="U150" i="2"/>
  <c r="AO152" i="5"/>
  <c r="AR152" i="5" s="1"/>
  <c r="AO447" i="5"/>
  <c r="AR447" i="5" s="1"/>
  <c r="AJ448" i="5"/>
  <c r="AM448" i="5" s="1"/>
  <c r="M152" i="2"/>
  <c r="AJ153" i="5" s="1"/>
  <c r="AM153" i="5" s="1"/>
  <c r="AY153" i="5"/>
  <c r="BB153" i="5" s="1"/>
  <c r="AY448" i="5"/>
  <c r="BB448" i="5" s="1"/>
  <c r="W152" i="2"/>
  <c r="AT449" i="5"/>
  <c r="AW449" i="5" s="1"/>
  <c r="AT154" i="5"/>
  <c r="AW154" i="5" s="1"/>
  <c r="Q153" i="2"/>
  <c r="BI154" i="5"/>
  <c r="BL154" i="5" s="1"/>
  <c r="BI449" i="5"/>
  <c r="BL449" i="5" s="1"/>
  <c r="BD450" i="5"/>
  <c r="BG450" i="5" s="1"/>
  <c r="BD155" i="5"/>
  <c r="BG155" i="5" s="1"/>
  <c r="U154" i="2"/>
  <c r="AO156" i="5"/>
  <c r="AR156" i="5" s="1"/>
  <c r="AO451" i="5"/>
  <c r="AR451" i="5" s="1"/>
  <c r="AJ452" i="5"/>
  <c r="AM452" i="5" s="1"/>
  <c r="M156" i="2"/>
  <c r="AJ157" i="5" s="1"/>
  <c r="AM157" i="5" s="1"/>
  <c r="AY157" i="5"/>
  <c r="BB157" i="5" s="1"/>
  <c r="AY452" i="5"/>
  <c r="BB452" i="5" s="1"/>
  <c r="AT453" i="5"/>
  <c r="AW453" i="5" s="1"/>
  <c r="AT158" i="5"/>
  <c r="AW158" i="5" s="1"/>
  <c r="Q157" i="2"/>
  <c r="BI158" i="5"/>
  <c r="BL158" i="5" s="1"/>
  <c r="BI453" i="5"/>
  <c r="BL453" i="5" s="1"/>
  <c r="BD454" i="5"/>
  <c r="BG454" i="5" s="1"/>
  <c r="BD159" i="5"/>
  <c r="BG159" i="5" s="1"/>
  <c r="U158" i="2"/>
  <c r="AO160" i="5"/>
  <c r="AR160" i="5" s="1"/>
  <c r="AO455" i="5"/>
  <c r="AR455" i="5" s="1"/>
  <c r="M160" i="2"/>
  <c r="AJ456" i="5" s="1"/>
  <c r="AM456" i="5" s="1"/>
  <c r="AY161" i="5"/>
  <c r="BB161" i="5" s="1"/>
  <c r="AY456" i="5"/>
  <c r="BB456" i="5" s="1"/>
  <c r="AT457" i="5"/>
  <c r="AW457" i="5" s="1"/>
  <c r="AT162" i="5"/>
  <c r="AW162" i="5" s="1"/>
  <c r="Q161" i="2"/>
  <c r="BI162" i="5"/>
  <c r="BL162" i="5" s="1"/>
  <c r="BI457" i="5"/>
  <c r="BL457" i="5" s="1"/>
  <c r="BD458" i="5"/>
  <c r="BG458" i="5" s="1"/>
  <c r="BD163" i="5"/>
  <c r="BG163" i="5" s="1"/>
  <c r="U162" i="2"/>
  <c r="AO164" i="5"/>
  <c r="AR164" i="5" s="1"/>
  <c r="AO459" i="5"/>
  <c r="AR459" i="5" s="1"/>
  <c r="M164" i="2"/>
  <c r="AJ460" i="5" s="1"/>
  <c r="AM460" i="5" s="1"/>
  <c r="AY460" i="5"/>
  <c r="BB460" i="5" s="1"/>
  <c r="AY165" i="5"/>
  <c r="BB165" i="5" s="1"/>
  <c r="AT461" i="5"/>
  <c r="AW461" i="5" s="1"/>
  <c r="AT166" i="5"/>
  <c r="AW166" i="5" s="1"/>
  <c r="Q165" i="2"/>
  <c r="BI461" i="5"/>
  <c r="BL461" i="5" s="1"/>
  <c r="BI166" i="5"/>
  <c r="BL166" i="5" s="1"/>
  <c r="BD462" i="5"/>
  <c r="BG462" i="5" s="1"/>
  <c r="BD167" i="5"/>
  <c r="BG167" i="5" s="1"/>
  <c r="U166" i="2"/>
  <c r="AO463" i="5"/>
  <c r="AR463" i="5" s="1"/>
  <c r="AO168" i="5"/>
  <c r="AR168" i="5" s="1"/>
  <c r="M168" i="2"/>
  <c r="AJ464" i="5" s="1"/>
  <c r="AM464" i="5" s="1"/>
  <c r="AY464" i="5"/>
  <c r="BB464" i="5" s="1"/>
  <c r="AY169" i="5"/>
  <c r="BB169" i="5" s="1"/>
  <c r="AT465" i="5"/>
  <c r="AW465" i="5" s="1"/>
  <c r="AT170" i="5"/>
  <c r="AW170" i="5" s="1"/>
  <c r="Q169" i="2"/>
  <c r="BI465" i="5"/>
  <c r="BL465" i="5" s="1"/>
  <c r="BI170" i="5"/>
  <c r="BL170" i="5" s="1"/>
  <c r="O170" i="2"/>
  <c r="AO466" i="5" s="1"/>
  <c r="AR466" i="5" s="1"/>
  <c r="BD466" i="5"/>
  <c r="BG466" i="5" s="1"/>
  <c r="BD171" i="5"/>
  <c r="BG171" i="5" s="1"/>
  <c r="U170" i="2"/>
  <c r="AO467" i="5"/>
  <c r="AR467" i="5" s="1"/>
  <c r="AO172" i="5"/>
  <c r="AR172" i="5" s="1"/>
  <c r="M172" i="2"/>
  <c r="AJ468" i="5" s="1"/>
  <c r="AM468" i="5" s="1"/>
  <c r="AY468" i="5"/>
  <c r="BB468" i="5" s="1"/>
  <c r="AY173" i="5"/>
  <c r="BB173" i="5" s="1"/>
  <c r="W172" i="2"/>
  <c r="AT469" i="5"/>
  <c r="AW469" i="5" s="1"/>
  <c r="AT174" i="5"/>
  <c r="AW174" i="5" s="1"/>
  <c r="Q173" i="2"/>
  <c r="BI469" i="5"/>
  <c r="BL469" i="5" s="1"/>
  <c r="BI174" i="5"/>
  <c r="BL174" i="5" s="1"/>
  <c r="O174" i="2"/>
  <c r="AO470" i="5" s="1"/>
  <c r="AR470" i="5" s="1"/>
  <c r="BD470" i="5"/>
  <c r="BG470" i="5" s="1"/>
  <c r="BD175" i="5"/>
  <c r="BG175" i="5" s="1"/>
  <c r="U174" i="2"/>
  <c r="AO471" i="5"/>
  <c r="AR471" i="5" s="1"/>
  <c r="AO176" i="5"/>
  <c r="AR176" i="5" s="1"/>
  <c r="S175" i="2"/>
  <c r="AJ177" i="5"/>
  <c r="AM177" i="5" s="1"/>
  <c r="M176" i="2"/>
  <c r="AJ472" i="5" s="1"/>
  <c r="AM472" i="5" s="1"/>
  <c r="AY472" i="5"/>
  <c r="BB472" i="5" s="1"/>
  <c r="AY177" i="5"/>
  <c r="BB177" i="5" s="1"/>
  <c r="AT473" i="5"/>
  <c r="AW473" i="5" s="1"/>
  <c r="AT178" i="5"/>
  <c r="AW178" i="5" s="1"/>
  <c r="Q177" i="2"/>
  <c r="BI473" i="5"/>
  <c r="BL473" i="5" s="1"/>
  <c r="BI178" i="5"/>
  <c r="BL178" i="5" s="1"/>
  <c r="O178" i="2"/>
  <c r="AO474" i="5" s="1"/>
  <c r="AR474" i="5" s="1"/>
  <c r="BD474" i="5"/>
  <c r="BG474" i="5" s="1"/>
  <c r="BD179" i="5"/>
  <c r="BG179" i="5" s="1"/>
  <c r="U178" i="2"/>
  <c r="AO475" i="5"/>
  <c r="AR475" i="5" s="1"/>
  <c r="AO180" i="5"/>
  <c r="AR180" i="5" s="1"/>
  <c r="S179" i="2"/>
  <c r="AJ476" i="5"/>
  <c r="AM476" i="5" s="1"/>
  <c r="M180" i="2"/>
  <c r="AJ181" i="5" s="1"/>
  <c r="AM181" i="5" s="1"/>
  <c r="AY476" i="5"/>
  <c r="BB476" i="5" s="1"/>
  <c r="AY181" i="5"/>
  <c r="BB181" i="5" s="1"/>
  <c r="AT477" i="5"/>
  <c r="AW477" i="5" s="1"/>
  <c r="AT182" i="5"/>
  <c r="AW182" i="5" s="1"/>
  <c r="Q181" i="2"/>
  <c r="BI477" i="5"/>
  <c r="BL477" i="5" s="1"/>
  <c r="BI182" i="5"/>
  <c r="BL182" i="5" s="1"/>
  <c r="BD478" i="5"/>
  <c r="BG478" i="5" s="1"/>
  <c r="BD183" i="5"/>
  <c r="BG183" i="5" s="1"/>
  <c r="U182" i="2"/>
  <c r="AO479" i="5"/>
  <c r="AR479" i="5" s="1"/>
  <c r="AO184" i="5"/>
  <c r="AR184" i="5" s="1"/>
  <c r="M184" i="2"/>
  <c r="AJ480" i="5" s="1"/>
  <c r="AM480" i="5" s="1"/>
  <c r="AY480" i="5"/>
  <c r="BB480" i="5" s="1"/>
  <c r="AY185" i="5"/>
  <c r="BB185" i="5" s="1"/>
  <c r="AT481" i="5"/>
  <c r="AW481" i="5" s="1"/>
  <c r="AT186" i="5"/>
  <c r="AW186" i="5" s="1"/>
  <c r="Q185" i="2"/>
  <c r="BI481" i="5"/>
  <c r="BL481" i="5" s="1"/>
  <c r="BI186" i="5"/>
  <c r="BL186" i="5" s="1"/>
  <c r="O186" i="2"/>
  <c r="AO482" i="5" s="1"/>
  <c r="AR482" i="5" s="1"/>
  <c r="BD369" i="5"/>
  <c r="BG369" i="5" s="1"/>
  <c r="BD482" i="5"/>
  <c r="BG482" i="5" s="1"/>
  <c r="BD187" i="5"/>
  <c r="BG187" i="5" s="1"/>
  <c r="U186" i="2"/>
  <c r="AO483" i="5"/>
  <c r="AR483" i="5" s="1"/>
  <c r="AO370" i="5"/>
  <c r="AR370" i="5" s="1"/>
  <c r="AO188" i="5"/>
  <c r="AR188" i="5" s="1"/>
  <c r="S187" i="2"/>
  <c r="M188" i="2"/>
  <c r="AJ371" i="5" s="1"/>
  <c r="AM371" i="5" s="1"/>
  <c r="AY484" i="5"/>
  <c r="BB484" i="5" s="1"/>
  <c r="AY371" i="5"/>
  <c r="BB371" i="5" s="1"/>
  <c r="AY189" i="5"/>
  <c r="BB189" i="5" s="1"/>
  <c r="W188" i="2"/>
  <c r="AT372" i="5"/>
  <c r="AW372" i="5" s="1"/>
  <c r="AT485" i="5"/>
  <c r="AW485" i="5" s="1"/>
  <c r="AT190" i="5"/>
  <c r="AW190" i="5" s="1"/>
  <c r="Q189" i="2"/>
  <c r="BI485" i="5"/>
  <c r="BL485" i="5" s="1"/>
  <c r="BI372" i="5"/>
  <c r="BL372" i="5" s="1"/>
  <c r="BI190" i="5"/>
  <c r="BL190" i="5" s="1"/>
  <c r="BD373" i="5"/>
  <c r="BG373" i="5" s="1"/>
  <c r="BD486" i="5"/>
  <c r="BG486" i="5" s="1"/>
  <c r="BD191" i="5"/>
  <c r="BG191" i="5" s="1"/>
  <c r="U190" i="2"/>
  <c r="AO487" i="5"/>
  <c r="AR487" i="5" s="1"/>
  <c r="AO374" i="5"/>
  <c r="AR374" i="5" s="1"/>
  <c r="AO192" i="5"/>
  <c r="AR192" i="5" s="1"/>
  <c r="M192" i="2"/>
  <c r="AJ488" i="5" s="1"/>
  <c r="AM488" i="5" s="1"/>
  <c r="AY488" i="5"/>
  <c r="BB488" i="5" s="1"/>
  <c r="AY375" i="5"/>
  <c r="BB375" i="5" s="1"/>
  <c r="AY193" i="5"/>
  <c r="BB193" i="5" s="1"/>
  <c r="AT376" i="5"/>
  <c r="AW376" i="5" s="1"/>
  <c r="AT489" i="5"/>
  <c r="AW489" i="5" s="1"/>
  <c r="AT194" i="5"/>
  <c r="AW194" i="5" s="1"/>
  <c r="Q193" i="2"/>
  <c r="BI489" i="5"/>
  <c r="BL489" i="5" s="1"/>
  <c r="BI376" i="5"/>
  <c r="BL376" i="5" s="1"/>
  <c r="BI194" i="5"/>
  <c r="BL194" i="5" s="1"/>
  <c r="BD377" i="5"/>
  <c r="BG377" i="5" s="1"/>
  <c r="BD490" i="5"/>
  <c r="BG490" i="5" s="1"/>
  <c r="BD195" i="5"/>
  <c r="BG195" i="5" s="1"/>
  <c r="U194" i="2"/>
  <c r="AO491" i="5"/>
  <c r="AR491" i="5" s="1"/>
  <c r="AO378" i="5"/>
  <c r="AR378" i="5" s="1"/>
  <c r="AO196" i="5"/>
  <c r="AR196" i="5" s="1"/>
  <c r="M196" i="2"/>
  <c r="AJ379" i="5" s="1"/>
  <c r="AM379" i="5" s="1"/>
  <c r="AY492" i="5"/>
  <c r="BB492" i="5" s="1"/>
  <c r="AY379" i="5"/>
  <c r="BB379" i="5" s="1"/>
  <c r="AY197" i="5"/>
  <c r="BB197" i="5" s="1"/>
  <c r="AT493" i="5"/>
  <c r="AW493" i="5" s="1"/>
  <c r="AT198" i="5"/>
  <c r="AW198" i="5" s="1"/>
  <c r="Q197" i="2"/>
  <c r="BI493" i="5"/>
  <c r="BL493" i="5" s="1"/>
  <c r="BI198" i="5"/>
  <c r="BL198" i="5" s="1"/>
  <c r="BD494" i="5"/>
  <c r="BG494" i="5" s="1"/>
  <c r="BD199" i="5"/>
  <c r="BG199" i="5" s="1"/>
  <c r="U198" i="2"/>
  <c r="AO495" i="5"/>
  <c r="AR495" i="5" s="1"/>
  <c r="AO200" i="5"/>
  <c r="AR200" i="5" s="1"/>
  <c r="M200" i="2"/>
  <c r="AJ496" i="5" s="1"/>
  <c r="AM496" i="5" s="1"/>
  <c r="AY496" i="5"/>
  <c r="BB496" i="5" s="1"/>
  <c r="AY201" i="5"/>
  <c r="BB201" i="5" s="1"/>
  <c r="AT497" i="5"/>
  <c r="AW497" i="5" s="1"/>
  <c r="AT202" i="5"/>
  <c r="AW202" i="5" s="1"/>
  <c r="Q201" i="2"/>
  <c r="BI497" i="5"/>
  <c r="BL497" i="5" s="1"/>
  <c r="BI202" i="5"/>
  <c r="BL202" i="5" s="1"/>
  <c r="BD498" i="5"/>
  <c r="BG498" i="5" s="1"/>
  <c r="BD203" i="5"/>
  <c r="BG203" i="5" s="1"/>
  <c r="U202" i="2"/>
  <c r="AO499" i="5"/>
  <c r="AR499" i="5" s="1"/>
  <c r="AO204" i="5"/>
  <c r="AR204" i="5" s="1"/>
  <c r="M204" i="2"/>
  <c r="AJ205" i="5" s="1"/>
  <c r="AM205" i="5" s="1"/>
  <c r="AY500" i="5"/>
  <c r="BB500" i="5" s="1"/>
  <c r="AY205" i="5"/>
  <c r="BB205" i="5" s="1"/>
  <c r="AT501" i="5"/>
  <c r="AW501" i="5" s="1"/>
  <c r="AT206" i="5"/>
  <c r="AW206" i="5" s="1"/>
  <c r="Q205" i="2"/>
  <c r="BI501" i="5"/>
  <c r="BL501" i="5" s="1"/>
  <c r="BI206" i="5"/>
  <c r="BL206" i="5" s="1"/>
  <c r="BD502" i="5"/>
  <c r="BG502" i="5" s="1"/>
  <c r="BD207" i="5"/>
  <c r="BG207" i="5" s="1"/>
  <c r="U206" i="2"/>
  <c r="AO503" i="5"/>
  <c r="AR503" i="5" s="1"/>
  <c r="AO208" i="5"/>
  <c r="AR208" i="5" s="1"/>
  <c r="AJ504" i="5"/>
  <c r="AM504" i="5" s="1"/>
  <c r="M208" i="2"/>
  <c r="AJ209" i="5" s="1"/>
  <c r="AM209" i="5" s="1"/>
  <c r="AY504" i="5"/>
  <c r="BB504" i="5" s="1"/>
  <c r="AY209" i="5"/>
  <c r="BB209" i="5" s="1"/>
  <c r="AT505" i="5"/>
  <c r="AW505" i="5" s="1"/>
  <c r="AT210" i="5"/>
  <c r="AW210" i="5" s="1"/>
  <c r="Q209" i="2"/>
  <c r="BI505" i="5"/>
  <c r="BL505" i="5" s="1"/>
  <c r="BI210" i="5"/>
  <c r="BL210" i="5" s="1"/>
  <c r="BD506" i="5"/>
  <c r="BG506" i="5" s="1"/>
  <c r="BD211" i="5"/>
  <c r="BG211" i="5" s="1"/>
  <c r="U210" i="2"/>
  <c r="AO507" i="5"/>
  <c r="AR507" i="5" s="1"/>
  <c r="AO212" i="5"/>
  <c r="AR212" i="5" s="1"/>
  <c r="M212" i="2"/>
  <c r="AJ508" i="5" s="1"/>
  <c r="AM508" i="5" s="1"/>
  <c r="AY508" i="5"/>
  <c r="BB508" i="5" s="1"/>
  <c r="AY213" i="5"/>
  <c r="BB213" i="5" s="1"/>
  <c r="AT509" i="5"/>
  <c r="AW509" i="5" s="1"/>
  <c r="AT214" i="5"/>
  <c r="AW214" i="5" s="1"/>
  <c r="Q213" i="2"/>
  <c r="BI509" i="5"/>
  <c r="BL509" i="5" s="1"/>
  <c r="BI214" i="5"/>
  <c r="BL214" i="5" s="1"/>
  <c r="BD510" i="5"/>
  <c r="BG510" i="5" s="1"/>
  <c r="BD215" i="5"/>
  <c r="BG215" i="5" s="1"/>
  <c r="U214" i="2"/>
  <c r="AO511" i="5"/>
  <c r="AR511" i="5" s="1"/>
  <c r="AO216" i="5"/>
  <c r="AR216" i="5" s="1"/>
  <c r="S215" i="2"/>
  <c r="M216" i="2"/>
  <c r="AJ512" i="5" s="1"/>
  <c r="AM512" i="5" s="1"/>
  <c r="AY512" i="5"/>
  <c r="BB512" i="5" s="1"/>
  <c r="AY217" i="5"/>
  <c r="BB217" i="5" s="1"/>
  <c r="AT513" i="5"/>
  <c r="AW513" i="5" s="1"/>
  <c r="AT218" i="5"/>
  <c r="AW218" i="5" s="1"/>
  <c r="Q217" i="2"/>
  <c r="BI513" i="5"/>
  <c r="BL513" i="5" s="1"/>
  <c r="BI218" i="5"/>
  <c r="BL218" i="5" s="1"/>
  <c r="BD514" i="5"/>
  <c r="BG514" i="5" s="1"/>
  <c r="BD219" i="5"/>
  <c r="BG219" i="5" s="1"/>
  <c r="U218" i="2"/>
  <c r="AO515" i="5"/>
  <c r="AR515" i="5" s="1"/>
  <c r="AO220" i="5"/>
  <c r="AR220" i="5" s="1"/>
  <c r="M220" i="2"/>
  <c r="AJ516" i="5" s="1"/>
  <c r="AM516" i="5" s="1"/>
  <c r="AY516" i="5"/>
  <c r="BB516" i="5" s="1"/>
  <c r="AY221" i="5"/>
  <c r="BB221" i="5" s="1"/>
  <c r="AT517" i="5"/>
  <c r="AW517" i="5" s="1"/>
  <c r="AT222" i="5"/>
  <c r="AW222" i="5" s="1"/>
  <c r="Q221" i="2"/>
  <c r="BI517" i="5"/>
  <c r="BL517" i="5" s="1"/>
  <c r="BI222" i="5"/>
  <c r="BL222" i="5" s="1"/>
  <c r="O222" i="2"/>
  <c r="AO518" i="5" s="1"/>
  <c r="AR518" i="5" s="1"/>
  <c r="BD518" i="5"/>
  <c r="BG518" i="5" s="1"/>
  <c r="BD223" i="5"/>
  <c r="BG223" i="5" s="1"/>
  <c r="U222" i="2"/>
  <c r="AO519" i="5"/>
  <c r="AR519" i="5" s="1"/>
  <c r="AO224" i="5"/>
  <c r="AR224" i="5" s="1"/>
  <c r="S223" i="2"/>
  <c r="M224" i="2"/>
  <c r="AJ520" i="5" s="1"/>
  <c r="AM520" i="5" s="1"/>
  <c r="AY520" i="5"/>
  <c r="BB520" i="5" s="1"/>
  <c r="AY225" i="5"/>
  <c r="BB225" i="5" s="1"/>
  <c r="AT521" i="5"/>
  <c r="AW521" i="5" s="1"/>
  <c r="AT226" i="5"/>
  <c r="AW226" i="5" s="1"/>
  <c r="Q225" i="2"/>
  <c r="BI521" i="5"/>
  <c r="BL521" i="5" s="1"/>
  <c r="BI226" i="5"/>
  <c r="BL226" i="5" s="1"/>
  <c r="O226" i="2"/>
  <c r="AO522" i="5" s="1"/>
  <c r="AR522" i="5" s="1"/>
  <c r="BD522" i="5"/>
  <c r="BG522" i="5" s="1"/>
  <c r="BD227" i="5"/>
  <c r="BG227" i="5" s="1"/>
  <c r="U226" i="2"/>
  <c r="AO523" i="5"/>
  <c r="AR523" i="5" s="1"/>
  <c r="AO228" i="5"/>
  <c r="AR228" i="5" s="1"/>
  <c r="S227" i="2"/>
  <c r="AJ524" i="5"/>
  <c r="AM524" i="5" s="1"/>
  <c r="AJ229" i="5"/>
  <c r="AM229" i="5" s="1"/>
  <c r="M228" i="2"/>
  <c r="AY524" i="5"/>
  <c r="BB524" i="5" s="1"/>
  <c r="AY229" i="5"/>
  <c r="BB229" i="5" s="1"/>
  <c r="AT525" i="5"/>
  <c r="AW525" i="5" s="1"/>
  <c r="AT230" i="5"/>
  <c r="AW230" i="5" s="1"/>
  <c r="Q229" i="2"/>
  <c r="BI525" i="5"/>
  <c r="BL525" i="5" s="1"/>
  <c r="BI230" i="5"/>
  <c r="BL230" i="5" s="1"/>
  <c r="O230" i="2"/>
  <c r="AO526" i="5" s="1"/>
  <c r="AR526" i="5" s="1"/>
  <c r="BD526" i="5"/>
  <c r="BG526" i="5" s="1"/>
  <c r="BD231" i="5"/>
  <c r="BG231" i="5" s="1"/>
  <c r="U230" i="2"/>
  <c r="AO527" i="5"/>
  <c r="AR527" i="5" s="1"/>
  <c r="AO232" i="5"/>
  <c r="AR232" i="5" s="1"/>
  <c r="S231" i="2"/>
  <c r="AJ528" i="5"/>
  <c r="AM528" i="5" s="1"/>
  <c r="M232" i="2"/>
  <c r="AJ233" i="5" s="1"/>
  <c r="AM233" i="5" s="1"/>
  <c r="AY528" i="5"/>
  <c r="BB528" i="5" s="1"/>
  <c r="AY233" i="5"/>
  <c r="BB233" i="5" s="1"/>
  <c r="AT529" i="5"/>
  <c r="AW529" i="5" s="1"/>
  <c r="AT234" i="5"/>
  <c r="AW234" i="5" s="1"/>
  <c r="Q233" i="2"/>
  <c r="BI529" i="5"/>
  <c r="BL529" i="5" s="1"/>
  <c r="BI234" i="5"/>
  <c r="BL234" i="5" s="1"/>
  <c r="O234" i="2"/>
  <c r="AO530" i="5" s="1"/>
  <c r="AR530" i="5" s="1"/>
  <c r="BD530" i="5"/>
  <c r="BG530" i="5" s="1"/>
  <c r="BD235" i="5"/>
  <c r="BG235" i="5" s="1"/>
  <c r="U234" i="2"/>
  <c r="AO531" i="5"/>
  <c r="AR531" i="5" s="1"/>
  <c r="AO236" i="5"/>
  <c r="AR236" i="5" s="1"/>
  <c r="S235" i="2"/>
  <c r="M236" i="2"/>
  <c r="AJ532" i="5" s="1"/>
  <c r="AM532" i="5" s="1"/>
  <c r="AY532" i="5"/>
  <c r="BB532" i="5" s="1"/>
  <c r="AY237" i="5"/>
  <c r="BB237" i="5" s="1"/>
  <c r="W236" i="2"/>
  <c r="AT533" i="5"/>
  <c r="AW533" i="5" s="1"/>
  <c r="AT238" i="5"/>
  <c r="AW238" i="5" s="1"/>
  <c r="Q237" i="2"/>
  <c r="BI533" i="5"/>
  <c r="BL533" i="5" s="1"/>
  <c r="BI238" i="5"/>
  <c r="BL238" i="5" s="1"/>
  <c r="O238" i="2"/>
  <c r="AO534" i="5" s="1"/>
  <c r="AR534" i="5" s="1"/>
  <c r="BD534" i="5"/>
  <c r="BG534" i="5" s="1"/>
  <c r="BD239" i="5"/>
  <c r="BG239" i="5" s="1"/>
  <c r="U238" i="2"/>
  <c r="AO535" i="5"/>
  <c r="AR535" i="5" s="1"/>
  <c r="AO240" i="5"/>
  <c r="AR240" i="5" s="1"/>
  <c r="S239" i="2"/>
  <c r="M240" i="2"/>
  <c r="AJ241" i="5" s="1"/>
  <c r="AM241" i="5" s="1"/>
  <c r="AY536" i="5"/>
  <c r="BB536" i="5" s="1"/>
  <c r="AY241" i="5"/>
  <c r="BB241" i="5" s="1"/>
  <c r="AT537" i="5"/>
  <c r="AW537" i="5" s="1"/>
  <c r="AT242" i="5"/>
  <c r="AW242" i="5" s="1"/>
  <c r="Q241" i="2"/>
  <c r="BI537" i="5"/>
  <c r="BL537" i="5" s="1"/>
  <c r="BI242" i="5"/>
  <c r="BL242" i="5" s="1"/>
  <c r="O242" i="2"/>
  <c r="AO538" i="5" s="1"/>
  <c r="AR538" i="5" s="1"/>
  <c r="BD538" i="5"/>
  <c r="BG538" i="5" s="1"/>
  <c r="BD243" i="5"/>
  <c r="BG243" i="5" s="1"/>
  <c r="U242" i="2"/>
  <c r="AO539" i="5"/>
  <c r="AR539" i="5" s="1"/>
  <c r="AO244" i="5"/>
  <c r="AR244" i="5" s="1"/>
  <c r="S243" i="2"/>
  <c r="M244" i="2"/>
  <c r="AJ540" i="5" s="1"/>
  <c r="AM540" i="5" s="1"/>
  <c r="AY540" i="5"/>
  <c r="BB540" i="5" s="1"/>
  <c r="AY245" i="5"/>
  <c r="BB245" i="5" s="1"/>
  <c r="W244" i="2"/>
  <c r="AT541" i="5"/>
  <c r="AW541" i="5" s="1"/>
  <c r="AT246" i="5"/>
  <c r="AW246" i="5" s="1"/>
  <c r="Q245" i="2"/>
  <c r="BI541" i="5"/>
  <c r="BL541" i="5" s="1"/>
  <c r="BI246" i="5"/>
  <c r="BL246" i="5" s="1"/>
  <c r="O246" i="2"/>
  <c r="AO542" i="5" s="1"/>
  <c r="AR542" i="5" s="1"/>
  <c r="BD542" i="5"/>
  <c r="BG542" i="5" s="1"/>
  <c r="BD247" i="5"/>
  <c r="BG247" i="5" s="1"/>
  <c r="U246" i="2"/>
  <c r="AO543" i="5"/>
  <c r="AR543" i="5" s="1"/>
  <c r="AO248" i="5"/>
  <c r="AR248" i="5" s="1"/>
  <c r="M248" i="2"/>
  <c r="AJ544" i="5" s="1"/>
  <c r="AM544" i="5" s="1"/>
  <c r="AY544" i="5"/>
  <c r="BB544" i="5" s="1"/>
  <c r="AY249" i="5"/>
  <c r="BB249" i="5" s="1"/>
  <c r="W248" i="2"/>
  <c r="AT545" i="5"/>
  <c r="AW545" i="5" s="1"/>
  <c r="AT250" i="5"/>
  <c r="AW250" i="5" s="1"/>
  <c r="Q249" i="2"/>
  <c r="BI545" i="5"/>
  <c r="BL545" i="5" s="1"/>
  <c r="BI250" i="5"/>
  <c r="BL250" i="5" s="1"/>
  <c r="BD546" i="5"/>
  <c r="BG546" i="5" s="1"/>
  <c r="BD251" i="5"/>
  <c r="BG251" i="5" s="1"/>
  <c r="U250" i="2"/>
  <c r="AO547" i="5"/>
  <c r="AR547" i="5" s="1"/>
  <c r="AO252" i="5"/>
  <c r="AR252" i="5" s="1"/>
  <c r="S251" i="2"/>
  <c r="M252" i="2"/>
  <c r="AJ548" i="5" s="1"/>
  <c r="AM548" i="5" s="1"/>
  <c r="AY548" i="5"/>
  <c r="BB548" i="5" s="1"/>
  <c r="AY253" i="5"/>
  <c r="BB253" i="5" s="1"/>
  <c r="AT549" i="5"/>
  <c r="AW549" i="5" s="1"/>
  <c r="AT254" i="5"/>
  <c r="AW254" i="5" s="1"/>
  <c r="Q253" i="2"/>
  <c r="BI549" i="5"/>
  <c r="BL549" i="5" s="1"/>
  <c r="BI254" i="5"/>
  <c r="BL254" i="5" s="1"/>
  <c r="BD550" i="5"/>
  <c r="BG550" i="5" s="1"/>
  <c r="BD255" i="5"/>
  <c r="BG255" i="5" s="1"/>
  <c r="U254" i="2"/>
  <c r="AO551" i="5"/>
  <c r="AR551" i="5" s="1"/>
  <c r="AO256" i="5"/>
  <c r="AR256" i="5" s="1"/>
  <c r="S255" i="2"/>
  <c r="M256" i="2"/>
  <c r="AJ552" i="5" s="1"/>
  <c r="AM552" i="5" s="1"/>
  <c r="AY552" i="5"/>
  <c r="BB552" i="5" s="1"/>
  <c r="AY257" i="5"/>
  <c r="BB257" i="5" s="1"/>
  <c r="W256" i="2"/>
  <c r="AT553" i="5"/>
  <c r="AW553" i="5" s="1"/>
  <c r="AT258" i="5"/>
  <c r="AW258" i="5" s="1"/>
  <c r="Q257" i="2"/>
  <c r="BI553" i="5"/>
  <c r="BL553" i="5" s="1"/>
  <c r="BI258" i="5"/>
  <c r="BL258" i="5" s="1"/>
  <c r="BD554" i="5"/>
  <c r="BG554" i="5" s="1"/>
  <c r="BD259" i="5"/>
  <c r="BG259" i="5" s="1"/>
  <c r="U258" i="2"/>
  <c r="AO555" i="5"/>
  <c r="AR555" i="5" s="1"/>
  <c r="AO260" i="5"/>
  <c r="AR260" i="5" s="1"/>
  <c r="AJ261" i="5"/>
  <c r="AM261" i="5" s="1"/>
  <c r="M260" i="2"/>
  <c r="AJ556" i="5" s="1"/>
  <c r="AM556" i="5" s="1"/>
  <c r="AY556" i="5"/>
  <c r="BB556" i="5" s="1"/>
  <c r="AY261" i="5"/>
  <c r="BB261" i="5" s="1"/>
  <c r="AT557" i="5"/>
  <c r="AW557" i="5" s="1"/>
  <c r="AT262" i="5"/>
  <c r="AW262" i="5" s="1"/>
  <c r="Q261" i="2"/>
  <c r="BI557" i="5"/>
  <c r="BL557" i="5" s="1"/>
  <c r="BI262" i="5"/>
  <c r="BL262" i="5" s="1"/>
  <c r="O262" i="2"/>
  <c r="AO558" i="5" s="1"/>
  <c r="AR558" i="5" s="1"/>
  <c r="BD558" i="5"/>
  <c r="BG558" i="5" s="1"/>
  <c r="BD263" i="5"/>
  <c r="BG263" i="5" s="1"/>
  <c r="U262" i="2"/>
  <c r="AO559" i="5"/>
  <c r="AR559" i="5" s="1"/>
  <c r="AO264" i="5"/>
  <c r="AR264" i="5" s="1"/>
  <c r="M264" i="2"/>
  <c r="AJ560" i="5" s="1"/>
  <c r="AM560" i="5" s="1"/>
  <c r="AY560" i="5"/>
  <c r="BB560" i="5" s="1"/>
  <c r="AY265" i="5"/>
  <c r="BB265" i="5" s="1"/>
  <c r="AT561" i="5"/>
  <c r="AW561" i="5" s="1"/>
  <c r="AT266" i="5"/>
  <c r="AW266" i="5" s="1"/>
  <c r="Q265" i="2"/>
  <c r="BI561" i="5"/>
  <c r="BL561" i="5" s="1"/>
  <c r="BI266" i="5"/>
  <c r="BL266" i="5" s="1"/>
  <c r="BD562" i="5"/>
  <c r="BG562" i="5" s="1"/>
  <c r="BD267" i="5"/>
  <c r="BG267" i="5" s="1"/>
  <c r="U266" i="2"/>
  <c r="AO563" i="5"/>
  <c r="AR563" i="5" s="1"/>
  <c r="AO268" i="5"/>
  <c r="AR268" i="5" s="1"/>
  <c r="M268" i="2"/>
  <c r="AJ564" i="5" s="1"/>
  <c r="AM564" i="5" s="1"/>
  <c r="AY564" i="5"/>
  <c r="BB564" i="5" s="1"/>
  <c r="AY269" i="5"/>
  <c r="BB269" i="5" s="1"/>
  <c r="AT565" i="5"/>
  <c r="AW565" i="5" s="1"/>
  <c r="AT270" i="5"/>
  <c r="AW270" i="5" s="1"/>
  <c r="Q269" i="2"/>
  <c r="BI565" i="5"/>
  <c r="BL565" i="5" s="1"/>
  <c r="BI270" i="5"/>
  <c r="BL270" i="5" s="1"/>
  <c r="BD566" i="5"/>
  <c r="BG566" i="5" s="1"/>
  <c r="BD271" i="5"/>
  <c r="BG271" i="5" s="1"/>
  <c r="U270" i="2"/>
  <c r="AO567" i="5"/>
  <c r="AR567" i="5" s="1"/>
  <c r="AO272" i="5"/>
  <c r="AR272" i="5" s="1"/>
  <c r="M272" i="2"/>
  <c r="AJ568" i="5" s="1"/>
  <c r="AM568" i="5" s="1"/>
  <c r="AY568" i="5"/>
  <c r="BB568" i="5" s="1"/>
  <c r="AY273" i="5"/>
  <c r="BB273" i="5" s="1"/>
  <c r="AT569" i="5"/>
  <c r="AW569" i="5" s="1"/>
  <c r="AT274" i="5"/>
  <c r="AW274" i="5" s="1"/>
  <c r="Q273" i="2"/>
  <c r="BI569" i="5"/>
  <c r="BL569" i="5" s="1"/>
  <c r="BI274" i="5"/>
  <c r="BL274" i="5" s="1"/>
  <c r="BD570" i="5"/>
  <c r="BG570" i="5" s="1"/>
  <c r="BD275" i="5"/>
  <c r="BG275" i="5" s="1"/>
  <c r="U274" i="2"/>
  <c r="AO571" i="5"/>
  <c r="AR571" i="5" s="1"/>
  <c r="AO276" i="5"/>
  <c r="AR276" i="5" s="1"/>
  <c r="M276" i="2"/>
  <c r="AJ277" i="5" s="1"/>
  <c r="AM277" i="5" s="1"/>
  <c r="AY572" i="5"/>
  <c r="BB572" i="5" s="1"/>
  <c r="AY277" i="5"/>
  <c r="BB277" i="5" s="1"/>
  <c r="W276" i="2"/>
  <c r="AT573" i="5"/>
  <c r="AW573" i="5" s="1"/>
  <c r="AT278" i="5"/>
  <c r="AW278" i="5" s="1"/>
  <c r="Q277" i="2"/>
  <c r="BI573" i="5"/>
  <c r="BL573" i="5" s="1"/>
  <c r="BI278" i="5"/>
  <c r="BL278" i="5" s="1"/>
  <c r="O278" i="2"/>
  <c r="AO574" i="5" s="1"/>
  <c r="AR574" i="5" s="1"/>
  <c r="BD574" i="5"/>
  <c r="BG574" i="5" s="1"/>
  <c r="BD279" i="5"/>
  <c r="BG279" i="5" s="1"/>
  <c r="U278" i="2"/>
  <c r="AO575" i="5"/>
  <c r="AR575" i="5" s="1"/>
  <c r="AO280" i="5"/>
  <c r="AR280" i="5" s="1"/>
  <c r="M280" i="2"/>
  <c r="AJ576" i="5" s="1"/>
  <c r="AM576" i="5" s="1"/>
  <c r="AY576" i="5"/>
  <c r="BB576" i="5" s="1"/>
  <c r="AY281" i="5"/>
  <c r="BB281" i="5" s="1"/>
  <c r="AT577" i="5"/>
  <c r="AW577" i="5" s="1"/>
  <c r="AT282" i="5"/>
  <c r="AW282" i="5" s="1"/>
  <c r="Q281" i="2"/>
  <c r="BI577" i="5"/>
  <c r="BL577" i="5" s="1"/>
  <c r="BI282" i="5"/>
  <c r="BL282" i="5" s="1"/>
  <c r="BD578" i="5"/>
  <c r="BG578" i="5" s="1"/>
  <c r="BD283" i="5"/>
  <c r="BG283" i="5" s="1"/>
  <c r="U282" i="2"/>
  <c r="AO579" i="5"/>
  <c r="AR579" i="5" s="1"/>
  <c r="AO284" i="5"/>
  <c r="AR284" i="5" s="1"/>
  <c r="M284" i="2"/>
  <c r="AJ285" i="5" s="1"/>
  <c r="AM285" i="5" s="1"/>
  <c r="AY580" i="5"/>
  <c r="BB580" i="5" s="1"/>
  <c r="AY285" i="5"/>
  <c r="BB285" i="5" s="1"/>
  <c r="W284" i="2"/>
  <c r="AT581" i="5"/>
  <c r="AW581" i="5" s="1"/>
  <c r="AT286" i="5"/>
  <c r="AW286" i="5" s="1"/>
  <c r="Q285" i="2"/>
  <c r="BI581" i="5"/>
  <c r="BL581" i="5" s="1"/>
  <c r="BI286" i="5"/>
  <c r="BL286" i="5" s="1"/>
  <c r="BD582" i="5"/>
  <c r="BG582" i="5" s="1"/>
  <c r="BD287" i="5"/>
  <c r="BG287" i="5" s="1"/>
  <c r="U286" i="2"/>
  <c r="AO583" i="5"/>
  <c r="AR583" i="5" s="1"/>
  <c r="AO288" i="5"/>
  <c r="AR288" i="5" s="1"/>
  <c r="M288" i="2"/>
  <c r="AJ289" i="5" s="1"/>
  <c r="AM289" i="5" s="1"/>
  <c r="AY584" i="5"/>
  <c r="BB584" i="5" s="1"/>
  <c r="AY289" i="5"/>
  <c r="BB289" i="5" s="1"/>
  <c r="AT585" i="5"/>
  <c r="AW585" i="5" s="1"/>
  <c r="AT290" i="5"/>
  <c r="AW290" i="5" s="1"/>
  <c r="Q289" i="2"/>
  <c r="BI585" i="5"/>
  <c r="BL585" i="5" s="1"/>
  <c r="BI290" i="5"/>
  <c r="BL290" i="5" s="1"/>
  <c r="BD586" i="5"/>
  <c r="BG586" i="5" s="1"/>
  <c r="BD291" i="5"/>
  <c r="BG291" i="5" s="1"/>
  <c r="U290" i="2"/>
  <c r="AO587" i="5"/>
  <c r="AR587" i="5" s="1"/>
  <c r="AO292" i="5"/>
  <c r="AR292" i="5" s="1"/>
  <c r="AJ293" i="5"/>
  <c r="AM293" i="5" s="1"/>
  <c r="M292" i="2"/>
  <c r="AJ588" i="5" s="1"/>
  <c r="AM588" i="5" s="1"/>
  <c r="AY588" i="5"/>
  <c r="BB588" i="5" s="1"/>
  <c r="AY293" i="5"/>
  <c r="BB293" i="5" s="1"/>
  <c r="AT589" i="5"/>
  <c r="AW589" i="5" s="1"/>
  <c r="AT294" i="5"/>
  <c r="AW294" i="5" s="1"/>
  <c r="Q293" i="2"/>
  <c r="BI589" i="5"/>
  <c r="BL589" i="5" s="1"/>
  <c r="BI294" i="5"/>
  <c r="BL294" i="5" s="1"/>
  <c r="BD590" i="5"/>
  <c r="BG590" i="5" s="1"/>
  <c r="BD295" i="5"/>
  <c r="BG295" i="5" s="1"/>
  <c r="U294" i="2"/>
  <c r="AO591" i="5"/>
  <c r="AR591" i="5" s="1"/>
  <c r="AO296" i="5"/>
  <c r="AR296" i="5" s="1"/>
  <c r="M296" i="2"/>
  <c r="AJ592" i="5" s="1"/>
  <c r="AM592" i="5" s="1"/>
  <c r="AY592" i="5"/>
  <c r="BB592" i="5" s="1"/>
  <c r="AY297" i="5"/>
  <c r="BB297" i="5" s="1"/>
  <c r="W296" i="2"/>
  <c r="AT593" i="5"/>
  <c r="AW593" i="5" s="1"/>
  <c r="AT298" i="5"/>
  <c r="AW298" i="5" s="1"/>
  <c r="Q297" i="2"/>
  <c r="BI593" i="5"/>
  <c r="BL593" i="5" s="1"/>
  <c r="BI298" i="5"/>
  <c r="BL298" i="5" s="1"/>
  <c r="O298" i="2"/>
  <c r="AO594" i="5" s="1"/>
  <c r="AR594" i="5" s="1"/>
  <c r="BD594" i="5"/>
  <c r="BG594" i="5" s="1"/>
  <c r="BD299" i="5"/>
  <c r="BG299" i="5" s="1"/>
  <c r="U298" i="2"/>
  <c r="AO595" i="5"/>
  <c r="AR595" i="5" s="1"/>
  <c r="AO300" i="5"/>
  <c r="AR300" i="5" s="1"/>
  <c r="AJ301" i="5"/>
  <c r="AM301" i="5" s="1"/>
  <c r="M300" i="2"/>
  <c r="AJ596" i="5" s="1"/>
  <c r="AM596" i="5" s="1"/>
  <c r="AY596" i="5"/>
  <c r="BB596" i="5" s="1"/>
  <c r="AY301" i="5"/>
  <c r="BB301" i="5" s="1"/>
  <c r="W300" i="2"/>
  <c r="AT597" i="5"/>
  <c r="AW597" i="5" s="1"/>
  <c r="AT302" i="5"/>
  <c r="AW302" i="5" s="1"/>
  <c r="Q301" i="2"/>
  <c r="BI597" i="5"/>
  <c r="BL597" i="5" s="1"/>
  <c r="BI302" i="5"/>
  <c r="BL302" i="5" s="1"/>
  <c r="O302" i="2"/>
  <c r="AO598" i="5" s="1"/>
  <c r="AR598" i="5" s="1"/>
  <c r="BD598" i="5"/>
  <c r="BG598" i="5" s="1"/>
  <c r="BD303" i="5"/>
  <c r="BG303" i="5" s="1"/>
  <c r="U302" i="2"/>
  <c r="AO599" i="5"/>
  <c r="AR599" i="5" s="1"/>
  <c r="AO304" i="5"/>
  <c r="AR304" i="5" s="1"/>
  <c r="M304" i="2"/>
  <c r="AJ305" i="5" s="1"/>
  <c r="AM305" i="5" s="1"/>
  <c r="AY600" i="5"/>
  <c r="BB600" i="5" s="1"/>
  <c r="AY305" i="5"/>
  <c r="BB305" i="5" s="1"/>
  <c r="AT601" i="5"/>
  <c r="AW601" i="5" s="1"/>
  <c r="AT306" i="5"/>
  <c r="AW306" i="5" s="1"/>
  <c r="Q305" i="2"/>
  <c r="BI601" i="5"/>
  <c r="BL601" i="5" s="1"/>
  <c r="BI306" i="5"/>
  <c r="BL306" i="5" s="1"/>
  <c r="BD602" i="5"/>
  <c r="BG602" i="5" s="1"/>
  <c r="BD307" i="5"/>
  <c r="BG307" i="5" s="1"/>
  <c r="U306" i="2"/>
  <c r="AO603" i="5"/>
  <c r="AR603" i="5" s="1"/>
  <c r="AO308" i="5"/>
  <c r="AR308" i="5" s="1"/>
  <c r="AJ309" i="5"/>
  <c r="AM309" i="5" s="1"/>
  <c r="M308" i="2"/>
  <c r="AJ604" i="5" s="1"/>
  <c r="AM604" i="5" s="1"/>
  <c r="AY604" i="5"/>
  <c r="BB604" i="5" s="1"/>
  <c r="AY309" i="5"/>
  <c r="BB309" i="5" s="1"/>
  <c r="AT605" i="5"/>
  <c r="AW605" i="5" s="1"/>
  <c r="AT310" i="5"/>
  <c r="AW310" i="5" s="1"/>
  <c r="Q309" i="2"/>
  <c r="BI605" i="5"/>
  <c r="BL605" i="5" s="1"/>
  <c r="BI310" i="5"/>
  <c r="BL310" i="5" s="1"/>
  <c r="BD606" i="5"/>
  <c r="BG606" i="5" s="1"/>
  <c r="BD311" i="5"/>
  <c r="BG311" i="5" s="1"/>
  <c r="U310" i="2"/>
  <c r="AO607" i="5"/>
  <c r="AR607" i="5" s="1"/>
  <c r="AO312" i="5"/>
  <c r="AR312" i="5" s="1"/>
  <c r="S311" i="2"/>
  <c r="M312" i="2"/>
  <c r="AJ608" i="5" s="1"/>
  <c r="AM608" i="5" s="1"/>
  <c r="AY608" i="5"/>
  <c r="BB608" i="5" s="1"/>
  <c r="AY313" i="5"/>
  <c r="BB313" i="5" s="1"/>
  <c r="AT609" i="5"/>
  <c r="AW609" i="5" s="1"/>
  <c r="AT314" i="5"/>
  <c r="AW314" i="5" s="1"/>
  <c r="Q313" i="2"/>
  <c r="BI609" i="5"/>
  <c r="BL609" i="5" s="1"/>
  <c r="BI314" i="5"/>
  <c r="BL314" i="5" s="1"/>
  <c r="BD610" i="5"/>
  <c r="BG610" i="5" s="1"/>
  <c r="BD315" i="5"/>
  <c r="BG315" i="5" s="1"/>
  <c r="U314" i="2"/>
  <c r="AO611" i="5"/>
  <c r="AR611" i="5" s="1"/>
  <c r="AO316" i="5"/>
  <c r="AR316" i="5" s="1"/>
  <c r="M316" i="2"/>
  <c r="AJ612" i="5" s="1"/>
  <c r="AM612" i="5" s="1"/>
  <c r="AY612" i="5"/>
  <c r="BB612" i="5" s="1"/>
  <c r="AY317" i="5"/>
  <c r="BB317" i="5" s="1"/>
  <c r="AT613" i="5"/>
  <c r="AW613" i="5" s="1"/>
  <c r="AT318" i="5"/>
  <c r="AW318" i="5" s="1"/>
  <c r="Q317" i="2"/>
  <c r="BI613" i="5"/>
  <c r="BL613" i="5" s="1"/>
  <c r="BI318" i="5"/>
  <c r="BL318" i="5" s="1"/>
  <c r="BD614" i="5"/>
  <c r="BG614" i="5" s="1"/>
  <c r="BD319" i="5"/>
  <c r="BG319" i="5" s="1"/>
  <c r="U318" i="2"/>
  <c r="AO615" i="5"/>
  <c r="AR615" i="5" s="1"/>
  <c r="AO320" i="5"/>
  <c r="AR320" i="5" s="1"/>
  <c r="M320" i="2"/>
  <c r="AJ616" i="5" s="1"/>
  <c r="AM616" i="5" s="1"/>
  <c r="AY616" i="5"/>
  <c r="BB616" i="5" s="1"/>
  <c r="AY321" i="5"/>
  <c r="BB321" i="5" s="1"/>
  <c r="AT617" i="5"/>
  <c r="AW617" i="5" s="1"/>
  <c r="AT322" i="5"/>
  <c r="AW322" i="5" s="1"/>
  <c r="Q321" i="2"/>
  <c r="BI617" i="5"/>
  <c r="BL617" i="5" s="1"/>
  <c r="BI322" i="5"/>
  <c r="BL322" i="5" s="1"/>
  <c r="BD618" i="5"/>
  <c r="BG618" i="5" s="1"/>
  <c r="BD323" i="5"/>
  <c r="BG323" i="5" s="1"/>
  <c r="U322" i="2"/>
  <c r="AO619" i="5"/>
  <c r="AR619" i="5" s="1"/>
  <c r="AO324" i="5"/>
  <c r="AR324" i="5" s="1"/>
  <c r="M324" i="2"/>
  <c r="AJ325" i="5" s="1"/>
  <c r="AM325" i="5" s="1"/>
  <c r="AY620" i="5"/>
  <c r="BB620" i="5" s="1"/>
  <c r="AY325" i="5"/>
  <c r="BB325" i="5" s="1"/>
  <c r="AT621" i="5"/>
  <c r="AW621" i="5" s="1"/>
  <c r="AT326" i="5"/>
  <c r="AW326" i="5" s="1"/>
  <c r="Q325" i="2"/>
  <c r="BI621" i="5"/>
  <c r="BL621" i="5" s="1"/>
  <c r="BI326" i="5"/>
  <c r="BL326" i="5" s="1"/>
  <c r="BD622" i="5"/>
  <c r="BG622" i="5" s="1"/>
  <c r="BD327" i="5"/>
  <c r="BG327" i="5" s="1"/>
  <c r="U326" i="2"/>
  <c r="AO623" i="5"/>
  <c r="AR623" i="5" s="1"/>
  <c r="AO328" i="5"/>
  <c r="AR328" i="5" s="1"/>
  <c r="AJ329" i="5"/>
  <c r="AM329" i="5" s="1"/>
  <c r="M328" i="2"/>
  <c r="AJ624" i="5" s="1"/>
  <c r="AM624" i="5" s="1"/>
  <c r="AY624" i="5"/>
  <c r="BB624" i="5" s="1"/>
  <c r="AY329" i="5"/>
  <c r="BB329" i="5" s="1"/>
  <c r="AT625" i="5"/>
  <c r="AW625" i="5" s="1"/>
  <c r="AT330" i="5"/>
  <c r="AW330" i="5" s="1"/>
  <c r="Q329" i="2"/>
  <c r="BI625" i="5"/>
  <c r="BL625" i="5" s="1"/>
  <c r="BI330" i="5"/>
  <c r="BL330" i="5" s="1"/>
  <c r="BD626" i="5"/>
  <c r="BG626" i="5" s="1"/>
  <c r="BD331" i="5"/>
  <c r="BG331" i="5" s="1"/>
  <c r="U330" i="2"/>
  <c r="AO627" i="5"/>
  <c r="AR627" i="5" s="1"/>
  <c r="AO332" i="5"/>
  <c r="AR332" i="5" s="1"/>
  <c r="S331" i="2"/>
  <c r="M332" i="2"/>
  <c r="AJ628" i="5" s="1"/>
  <c r="AM628" i="5" s="1"/>
  <c r="AY628" i="5"/>
  <c r="BB628" i="5" s="1"/>
  <c r="AY333" i="5"/>
  <c r="BB333" i="5" s="1"/>
  <c r="AT629" i="5"/>
  <c r="AW629" i="5" s="1"/>
  <c r="AT334" i="5"/>
  <c r="AW334" i="5" s="1"/>
  <c r="Q333" i="2"/>
  <c r="BI629" i="5"/>
  <c r="BL629" i="5" s="1"/>
  <c r="BI334" i="5"/>
  <c r="BL334" i="5" s="1"/>
  <c r="BD630" i="5"/>
  <c r="BG630" i="5" s="1"/>
  <c r="BD335" i="5"/>
  <c r="BG335" i="5" s="1"/>
  <c r="U334" i="2"/>
  <c r="AO631" i="5"/>
  <c r="AR631" i="5" s="1"/>
  <c r="AO336" i="5"/>
  <c r="AR336" i="5" s="1"/>
  <c r="S335" i="2"/>
  <c r="M336" i="2"/>
  <c r="AJ632" i="5" s="1"/>
  <c r="AM632" i="5" s="1"/>
  <c r="AY632" i="5"/>
  <c r="BB632" i="5" s="1"/>
  <c r="AY337" i="5"/>
  <c r="BB337" i="5" s="1"/>
  <c r="AT633" i="5"/>
  <c r="AW633" i="5" s="1"/>
  <c r="AT338" i="5"/>
  <c r="AW338" i="5" s="1"/>
  <c r="Q337" i="2"/>
  <c r="BI633" i="5"/>
  <c r="BL633" i="5" s="1"/>
  <c r="BI338" i="5"/>
  <c r="BL338" i="5" s="1"/>
  <c r="O338" i="2"/>
  <c r="AO634" i="5" s="1"/>
  <c r="AR634" i="5" s="1"/>
  <c r="BD634" i="5"/>
  <c r="BG634" i="5" s="1"/>
  <c r="BD339" i="5"/>
  <c r="BG339" i="5" s="1"/>
  <c r="U338" i="2"/>
  <c r="AO635" i="5"/>
  <c r="AR635" i="5" s="1"/>
  <c r="AO340" i="5"/>
  <c r="AR340" i="5" s="1"/>
  <c r="S339" i="2"/>
  <c r="M340" i="2"/>
  <c r="AJ636" i="5" s="1"/>
  <c r="AM636" i="5" s="1"/>
  <c r="AY636" i="5"/>
  <c r="BB636" i="5" s="1"/>
  <c r="AY341" i="5"/>
  <c r="BB341" i="5" s="1"/>
  <c r="AT637" i="5"/>
  <c r="AW637" i="5" s="1"/>
  <c r="AT342" i="5"/>
  <c r="AW342" i="5" s="1"/>
  <c r="Q341" i="2"/>
  <c r="BI637" i="5"/>
  <c r="BL637" i="5" s="1"/>
  <c r="BI342" i="5"/>
  <c r="BL342" i="5" s="1"/>
  <c r="O342" i="2"/>
  <c r="AO638" i="5" s="1"/>
  <c r="AR638" i="5" s="1"/>
  <c r="BD638" i="5"/>
  <c r="BG638" i="5" s="1"/>
  <c r="BD343" i="5"/>
  <c r="BG343" i="5" s="1"/>
  <c r="U342" i="2"/>
  <c r="AO639" i="5"/>
  <c r="AR639" i="5" s="1"/>
  <c r="AO344" i="5"/>
  <c r="AR344" i="5" s="1"/>
  <c r="S343" i="2"/>
  <c r="AJ640" i="5"/>
  <c r="AM640" i="5" s="1"/>
  <c r="AJ345" i="5"/>
  <c r="AM345" i="5" s="1"/>
  <c r="M344" i="2"/>
  <c r="AY640" i="5"/>
  <c r="BB640" i="5" s="1"/>
  <c r="AY345" i="5"/>
  <c r="BB345" i="5" s="1"/>
  <c r="W344" i="2"/>
  <c r="AT641" i="5"/>
  <c r="AW641" i="5" s="1"/>
  <c r="AT346" i="5"/>
  <c r="AW346" i="5" s="1"/>
  <c r="Q345" i="2"/>
  <c r="BI641" i="5"/>
  <c r="BL641" i="5" s="1"/>
  <c r="BI346" i="5"/>
  <c r="BL346" i="5" s="1"/>
  <c r="O346" i="2"/>
  <c r="AO642" i="5" s="1"/>
  <c r="AR642" i="5" s="1"/>
  <c r="BD642" i="5"/>
  <c r="BG642" i="5" s="1"/>
  <c r="BD347" i="5"/>
  <c r="BG347" i="5" s="1"/>
  <c r="U346" i="2"/>
  <c r="AO643" i="5"/>
  <c r="AR643" i="5" s="1"/>
  <c r="AO348" i="5"/>
  <c r="AR348" i="5" s="1"/>
  <c r="M348" i="2"/>
  <c r="AJ644" i="5" s="1"/>
  <c r="AM644" i="5" s="1"/>
  <c r="AY644" i="5"/>
  <c r="BB644" i="5" s="1"/>
  <c r="AY349" i="5"/>
  <c r="BB349" i="5" s="1"/>
  <c r="W348" i="2"/>
  <c r="AT645" i="5"/>
  <c r="AW645" i="5" s="1"/>
  <c r="AT350" i="5"/>
  <c r="AW350" i="5" s="1"/>
  <c r="Q349" i="2"/>
  <c r="BI645" i="5"/>
  <c r="BL645" i="5" s="1"/>
  <c r="BI350" i="5"/>
  <c r="BL350" i="5" s="1"/>
  <c r="O350" i="2"/>
  <c r="AO646" i="5" s="1"/>
  <c r="AR646" i="5" s="1"/>
  <c r="BD646" i="5"/>
  <c r="BG646" i="5" s="1"/>
  <c r="BD351" i="5"/>
  <c r="BG351" i="5" s="1"/>
  <c r="U350" i="2"/>
  <c r="AO647" i="5"/>
  <c r="AR647" i="5" s="1"/>
  <c r="AO352" i="5"/>
  <c r="AR352" i="5" s="1"/>
  <c r="S351" i="2"/>
  <c r="AJ648" i="5"/>
  <c r="AM648" i="5" s="1"/>
  <c r="AJ353" i="5"/>
  <c r="AM353" i="5" s="1"/>
  <c r="M352" i="2"/>
  <c r="AY648" i="5"/>
  <c r="BB648" i="5" s="1"/>
  <c r="AY353" i="5"/>
  <c r="BB353" i="5" s="1"/>
  <c r="AT649" i="5"/>
  <c r="AW649" i="5" s="1"/>
  <c r="AT354" i="5"/>
  <c r="AW354" i="5" s="1"/>
  <c r="Q353" i="2"/>
  <c r="BI649" i="5"/>
  <c r="BL649" i="5" s="1"/>
  <c r="BI354" i="5"/>
  <c r="BL354" i="5" s="1"/>
  <c r="BD650" i="5"/>
  <c r="BG650" i="5" s="1"/>
  <c r="BD355" i="5"/>
  <c r="BG355" i="5" s="1"/>
  <c r="U354" i="2"/>
  <c r="AO651" i="5"/>
  <c r="AR651" i="5" s="1"/>
  <c r="AO356" i="5"/>
  <c r="AR356" i="5" s="1"/>
  <c r="M356" i="2"/>
  <c r="AJ652" i="5" s="1"/>
  <c r="AM652" i="5" s="1"/>
  <c r="AY652" i="5"/>
  <c r="BB652" i="5" s="1"/>
  <c r="AY357" i="5"/>
  <c r="BB357" i="5" s="1"/>
  <c r="AT653" i="5"/>
  <c r="AW653" i="5" s="1"/>
  <c r="AT358" i="5"/>
  <c r="AW358" i="5" s="1"/>
  <c r="Q357" i="2"/>
  <c r="BI653" i="5"/>
  <c r="BL653" i="5" s="1"/>
  <c r="BI358" i="5"/>
  <c r="BL358" i="5" s="1"/>
  <c r="BD654" i="5"/>
  <c r="BG654" i="5" s="1"/>
  <c r="BD359" i="5"/>
  <c r="BG359" i="5" s="1"/>
  <c r="U358" i="2"/>
  <c r="AO655" i="5"/>
  <c r="AR655" i="5" s="1"/>
  <c r="AO360" i="5"/>
  <c r="AR360" i="5" s="1"/>
  <c r="M360" i="2"/>
  <c r="AJ656" i="5" s="1"/>
  <c r="AM656" i="5" s="1"/>
  <c r="AY656" i="5"/>
  <c r="BB656" i="5" s="1"/>
  <c r="AY361" i="5"/>
  <c r="BB361" i="5" s="1"/>
  <c r="AT657" i="5"/>
  <c r="AW657" i="5" s="1"/>
  <c r="AT362" i="5"/>
  <c r="AW362" i="5" s="1"/>
  <c r="Q361" i="2"/>
  <c r="BI657" i="5"/>
  <c r="BL657" i="5" s="1"/>
  <c r="BI362" i="5"/>
  <c r="BL362" i="5" s="1"/>
  <c r="O362" i="2"/>
  <c r="AO658" i="5" s="1"/>
  <c r="AR658" i="5" s="1"/>
  <c r="BD658" i="5"/>
  <c r="BG658" i="5" s="1"/>
  <c r="BD363" i="5"/>
  <c r="BG363" i="5" s="1"/>
  <c r="U362" i="2"/>
  <c r="AO659" i="5"/>
  <c r="AR659" i="5" s="1"/>
  <c r="AO364" i="5"/>
  <c r="AR364" i="5" s="1"/>
  <c r="M364" i="2"/>
  <c r="AJ660" i="5" s="1"/>
  <c r="AM660" i="5" s="1"/>
  <c r="AY660" i="5"/>
  <c r="BB660" i="5" s="1"/>
  <c r="AY365" i="5"/>
  <c r="BB365" i="5" s="1"/>
  <c r="W364" i="2"/>
  <c r="AT661" i="5"/>
  <c r="AW661" i="5" s="1"/>
  <c r="AT366" i="5"/>
  <c r="AW366" i="5" s="1"/>
  <c r="Q365" i="2"/>
  <c r="BI661" i="5"/>
  <c r="BL661" i="5" s="1"/>
  <c r="BI366" i="5"/>
  <c r="BL366" i="5" s="1"/>
  <c r="BD662" i="5"/>
  <c r="BG662" i="5" s="1"/>
  <c r="BD367" i="5"/>
  <c r="BG367" i="5" s="1"/>
  <c r="U366" i="2"/>
  <c r="AO663" i="5"/>
  <c r="AR663" i="5" s="1"/>
  <c r="AO368" i="5"/>
  <c r="AR368" i="5" s="1"/>
  <c r="S367" i="2"/>
  <c r="M368" i="2"/>
  <c r="AJ664" i="5" s="1"/>
  <c r="AM664" i="5" s="1"/>
  <c r="W368" i="2"/>
  <c r="AT665" i="5"/>
  <c r="AW665" i="5" s="1"/>
  <c r="Q369" i="2"/>
  <c r="BD666" i="5"/>
  <c r="BG666" i="5" s="1"/>
  <c r="U370" i="2"/>
  <c r="AO667" i="5"/>
  <c r="AR667" i="5" s="1"/>
  <c r="S371" i="2"/>
  <c r="M372" i="2"/>
  <c r="AJ668" i="5" s="1"/>
  <c r="AM668" i="5" s="1"/>
  <c r="W372" i="2"/>
  <c r="AT669" i="5"/>
  <c r="AW669" i="5" s="1"/>
  <c r="Q373" i="2"/>
  <c r="BD670" i="5"/>
  <c r="BG670" i="5" s="1"/>
  <c r="U374" i="2"/>
  <c r="AO671" i="5"/>
  <c r="AR671" i="5" s="1"/>
  <c r="S375" i="2"/>
  <c r="M376" i="2"/>
  <c r="AJ672" i="5" s="1"/>
  <c r="AM672" i="5" s="1"/>
  <c r="W376" i="2"/>
  <c r="AT673" i="5"/>
  <c r="AW673" i="5" s="1"/>
  <c r="Q377" i="2"/>
  <c r="BD674" i="5"/>
  <c r="BG674" i="5" s="1"/>
  <c r="U378" i="2"/>
  <c r="AO675" i="5"/>
  <c r="AR675" i="5" s="1"/>
  <c r="S379" i="2"/>
  <c r="AJ676" i="5"/>
  <c r="AM676" i="5" s="1"/>
  <c r="M380" i="2"/>
  <c r="W380" i="2"/>
  <c r="AT677" i="5"/>
  <c r="AW677" i="5" s="1"/>
  <c r="Q381" i="2"/>
  <c r="O382" i="2"/>
  <c r="AO678" i="5" s="1"/>
  <c r="AR678" i="5" s="1"/>
  <c r="BD678" i="5"/>
  <c r="BG678" i="5" s="1"/>
  <c r="U382" i="2"/>
  <c r="AO679" i="5"/>
  <c r="AR679" i="5" s="1"/>
  <c r="S383" i="2"/>
  <c r="M384" i="2"/>
  <c r="AJ680" i="5" s="1"/>
  <c r="AM680" i="5" s="1"/>
  <c r="W384" i="2"/>
  <c r="AT681" i="5"/>
  <c r="AW681" i="5" s="1"/>
  <c r="Q385" i="2"/>
  <c r="O386" i="2"/>
  <c r="AO682" i="5" s="1"/>
  <c r="AR682" i="5" s="1"/>
  <c r="BD682" i="5"/>
  <c r="BG682" i="5" s="1"/>
  <c r="U386" i="2"/>
  <c r="AO683" i="5"/>
  <c r="AR683" i="5" s="1"/>
  <c r="S387" i="2"/>
  <c r="AJ684" i="5"/>
  <c r="AM684" i="5" s="1"/>
  <c r="M388" i="2"/>
  <c r="W388" i="2"/>
  <c r="AT685" i="5"/>
  <c r="AW685" i="5" s="1"/>
  <c r="Q389" i="2"/>
  <c r="O390" i="2"/>
  <c r="AO686" i="5" s="1"/>
  <c r="AR686" i="5" s="1"/>
  <c r="BD686" i="5"/>
  <c r="BG686" i="5" s="1"/>
  <c r="U390" i="2"/>
  <c r="AO687" i="5"/>
  <c r="AR687" i="5" s="1"/>
  <c r="S391" i="2"/>
  <c r="M392" i="2"/>
  <c r="AJ688" i="5" s="1"/>
  <c r="AM688" i="5" s="1"/>
  <c r="W392" i="2"/>
  <c r="AT689" i="5"/>
  <c r="AW689" i="5" s="1"/>
  <c r="Q393" i="2"/>
  <c r="BD690" i="5"/>
  <c r="BG690" i="5" s="1"/>
  <c r="U394" i="2"/>
  <c r="AO691" i="5"/>
  <c r="AR691" i="5" s="1"/>
  <c r="S395" i="2"/>
  <c r="M396" i="2"/>
  <c r="AJ692" i="5" s="1"/>
  <c r="AM692" i="5" s="1"/>
  <c r="W396" i="2"/>
  <c r="AT693" i="5"/>
  <c r="AW693" i="5" s="1"/>
  <c r="Q397" i="2"/>
  <c r="BD694" i="5"/>
  <c r="BG694" i="5" s="1"/>
  <c r="U398" i="2"/>
  <c r="AO695" i="5"/>
  <c r="AR695" i="5" s="1"/>
  <c r="S399" i="2"/>
  <c r="AJ696" i="5"/>
  <c r="AM696" i="5" s="1"/>
  <c r="M400" i="2"/>
  <c r="W400" i="2"/>
  <c r="AT697" i="5"/>
  <c r="AW697" i="5" s="1"/>
  <c r="Q401" i="2"/>
  <c r="BD698" i="5"/>
  <c r="BG698" i="5" s="1"/>
  <c r="U402" i="2"/>
  <c r="AO699" i="5"/>
  <c r="AR699" i="5" s="1"/>
  <c r="S403" i="2"/>
  <c r="M404" i="2"/>
  <c r="AJ700" i="5" s="1"/>
  <c r="AM700" i="5" s="1"/>
  <c r="W404" i="2"/>
  <c r="AT701" i="5"/>
  <c r="AW701" i="5" s="1"/>
  <c r="Q405" i="2"/>
  <c r="BD702" i="5"/>
  <c r="BG702" i="5" s="1"/>
  <c r="U406" i="2"/>
  <c r="AO703" i="5"/>
  <c r="AR703" i="5" s="1"/>
  <c r="S407" i="2"/>
  <c r="AJ704" i="5"/>
  <c r="AM704" i="5" s="1"/>
  <c r="M408" i="2"/>
  <c r="W408" i="2"/>
  <c r="AT705" i="5"/>
  <c r="AW705" i="5" s="1"/>
  <c r="Q409" i="2"/>
  <c r="BD706" i="5"/>
  <c r="BG706" i="5" s="1"/>
  <c r="U410" i="2"/>
  <c r="AO707" i="5"/>
  <c r="AR707" i="5" s="1"/>
  <c r="S411" i="2"/>
  <c r="M412" i="2"/>
  <c r="AJ708" i="5" s="1"/>
  <c r="AM708" i="5" s="1"/>
  <c r="W412" i="2"/>
  <c r="AT709" i="5"/>
  <c r="AW709" i="5" s="1"/>
  <c r="Q413" i="2"/>
  <c r="BD710" i="5"/>
  <c r="BG710" i="5" s="1"/>
  <c r="U414" i="2"/>
  <c r="AO711" i="5"/>
  <c r="AR711" i="5" s="1"/>
  <c r="S415" i="2"/>
  <c r="M416" i="2"/>
  <c r="AJ712" i="5" s="1"/>
  <c r="AM712" i="5" s="1"/>
  <c r="W416" i="2"/>
  <c r="AT713" i="5"/>
  <c r="AW713" i="5" s="1"/>
  <c r="Q417" i="2"/>
  <c r="BD714" i="5"/>
  <c r="BG714" i="5" s="1"/>
  <c r="U418" i="2"/>
  <c r="AO715" i="5"/>
  <c r="AR715" i="5" s="1"/>
  <c r="S419" i="2"/>
  <c r="M420" i="2"/>
  <c r="AJ716" i="5" s="1"/>
  <c r="AM716" i="5" s="1"/>
  <c r="W420" i="2"/>
  <c r="AT717" i="5"/>
  <c r="AW717" i="5" s="1"/>
  <c r="Q421" i="2"/>
  <c r="O422" i="2"/>
  <c r="AO718" i="5" s="1"/>
  <c r="AR718" i="5" s="1"/>
  <c r="BD718" i="5"/>
  <c r="BG718" i="5" s="1"/>
  <c r="U422" i="2"/>
  <c r="AO719" i="5"/>
  <c r="AR719" i="5" s="1"/>
  <c r="S423" i="2"/>
  <c r="AJ720" i="5"/>
  <c r="AM720" i="5" s="1"/>
  <c r="M424" i="2"/>
  <c r="W424" i="2"/>
  <c r="AT721" i="5"/>
  <c r="AW721" i="5" s="1"/>
  <c r="Q425" i="2"/>
  <c r="BD722" i="5"/>
  <c r="BG722" i="5" s="1"/>
  <c r="U426" i="2"/>
  <c r="AO723" i="5"/>
  <c r="AR723" i="5" s="1"/>
  <c r="S427" i="2"/>
  <c r="M428" i="2"/>
  <c r="AJ724" i="5" s="1"/>
  <c r="AM724" i="5" s="1"/>
  <c r="W428" i="2"/>
  <c r="AT725" i="5"/>
  <c r="AW725" i="5" s="1"/>
  <c r="Q429" i="2"/>
  <c r="O430" i="2"/>
  <c r="AO726" i="5" s="1"/>
  <c r="AR726" i="5" s="1"/>
  <c r="BD726" i="5"/>
  <c r="BG726" i="5" s="1"/>
  <c r="U430" i="2"/>
  <c r="AO727" i="5"/>
  <c r="AR727" i="5" s="1"/>
  <c r="S431" i="2"/>
  <c r="AJ728" i="5"/>
  <c r="AM728" i="5" s="1"/>
  <c r="M432" i="2"/>
  <c r="W432" i="2"/>
  <c r="AT729" i="5"/>
  <c r="AW729" i="5" s="1"/>
  <c r="Q433" i="2"/>
  <c r="BD730" i="5"/>
  <c r="BG730" i="5" s="1"/>
  <c r="U434" i="2"/>
  <c r="AO731" i="5"/>
  <c r="AR731" i="5" s="1"/>
  <c r="S435" i="2"/>
  <c r="AJ732" i="5"/>
  <c r="AM732" i="5" s="1"/>
  <c r="M436" i="2"/>
  <c r="W436" i="2"/>
  <c r="AT733" i="5"/>
  <c r="AW733" i="5" s="1"/>
  <c r="Q437" i="2"/>
  <c r="BD734" i="5"/>
  <c r="BG734" i="5" s="1"/>
  <c r="U438" i="2"/>
  <c r="AO735" i="5"/>
  <c r="AR735" i="5" s="1"/>
  <c r="S439" i="2"/>
  <c r="M440" i="2"/>
  <c r="AJ736" i="5" s="1"/>
  <c r="AM736" i="5" s="1"/>
  <c r="W440" i="2"/>
  <c r="AT737" i="5"/>
  <c r="AW737" i="5" s="1"/>
  <c r="Q441" i="2"/>
  <c r="O442" i="2"/>
  <c r="AO738" i="5" s="1"/>
  <c r="AR738" i="5" s="1"/>
  <c r="BD738" i="5"/>
  <c r="BG738" i="5" s="1"/>
  <c r="U442" i="2"/>
  <c r="AO739" i="5"/>
  <c r="AR739" i="5" s="1"/>
  <c r="S443" i="2"/>
  <c r="AJ740" i="5"/>
  <c r="AM740" i="5" s="1"/>
  <c r="M444" i="2"/>
  <c r="W444" i="2"/>
  <c r="AT741" i="5"/>
  <c r="AW741" i="5" s="1"/>
  <c r="Q445" i="2"/>
  <c r="BD742" i="5"/>
  <c r="BG742" i="5" s="1"/>
  <c r="U446" i="2"/>
  <c r="AO743" i="5"/>
  <c r="AR743" i="5" s="1"/>
  <c r="S447" i="2"/>
  <c r="AJ744" i="5"/>
  <c r="AM744" i="5" s="1"/>
  <c r="M448" i="2"/>
  <c r="W448" i="2"/>
  <c r="AT745" i="5"/>
  <c r="AW745" i="5" s="1"/>
  <c r="Q449" i="2"/>
  <c r="O450" i="2"/>
  <c r="AO746" i="5" s="1"/>
  <c r="AR746" i="5" s="1"/>
  <c r="BD746" i="5"/>
  <c r="BG746" i="5" s="1"/>
  <c r="U450" i="2"/>
  <c r="AO747" i="5"/>
  <c r="AR747" i="5" s="1"/>
  <c r="S451" i="2"/>
  <c r="M452" i="2"/>
  <c r="AJ748" i="5" s="1"/>
  <c r="AM748" i="5" s="1"/>
  <c r="W452" i="2"/>
  <c r="AT749" i="5"/>
  <c r="AW749" i="5" s="1"/>
  <c r="Q453" i="2"/>
  <c r="BD750" i="5"/>
  <c r="BG750" i="5" s="1"/>
  <c r="U454" i="2"/>
  <c r="AO751" i="5"/>
  <c r="AR751" i="5" s="1"/>
  <c r="S455" i="2"/>
  <c r="M456" i="2"/>
  <c r="AJ752" i="5" s="1"/>
  <c r="AM752" i="5" s="1"/>
  <c r="W456" i="2"/>
  <c r="AT753" i="5"/>
  <c r="AW753" i="5" s="1"/>
  <c r="Q457" i="2"/>
  <c r="O458" i="2"/>
  <c r="AO754" i="5" s="1"/>
  <c r="AR754" i="5" s="1"/>
  <c r="BD754" i="5"/>
  <c r="BG754" i="5" s="1"/>
  <c r="U458" i="2"/>
  <c r="AO755" i="5"/>
  <c r="AR755" i="5" s="1"/>
  <c r="S459" i="2"/>
  <c r="AJ756" i="5"/>
  <c r="AM756" i="5" s="1"/>
  <c r="M460" i="2"/>
  <c r="W460" i="2"/>
  <c r="AT757" i="5"/>
  <c r="AW757" i="5" s="1"/>
  <c r="Q461" i="2"/>
  <c r="BD758" i="5"/>
  <c r="BG758" i="5" s="1"/>
  <c r="U462" i="2"/>
  <c r="AO759" i="5"/>
  <c r="AR759" i="5" s="1"/>
  <c r="S463" i="2"/>
  <c r="M464" i="2"/>
  <c r="AJ760" i="5" s="1"/>
  <c r="AM760" i="5" s="1"/>
  <c r="W464" i="2"/>
  <c r="AT761" i="5"/>
  <c r="AW761" i="5" s="1"/>
  <c r="Q465" i="2"/>
  <c r="BD762" i="5"/>
  <c r="BG762" i="5" s="1"/>
  <c r="U466" i="2"/>
  <c r="AO763" i="5"/>
  <c r="AR763" i="5" s="1"/>
  <c r="S467" i="2"/>
  <c r="M468" i="2"/>
  <c r="AJ764" i="5" s="1"/>
  <c r="AM764" i="5" s="1"/>
  <c r="W468" i="2"/>
  <c r="AT765" i="5"/>
  <c r="AW765" i="5" s="1"/>
  <c r="Q469" i="2"/>
  <c r="BD766" i="5"/>
  <c r="BG766" i="5" s="1"/>
  <c r="U470" i="2"/>
  <c r="AO767" i="5"/>
  <c r="AR767" i="5" s="1"/>
  <c r="S471" i="2"/>
  <c r="M472" i="2"/>
  <c r="AJ768" i="5" s="1"/>
  <c r="AM768" i="5" s="1"/>
  <c r="W472" i="2"/>
  <c r="AT769" i="5"/>
  <c r="AW769" i="5" s="1"/>
  <c r="Q473" i="2"/>
  <c r="O474" i="2"/>
  <c r="AO770" i="5" s="1"/>
  <c r="AR770" i="5" s="1"/>
  <c r="BD770" i="5"/>
  <c r="BG770" i="5" s="1"/>
  <c r="U474" i="2"/>
  <c r="AO771" i="5"/>
  <c r="AR771" i="5" s="1"/>
  <c r="S475" i="2"/>
  <c r="M476" i="2"/>
  <c r="AJ772" i="5" s="1"/>
  <c r="AM772" i="5" s="1"/>
  <c r="W476" i="2"/>
  <c r="AT773" i="5"/>
  <c r="AW773" i="5" s="1"/>
  <c r="Q477" i="2"/>
  <c r="BD774" i="5"/>
  <c r="BG774" i="5" s="1"/>
  <c r="U478" i="2"/>
  <c r="AO775" i="5"/>
  <c r="AR775" i="5" s="1"/>
  <c r="S479" i="2"/>
  <c r="AJ776" i="5"/>
  <c r="AM776" i="5" s="1"/>
  <c r="M480" i="2"/>
  <c r="W480" i="2"/>
  <c r="AT777" i="5"/>
  <c r="AW777" i="5" s="1"/>
  <c r="Q481" i="2"/>
  <c r="BD778" i="5"/>
  <c r="BG778" i="5" s="1"/>
  <c r="U482" i="2"/>
  <c r="AO779" i="5"/>
  <c r="AR779" i="5" s="1"/>
  <c r="S483" i="2"/>
  <c r="M484" i="2"/>
  <c r="AJ780" i="5" s="1"/>
  <c r="AM780" i="5" s="1"/>
  <c r="W484" i="2"/>
  <c r="AT781" i="5"/>
  <c r="AW781" i="5" s="1"/>
  <c r="Q485" i="2"/>
  <c r="BD782" i="5"/>
  <c r="BG782" i="5" s="1"/>
  <c r="U486" i="2"/>
  <c r="AO783" i="5"/>
  <c r="AR783" i="5" s="1"/>
  <c r="S487" i="2"/>
  <c r="M488" i="2"/>
  <c r="AJ784" i="5" s="1"/>
  <c r="AM784" i="5" s="1"/>
  <c r="W488" i="2"/>
  <c r="AT785" i="5"/>
  <c r="AW785" i="5" s="1"/>
  <c r="Q489" i="2"/>
  <c r="BD786" i="5"/>
  <c r="BG786" i="5" s="1"/>
  <c r="U490" i="2"/>
  <c r="AO787" i="5"/>
  <c r="AR787" i="5" s="1"/>
  <c r="S491" i="2"/>
  <c r="M492" i="2"/>
  <c r="AJ788" i="5" s="1"/>
  <c r="AM788" i="5" s="1"/>
  <c r="W492" i="2"/>
  <c r="AT789" i="5"/>
  <c r="AW789" i="5" s="1"/>
  <c r="Q493" i="2"/>
  <c r="BD790" i="5"/>
  <c r="BG790" i="5" s="1"/>
  <c r="U494" i="2"/>
  <c r="AO791" i="5"/>
  <c r="AR791" i="5" s="1"/>
  <c r="S495" i="2"/>
  <c r="AJ792" i="5"/>
  <c r="AM792" i="5" s="1"/>
  <c r="M496" i="2"/>
  <c r="W496" i="2"/>
  <c r="AT793" i="5"/>
  <c r="AW793" i="5" s="1"/>
  <c r="Q497" i="2"/>
  <c r="BD794" i="5"/>
  <c r="BG794" i="5" s="1"/>
  <c r="U498" i="2"/>
  <c r="AO795" i="5"/>
  <c r="AR795" i="5" s="1"/>
  <c r="S499" i="2"/>
  <c r="AJ796" i="5"/>
  <c r="AM796" i="5" s="1"/>
  <c r="M500" i="2"/>
  <c r="W500" i="2"/>
  <c r="AT797" i="5"/>
  <c r="AW797" i="5" s="1"/>
  <c r="Q501" i="2"/>
  <c r="O502" i="2"/>
  <c r="AO798" i="5" s="1"/>
  <c r="AR798" i="5" s="1"/>
  <c r="BD798" i="5"/>
  <c r="BG798" i="5" s="1"/>
  <c r="U502" i="2"/>
  <c r="AO799" i="5"/>
  <c r="AR799" i="5" s="1"/>
  <c r="S503" i="2"/>
  <c r="M504" i="2"/>
  <c r="AJ800" i="5" s="1"/>
  <c r="AM800" i="5" s="1"/>
  <c r="W504" i="2"/>
  <c r="AT801" i="5"/>
  <c r="AW801" i="5" s="1"/>
  <c r="Q505" i="2"/>
  <c r="O506" i="2"/>
  <c r="AO802" i="5" s="1"/>
  <c r="AR802" i="5" s="1"/>
  <c r="BD802" i="5"/>
  <c r="BG802" i="5" s="1"/>
  <c r="U506" i="2"/>
  <c r="AO803" i="5"/>
  <c r="AR803" i="5" s="1"/>
  <c r="S507" i="2"/>
  <c r="AJ804" i="5"/>
  <c r="AM804" i="5" s="1"/>
  <c r="M508" i="2"/>
  <c r="W508" i="2"/>
  <c r="AT805" i="5"/>
  <c r="AW805" i="5" s="1"/>
  <c r="Q509" i="2"/>
  <c r="O510" i="2"/>
  <c r="AO806" i="5" s="1"/>
  <c r="AR806" i="5" s="1"/>
  <c r="BD806" i="5"/>
  <c r="BG806" i="5" s="1"/>
  <c r="U510" i="2"/>
  <c r="AO807" i="5"/>
  <c r="AR807" i="5" s="1"/>
  <c r="S511" i="2"/>
  <c r="M512" i="2"/>
  <c r="AJ808" i="5" s="1"/>
  <c r="AM808" i="5" s="1"/>
  <c r="W512" i="2"/>
  <c r="AT809" i="5"/>
  <c r="AW809" i="5" s="1"/>
  <c r="Q513" i="2"/>
  <c r="BD810" i="5"/>
  <c r="BG810" i="5" s="1"/>
  <c r="U514" i="2"/>
  <c r="AO811" i="5"/>
  <c r="AR811" i="5" s="1"/>
  <c r="S515" i="2"/>
  <c r="M516" i="2"/>
  <c r="AJ812" i="5" s="1"/>
  <c r="AM812" i="5" s="1"/>
  <c r="W516" i="2"/>
  <c r="AT813" i="5"/>
  <c r="AW813" i="5" s="1"/>
  <c r="Q517" i="2"/>
  <c r="BD814" i="5"/>
  <c r="BG814" i="5" s="1"/>
  <c r="U518" i="2"/>
  <c r="AO815" i="5"/>
  <c r="AR815" i="5" s="1"/>
  <c r="S519" i="2"/>
  <c r="M520" i="2"/>
  <c r="AJ816" i="5" s="1"/>
  <c r="AM816" i="5" s="1"/>
  <c r="W520" i="2"/>
  <c r="AT817" i="5"/>
  <c r="AW817" i="5" s="1"/>
  <c r="Q521" i="2"/>
  <c r="BD818" i="5"/>
  <c r="BG818" i="5" s="1"/>
  <c r="U522" i="2"/>
  <c r="AO819" i="5"/>
  <c r="AR819" i="5" s="1"/>
  <c r="S523" i="2"/>
  <c r="AJ820" i="5"/>
  <c r="AM820" i="5" s="1"/>
  <c r="M524" i="2"/>
  <c r="W524" i="2"/>
  <c r="AT821" i="5"/>
  <c r="AW821" i="5" s="1"/>
  <c r="Q525" i="2"/>
  <c r="BD822" i="5"/>
  <c r="BG822" i="5" s="1"/>
  <c r="U526" i="2"/>
  <c r="AO823" i="5"/>
  <c r="AR823" i="5" s="1"/>
  <c r="S527" i="2"/>
  <c r="M528" i="2"/>
  <c r="AJ824" i="5" s="1"/>
  <c r="AM824" i="5" s="1"/>
  <c r="W528" i="2"/>
  <c r="AT825" i="5"/>
  <c r="AW825" i="5" s="1"/>
  <c r="Q529" i="2"/>
  <c r="BD826" i="5"/>
  <c r="BG826" i="5" s="1"/>
  <c r="U530" i="2"/>
  <c r="AO827" i="5"/>
  <c r="AR827" i="5" s="1"/>
  <c r="S531" i="2"/>
  <c r="AJ828" i="5"/>
  <c r="AM828" i="5" s="1"/>
  <c r="M532" i="2"/>
  <c r="W532" i="2"/>
  <c r="AT829" i="5"/>
  <c r="AW829" i="5" s="1"/>
  <c r="Q533" i="2"/>
  <c r="BD830" i="5"/>
  <c r="BG830" i="5" s="1"/>
  <c r="U534" i="2"/>
  <c r="AO831" i="5"/>
  <c r="AR831" i="5" s="1"/>
  <c r="S535" i="2"/>
  <c r="M536" i="2"/>
  <c r="AJ832" i="5" s="1"/>
  <c r="AM832" i="5" s="1"/>
  <c r="W536" i="2"/>
  <c r="AT833" i="5"/>
  <c r="AW833" i="5" s="1"/>
  <c r="Q537" i="2"/>
  <c r="BD834" i="5"/>
  <c r="BG834" i="5" s="1"/>
  <c r="U538" i="2"/>
  <c r="AO835" i="5"/>
  <c r="AR835" i="5" s="1"/>
  <c r="S539" i="2"/>
  <c r="M540" i="2"/>
  <c r="AJ836" i="5" s="1"/>
  <c r="AM836" i="5" s="1"/>
  <c r="W540" i="2"/>
  <c r="AT837" i="5"/>
  <c r="AW837" i="5" s="1"/>
  <c r="Q541" i="2"/>
  <c r="BD838" i="5"/>
  <c r="BG838" i="5" s="1"/>
  <c r="U542" i="2"/>
  <c r="AO839" i="5"/>
  <c r="AR839" i="5" s="1"/>
  <c r="S543" i="2"/>
  <c r="M544" i="2"/>
  <c r="AJ840" i="5" s="1"/>
  <c r="AM840" i="5" s="1"/>
  <c r="W544" i="2"/>
  <c r="AT841" i="5"/>
  <c r="AW841" i="5" s="1"/>
  <c r="Q545" i="2"/>
  <c r="O546" i="2"/>
  <c r="AO842" i="5" s="1"/>
  <c r="AR842" i="5" s="1"/>
  <c r="BD842" i="5"/>
  <c r="BG842" i="5" s="1"/>
  <c r="U546" i="2"/>
  <c r="AO843" i="5"/>
  <c r="AR843" i="5" s="1"/>
  <c r="S547" i="2"/>
  <c r="AJ844" i="5"/>
  <c r="AM844" i="5" s="1"/>
  <c r="M548" i="2"/>
  <c r="W548" i="2"/>
  <c r="AT845" i="5"/>
  <c r="AW845" i="5" s="1"/>
  <c r="Q549" i="2"/>
  <c r="O550" i="2"/>
  <c r="AO846" i="5" s="1"/>
  <c r="AR846" i="5" s="1"/>
  <c r="BD846" i="5"/>
  <c r="BG846" i="5" s="1"/>
  <c r="U550" i="2"/>
  <c r="AO847" i="5"/>
  <c r="AR847" i="5" s="1"/>
  <c r="S551" i="2"/>
  <c r="M552" i="2"/>
  <c r="AJ848" i="5" s="1"/>
  <c r="AM848" i="5" s="1"/>
  <c r="W552" i="2"/>
  <c r="AT849" i="5"/>
  <c r="AW849" i="5" s="1"/>
  <c r="Q553" i="2"/>
  <c r="O554" i="2"/>
  <c r="AO850" i="5" s="1"/>
  <c r="AR850" i="5" s="1"/>
  <c r="BD850" i="5"/>
  <c r="BG850" i="5" s="1"/>
  <c r="U554" i="2"/>
  <c r="AO851" i="5"/>
  <c r="AR851" i="5" s="1"/>
  <c r="S555" i="2"/>
  <c r="AJ852" i="5"/>
  <c r="AM852" i="5" s="1"/>
  <c r="M556" i="2"/>
  <c r="W556" i="2"/>
  <c r="AT853" i="5"/>
  <c r="AW853" i="5" s="1"/>
  <c r="Q557" i="2"/>
  <c r="O558" i="2"/>
  <c r="AO854" i="5" s="1"/>
  <c r="AR854" i="5" s="1"/>
  <c r="BD854" i="5"/>
  <c r="BG854" i="5" s="1"/>
  <c r="U558" i="2"/>
  <c r="AO855" i="5"/>
  <c r="AR855" i="5" s="1"/>
  <c r="S559" i="2"/>
  <c r="M560" i="2"/>
  <c r="AJ856" i="5" s="1"/>
  <c r="AM856" i="5" s="1"/>
  <c r="W560" i="2"/>
  <c r="AT857" i="5"/>
  <c r="AW857" i="5" s="1"/>
  <c r="Q561" i="2"/>
  <c r="O562" i="2"/>
  <c r="AO858" i="5" s="1"/>
  <c r="AR858" i="5" s="1"/>
  <c r="BD858" i="5"/>
  <c r="BG858" i="5" s="1"/>
  <c r="U562" i="2"/>
  <c r="AO859" i="5"/>
  <c r="AR859" i="5" s="1"/>
  <c r="S563" i="2"/>
  <c r="M564" i="2"/>
  <c r="AJ860" i="5" s="1"/>
  <c r="AM860" i="5" s="1"/>
  <c r="W564" i="2"/>
  <c r="AT861" i="5"/>
  <c r="AW861" i="5" s="1"/>
  <c r="Q565" i="2"/>
  <c r="O566" i="2"/>
  <c r="AO862" i="5" s="1"/>
  <c r="AR862" i="5" s="1"/>
  <c r="BD862" i="5"/>
  <c r="BG862" i="5" s="1"/>
  <c r="U566" i="2"/>
  <c r="AO863" i="5"/>
  <c r="AR863" i="5" s="1"/>
  <c r="S567" i="2"/>
  <c r="M568" i="2"/>
  <c r="AJ864" i="5" s="1"/>
  <c r="AM864" i="5" s="1"/>
  <c r="W568" i="2"/>
  <c r="AT865" i="5"/>
  <c r="AW865" i="5" s="1"/>
  <c r="Q569" i="2"/>
  <c r="O570" i="2"/>
  <c r="AO866" i="5" s="1"/>
  <c r="AR866" i="5" s="1"/>
  <c r="BD866" i="5"/>
  <c r="BG866" i="5" s="1"/>
  <c r="U570" i="2"/>
  <c r="AO867" i="5"/>
  <c r="AR867" i="5" s="1"/>
  <c r="S571" i="2"/>
  <c r="M572" i="2"/>
  <c r="AJ868" i="5" s="1"/>
  <c r="AM868" i="5" s="1"/>
  <c r="W572" i="2"/>
  <c r="AT869" i="5"/>
  <c r="AW869" i="5" s="1"/>
  <c r="Q573" i="2"/>
  <c r="O574" i="2"/>
  <c r="AO870" i="5" s="1"/>
  <c r="AR870" i="5" s="1"/>
  <c r="BD870" i="5"/>
  <c r="BG870" i="5" s="1"/>
  <c r="U574" i="2"/>
  <c r="AO871" i="5"/>
  <c r="AR871" i="5" s="1"/>
  <c r="S575" i="2"/>
  <c r="M576" i="2"/>
  <c r="AJ872" i="5" s="1"/>
  <c r="AM872" i="5" s="1"/>
  <c r="W576" i="2"/>
  <c r="AT873" i="5"/>
  <c r="AW873" i="5" s="1"/>
  <c r="Q577" i="2"/>
  <c r="O578" i="2"/>
  <c r="AO874" i="5" s="1"/>
  <c r="AR874" i="5" s="1"/>
  <c r="BD874" i="5"/>
  <c r="BG874" i="5" s="1"/>
  <c r="U578" i="2"/>
  <c r="AO875" i="5"/>
  <c r="AR875" i="5" s="1"/>
  <c r="S579" i="2"/>
  <c r="AJ876" i="5"/>
  <c r="AM876" i="5" s="1"/>
  <c r="M580" i="2"/>
  <c r="W580" i="2"/>
  <c r="AT877" i="5"/>
  <c r="AW877" i="5" s="1"/>
  <c r="Q581" i="2"/>
  <c r="O582" i="2"/>
  <c r="AO878" i="5" s="1"/>
  <c r="AR878" i="5" s="1"/>
  <c r="BD878" i="5"/>
  <c r="BG878" i="5" s="1"/>
  <c r="U582" i="2"/>
  <c r="AO879" i="5"/>
  <c r="AR879" i="5" s="1"/>
  <c r="S583" i="2"/>
  <c r="M584" i="2"/>
  <c r="AJ880" i="5" s="1"/>
  <c r="AM880" i="5" s="1"/>
  <c r="W584" i="2"/>
  <c r="AT881" i="5"/>
  <c r="AW881" i="5" s="1"/>
  <c r="Q585" i="2"/>
  <c r="O586" i="2"/>
  <c r="AO882" i="5" s="1"/>
  <c r="AR882" i="5" s="1"/>
  <c r="BD882" i="5"/>
  <c r="BG882" i="5" s="1"/>
  <c r="U586" i="2"/>
  <c r="AO883" i="5"/>
  <c r="AR883" i="5" s="1"/>
  <c r="S587" i="2"/>
  <c r="AJ884" i="5"/>
  <c r="AM884" i="5" s="1"/>
  <c r="M588" i="2"/>
  <c r="W588" i="2"/>
  <c r="AT885" i="5"/>
  <c r="AW885" i="5" s="1"/>
  <c r="Q589" i="2"/>
  <c r="O590" i="2"/>
  <c r="AO886" i="5" s="1"/>
  <c r="AR886" i="5" s="1"/>
  <c r="BD886" i="5"/>
  <c r="BG886" i="5" s="1"/>
  <c r="U590" i="2"/>
  <c r="AO887" i="5"/>
  <c r="AR887" i="5" s="1"/>
  <c r="S591" i="2"/>
  <c r="M592" i="2"/>
  <c r="AJ888" i="5" s="1"/>
  <c r="AM888" i="5" s="1"/>
  <c r="W592" i="2"/>
  <c r="AT889" i="5"/>
  <c r="AW889" i="5" s="1"/>
  <c r="Q593" i="2"/>
  <c r="O594" i="2"/>
  <c r="AO890" i="5" s="1"/>
  <c r="AR890" i="5" s="1"/>
  <c r="BD890" i="5"/>
  <c r="BG890" i="5" s="1"/>
  <c r="U594" i="2"/>
  <c r="AO891" i="5"/>
  <c r="AR891" i="5" s="1"/>
  <c r="S595" i="2"/>
  <c r="M596" i="2"/>
  <c r="AJ892" i="5" s="1"/>
  <c r="AM892" i="5" s="1"/>
  <c r="W596" i="2"/>
  <c r="AT893" i="5"/>
  <c r="AW893" i="5" s="1"/>
  <c r="Q597" i="2"/>
  <c r="O598" i="2"/>
  <c r="AO894" i="5" s="1"/>
  <c r="AR894" i="5" s="1"/>
  <c r="BD894" i="5"/>
  <c r="BG894" i="5" s="1"/>
  <c r="U598" i="2"/>
  <c r="AO895" i="5"/>
  <c r="AR895" i="5" s="1"/>
  <c r="S599" i="2"/>
  <c r="M600" i="2"/>
  <c r="AJ896" i="5" s="1"/>
  <c r="AM896" i="5" s="1"/>
  <c r="W600" i="2"/>
  <c r="AT897" i="5"/>
  <c r="AW897" i="5" s="1"/>
  <c r="Q601" i="2"/>
  <c r="O602" i="2"/>
  <c r="AO898" i="5" s="1"/>
  <c r="AR898" i="5" s="1"/>
  <c r="BD898" i="5"/>
  <c r="BG898" i="5" s="1"/>
  <c r="U602" i="2"/>
  <c r="AO899" i="5"/>
  <c r="AR899" i="5" s="1"/>
  <c r="S603" i="2"/>
  <c r="M604" i="2"/>
  <c r="AJ900" i="5" s="1"/>
  <c r="AM900" i="5" s="1"/>
  <c r="W604" i="2"/>
  <c r="AT901" i="5"/>
  <c r="AW901" i="5" s="1"/>
  <c r="Q605" i="2"/>
  <c r="O606" i="2"/>
  <c r="AO902" i="5" s="1"/>
  <c r="AR902" i="5" s="1"/>
  <c r="BD902" i="5"/>
  <c r="BG902" i="5" s="1"/>
  <c r="U606" i="2"/>
  <c r="AO903" i="5"/>
  <c r="AR903" i="5" s="1"/>
  <c r="S607" i="2"/>
  <c r="M608" i="2"/>
  <c r="AJ904" i="5" s="1"/>
  <c r="AM904" i="5" s="1"/>
  <c r="W608" i="2"/>
  <c r="AT905" i="5"/>
  <c r="AW905" i="5" s="1"/>
  <c r="Q609" i="2"/>
  <c r="O610" i="2"/>
  <c r="AO906" i="5" s="1"/>
  <c r="AR906" i="5" s="1"/>
  <c r="BD906" i="5"/>
  <c r="BG906" i="5" s="1"/>
  <c r="U610" i="2"/>
  <c r="AO907" i="5"/>
  <c r="AR907" i="5" s="1"/>
  <c r="S611" i="2"/>
  <c r="AJ908" i="5"/>
  <c r="AM908" i="5" s="1"/>
  <c r="M612" i="2"/>
  <c r="W612" i="2"/>
  <c r="AT909" i="5"/>
  <c r="AW909" i="5" s="1"/>
  <c r="Q613" i="2"/>
  <c r="O614" i="2"/>
  <c r="AO910" i="5" s="1"/>
  <c r="AR910" i="5" s="1"/>
  <c r="BD910" i="5"/>
  <c r="BG910" i="5" s="1"/>
  <c r="U614" i="2"/>
  <c r="AO911" i="5"/>
  <c r="AR911" i="5" s="1"/>
  <c r="S615" i="2"/>
  <c r="M616" i="2"/>
  <c r="AJ912" i="5" s="1"/>
  <c r="AM912" i="5" s="1"/>
  <c r="W616" i="2"/>
  <c r="AT913" i="5"/>
  <c r="AW913" i="5" s="1"/>
  <c r="Q617" i="2"/>
  <c r="O618" i="2"/>
  <c r="AO914" i="5" s="1"/>
  <c r="AR914" i="5" s="1"/>
  <c r="BD914" i="5"/>
  <c r="BG914" i="5" s="1"/>
  <c r="U618" i="2"/>
  <c r="AO915" i="5"/>
  <c r="AR915" i="5" s="1"/>
  <c r="S619" i="2"/>
  <c r="AJ916" i="5"/>
  <c r="AM916" i="5" s="1"/>
  <c r="M620" i="2"/>
  <c r="W620" i="2"/>
  <c r="AT917" i="5"/>
  <c r="AW917" i="5" s="1"/>
  <c r="Q621" i="2"/>
  <c r="O622" i="2"/>
  <c r="AO918" i="5" s="1"/>
  <c r="AR918" i="5" s="1"/>
  <c r="BD918" i="5"/>
  <c r="BG918" i="5" s="1"/>
  <c r="U622" i="2"/>
  <c r="AO919" i="5"/>
  <c r="AR919" i="5" s="1"/>
  <c r="S623" i="2"/>
  <c r="M624" i="2"/>
  <c r="AJ920" i="5" s="1"/>
  <c r="AM920" i="5" s="1"/>
  <c r="W624" i="2"/>
  <c r="AT921" i="5"/>
  <c r="AW921" i="5" s="1"/>
  <c r="Q625" i="2"/>
  <c r="O626" i="2"/>
  <c r="AO922" i="5" s="1"/>
  <c r="AR922" i="5" s="1"/>
  <c r="BD922" i="5"/>
  <c r="BG922" i="5" s="1"/>
  <c r="U626" i="2"/>
  <c r="AO923" i="5"/>
  <c r="AR923" i="5" s="1"/>
  <c r="S627" i="2"/>
  <c r="M628" i="2"/>
  <c r="AJ924" i="5" s="1"/>
  <c r="AM924" i="5" s="1"/>
  <c r="W628" i="2"/>
  <c r="AT925" i="5"/>
  <c r="AW925" i="5" s="1"/>
  <c r="Q629" i="2"/>
  <c r="O630" i="2"/>
  <c r="AO926" i="5" s="1"/>
  <c r="AR926" i="5" s="1"/>
  <c r="BD926" i="5"/>
  <c r="BG926" i="5" s="1"/>
  <c r="U630" i="2"/>
  <c r="AO927" i="5"/>
  <c r="AR927" i="5" s="1"/>
  <c r="S631" i="2"/>
  <c r="M632" i="2"/>
  <c r="AJ928" i="5" s="1"/>
  <c r="AM928" i="5" s="1"/>
  <c r="W632" i="2"/>
  <c r="AT929" i="5"/>
  <c r="AW929" i="5" s="1"/>
  <c r="Q633" i="2"/>
  <c r="O634" i="2"/>
  <c r="AO930" i="5" s="1"/>
  <c r="AR930" i="5" s="1"/>
  <c r="BD930" i="5"/>
  <c r="BG930" i="5" s="1"/>
  <c r="U634" i="2"/>
  <c r="AO931" i="5"/>
  <c r="AR931" i="5" s="1"/>
  <c r="S635" i="2"/>
  <c r="M636" i="2"/>
  <c r="AJ932" i="5" s="1"/>
  <c r="AM932" i="5" s="1"/>
  <c r="W636" i="2"/>
  <c r="AT933" i="5"/>
  <c r="AW933" i="5" s="1"/>
  <c r="Q637" i="2"/>
  <c r="O638" i="2"/>
  <c r="AO934" i="5" s="1"/>
  <c r="AR934" i="5" s="1"/>
  <c r="BD934" i="5"/>
  <c r="BG934" i="5" s="1"/>
  <c r="U638" i="2"/>
  <c r="AO935" i="5"/>
  <c r="AR935" i="5" s="1"/>
  <c r="S639" i="2"/>
  <c r="M640" i="2"/>
  <c r="AJ936" i="5" s="1"/>
  <c r="AM936" i="5" s="1"/>
  <c r="W640" i="2"/>
  <c r="AT937" i="5"/>
  <c r="AW937" i="5" s="1"/>
  <c r="Q641" i="2"/>
  <c r="O642" i="2"/>
  <c r="AO938" i="5" s="1"/>
  <c r="AR938" i="5" s="1"/>
  <c r="BD938" i="5"/>
  <c r="BG938" i="5" s="1"/>
  <c r="U642" i="2"/>
  <c r="AO939" i="5"/>
  <c r="AR939" i="5" s="1"/>
  <c r="S643" i="2"/>
  <c r="AJ940" i="5"/>
  <c r="AM940" i="5" s="1"/>
  <c r="M644" i="2"/>
  <c r="W644" i="2"/>
  <c r="AT941" i="5"/>
  <c r="AW941" i="5" s="1"/>
  <c r="Q645" i="2"/>
  <c r="O646" i="2"/>
  <c r="AO942" i="5" s="1"/>
  <c r="AR942" i="5" s="1"/>
  <c r="BD942" i="5"/>
  <c r="BG942" i="5" s="1"/>
  <c r="U646" i="2"/>
  <c r="AO943" i="5"/>
  <c r="AR943" i="5" s="1"/>
  <c r="S647" i="2"/>
  <c r="M648" i="2"/>
  <c r="AJ944" i="5" s="1"/>
  <c r="AM944" i="5" s="1"/>
  <c r="W648" i="2"/>
  <c r="AT945" i="5"/>
  <c r="AW945" i="5" s="1"/>
  <c r="Q649" i="2"/>
  <c r="O650" i="2"/>
  <c r="AO946" i="5" s="1"/>
  <c r="AR946" i="5" s="1"/>
  <c r="BD946" i="5"/>
  <c r="BG946" i="5" s="1"/>
  <c r="U650" i="2"/>
  <c r="AO947" i="5"/>
  <c r="AR947" i="5" s="1"/>
  <c r="S651" i="2"/>
  <c r="AJ948" i="5"/>
  <c r="AM948" i="5" s="1"/>
  <c r="M652" i="2"/>
  <c r="W652" i="2"/>
  <c r="AT949" i="5"/>
  <c r="AW949" i="5" s="1"/>
  <c r="Q653" i="2"/>
  <c r="O654" i="2"/>
  <c r="AO950" i="5" s="1"/>
  <c r="AR950" i="5" s="1"/>
  <c r="BD950" i="5"/>
  <c r="BG950" i="5" s="1"/>
  <c r="U654" i="2"/>
  <c r="AO951" i="5"/>
  <c r="AR951" i="5" s="1"/>
  <c r="S655" i="2"/>
  <c r="M656" i="2"/>
  <c r="AJ952" i="5" s="1"/>
  <c r="AM952" i="5" s="1"/>
  <c r="W656" i="2"/>
  <c r="AT953" i="5"/>
  <c r="AW953" i="5" s="1"/>
  <c r="Q657" i="2"/>
  <c r="O658" i="2"/>
  <c r="AO954" i="5" s="1"/>
  <c r="AR954" i="5" s="1"/>
  <c r="BD954" i="5"/>
  <c r="BG954" i="5" s="1"/>
  <c r="U658" i="2"/>
  <c r="AO955" i="5"/>
  <c r="AR955" i="5" s="1"/>
  <c r="S659" i="2"/>
  <c r="M660" i="2"/>
  <c r="AJ956" i="5" s="1"/>
  <c r="AM956" i="5" s="1"/>
  <c r="W660" i="2"/>
  <c r="AT957" i="5"/>
  <c r="AW957" i="5" s="1"/>
  <c r="Q661" i="2"/>
  <c r="O662" i="2"/>
  <c r="AO958" i="5" s="1"/>
  <c r="AR958" i="5" s="1"/>
  <c r="BD958" i="5"/>
  <c r="BG958" i="5" s="1"/>
  <c r="U662" i="2"/>
  <c r="AO959" i="5"/>
  <c r="AR959" i="5" s="1"/>
  <c r="S663" i="2"/>
  <c r="M664" i="2"/>
  <c r="AJ960" i="5" s="1"/>
  <c r="AM960" i="5" s="1"/>
  <c r="W664" i="2"/>
  <c r="AT961" i="5"/>
  <c r="AW961" i="5" s="1"/>
  <c r="Q665" i="2"/>
  <c r="O666" i="2"/>
  <c r="AO962" i="5" s="1"/>
  <c r="AR962" i="5" s="1"/>
  <c r="BD962" i="5"/>
  <c r="BG962" i="5" s="1"/>
  <c r="U666" i="2"/>
  <c r="AO963" i="5"/>
  <c r="AR963" i="5" s="1"/>
  <c r="S667" i="2"/>
  <c r="M668" i="2"/>
  <c r="AJ964" i="5" s="1"/>
  <c r="AM964" i="5" s="1"/>
  <c r="W668" i="2"/>
  <c r="AT965" i="5"/>
  <c r="AW965" i="5" s="1"/>
  <c r="Q669" i="2"/>
  <c r="O670" i="2"/>
  <c r="AO966" i="5" s="1"/>
  <c r="AR966" i="5" s="1"/>
  <c r="BD966" i="5"/>
  <c r="BG966" i="5" s="1"/>
  <c r="U670" i="2"/>
  <c r="AO967" i="5"/>
  <c r="AR967" i="5" s="1"/>
  <c r="S671" i="2"/>
  <c r="M672" i="2"/>
  <c r="AJ968" i="5" s="1"/>
  <c r="AM968" i="5" s="1"/>
  <c r="W672" i="2"/>
  <c r="AT969" i="5"/>
  <c r="AW969" i="5" s="1"/>
  <c r="Q673" i="2"/>
  <c r="O674" i="2"/>
  <c r="AO970" i="5" s="1"/>
  <c r="AR970" i="5" s="1"/>
  <c r="BD970" i="5"/>
  <c r="BG970" i="5" s="1"/>
  <c r="U674" i="2"/>
  <c r="AO971" i="5"/>
  <c r="AR971" i="5" s="1"/>
  <c r="S675" i="2"/>
  <c r="AJ972" i="5"/>
  <c r="AM972" i="5" s="1"/>
  <c r="M676" i="2"/>
  <c r="W676" i="2"/>
  <c r="AT973" i="5"/>
  <c r="AW973" i="5" s="1"/>
  <c r="Q677" i="2"/>
  <c r="O678" i="2"/>
  <c r="AO974" i="5" s="1"/>
  <c r="AR974" i="5" s="1"/>
  <c r="BD974" i="5"/>
  <c r="BG974" i="5" s="1"/>
  <c r="U678" i="2"/>
  <c r="AO975" i="5"/>
  <c r="AR975" i="5" s="1"/>
  <c r="S679" i="2"/>
  <c r="M680" i="2"/>
  <c r="AJ976" i="5" s="1"/>
  <c r="AM976" i="5" s="1"/>
  <c r="W680" i="2"/>
  <c r="AT977" i="5"/>
  <c r="AW977" i="5" s="1"/>
  <c r="Q681" i="2"/>
  <c r="O682" i="2"/>
  <c r="AO978" i="5" s="1"/>
  <c r="AR978" i="5" s="1"/>
  <c r="BD978" i="5"/>
  <c r="BG978" i="5" s="1"/>
  <c r="U682" i="2"/>
  <c r="AO979" i="5"/>
  <c r="AR979" i="5" s="1"/>
  <c r="S683" i="2"/>
  <c r="AJ980" i="5"/>
  <c r="AM980" i="5" s="1"/>
  <c r="M684" i="2"/>
  <c r="W684" i="2"/>
  <c r="AT981" i="5"/>
  <c r="AW981" i="5" s="1"/>
  <c r="Q685" i="2"/>
  <c r="O686" i="2"/>
  <c r="AO982" i="5" s="1"/>
  <c r="AR982" i="5" s="1"/>
  <c r="BD982" i="5"/>
  <c r="BG982" i="5" s="1"/>
  <c r="U686" i="2"/>
  <c r="AO983" i="5"/>
  <c r="AR983" i="5" s="1"/>
  <c r="S687" i="2"/>
  <c r="M688" i="2"/>
  <c r="AJ984" i="5" s="1"/>
  <c r="AM984" i="5" s="1"/>
  <c r="W688" i="2"/>
  <c r="AT985" i="5"/>
  <c r="AW985" i="5" s="1"/>
  <c r="Q689" i="2"/>
  <c r="O690" i="2"/>
  <c r="AO986" i="5" s="1"/>
  <c r="AR986" i="5" s="1"/>
  <c r="BD986" i="5"/>
  <c r="BG986" i="5" s="1"/>
  <c r="U690" i="2"/>
  <c r="AO987" i="5"/>
  <c r="AR987" i="5" s="1"/>
  <c r="S691" i="2"/>
  <c r="M692" i="2"/>
  <c r="AJ988" i="5" s="1"/>
  <c r="AM988" i="5" s="1"/>
  <c r="W692" i="2"/>
  <c r="AT989" i="5"/>
  <c r="AW989" i="5" s="1"/>
  <c r="Q693" i="2"/>
  <c r="O694" i="2"/>
  <c r="AO990" i="5" s="1"/>
  <c r="AR990" i="5" s="1"/>
  <c r="BD990" i="5"/>
  <c r="BG990" i="5" s="1"/>
  <c r="U694" i="2"/>
  <c r="AO991" i="5"/>
  <c r="AR991" i="5" s="1"/>
  <c r="S695" i="2"/>
  <c r="M696" i="2"/>
  <c r="AJ992" i="5" s="1"/>
  <c r="AM992" i="5" s="1"/>
  <c r="W696" i="2"/>
  <c r="AT993" i="5"/>
  <c r="AW993" i="5" s="1"/>
  <c r="Q697" i="2"/>
  <c r="O698" i="2"/>
  <c r="AO994" i="5" s="1"/>
  <c r="AR994" i="5" s="1"/>
  <c r="BD994" i="5"/>
  <c r="BG994" i="5" s="1"/>
  <c r="U698" i="2"/>
  <c r="AO995" i="5"/>
  <c r="AR995" i="5" s="1"/>
  <c r="S699" i="2"/>
  <c r="M700" i="2"/>
  <c r="AJ996" i="5" s="1"/>
  <c r="AM996" i="5" s="1"/>
  <c r="W700" i="2"/>
  <c r="AT997" i="5"/>
  <c r="AW997" i="5" s="1"/>
  <c r="Q701" i="2"/>
  <c r="O702" i="2"/>
  <c r="AO998" i="5" s="1"/>
  <c r="AR998" i="5" s="1"/>
  <c r="BD998" i="5"/>
  <c r="BG998" i="5" s="1"/>
  <c r="U702" i="2"/>
  <c r="AO999" i="5"/>
  <c r="AR999" i="5" s="1"/>
  <c r="S703" i="2"/>
  <c r="M704" i="2"/>
  <c r="AJ1000" i="5" s="1"/>
  <c r="AM1000" i="5" s="1"/>
  <c r="W704" i="2"/>
  <c r="AT1001" i="5"/>
  <c r="AW1001" i="5" s="1"/>
  <c r="Q705" i="2"/>
  <c r="O706" i="2"/>
  <c r="AO1002" i="5" s="1"/>
  <c r="AR1002" i="5" s="1"/>
  <c r="BD1002" i="5"/>
  <c r="BG1002" i="5" s="1"/>
  <c r="U706" i="2"/>
  <c r="AO1003" i="5"/>
  <c r="AR1003" i="5" s="1"/>
  <c r="S707" i="2"/>
  <c r="AJ1004" i="5"/>
  <c r="AM1004" i="5" s="1"/>
  <c r="M708" i="2"/>
  <c r="W708" i="2"/>
  <c r="AT1005" i="5"/>
  <c r="AW1005" i="5" s="1"/>
  <c r="Q709" i="2"/>
  <c r="O710" i="2"/>
  <c r="AO1006" i="5" s="1"/>
  <c r="AR1006" i="5" s="1"/>
  <c r="BD1006" i="5"/>
  <c r="BG1006" i="5" s="1"/>
  <c r="U710" i="2"/>
  <c r="AO1007" i="5"/>
  <c r="AR1007" i="5" s="1"/>
  <c r="S711" i="2"/>
  <c r="M712" i="2"/>
  <c r="AJ1008" i="5" s="1"/>
  <c r="AM1008" i="5" s="1"/>
  <c r="W712" i="2"/>
  <c r="AT1009" i="5"/>
  <c r="AW1009" i="5" s="1"/>
  <c r="Q713" i="2"/>
  <c r="O714" i="2"/>
  <c r="AO1010" i="5" s="1"/>
  <c r="AR1010" i="5" s="1"/>
  <c r="BD1010" i="5"/>
  <c r="BG1010" i="5" s="1"/>
  <c r="U714" i="2"/>
  <c r="AO1011" i="5"/>
  <c r="AR1011" i="5" s="1"/>
  <c r="S715" i="2"/>
  <c r="AJ1012" i="5"/>
  <c r="AM1012" i="5" s="1"/>
  <c r="M716" i="2"/>
  <c r="W716" i="2"/>
  <c r="AT1013" i="5"/>
  <c r="AW1013" i="5" s="1"/>
  <c r="Q717" i="2"/>
  <c r="O718" i="2"/>
  <c r="AO1014" i="5" s="1"/>
  <c r="AR1014" i="5" s="1"/>
  <c r="BD1014" i="5"/>
  <c r="BG1014" i="5" s="1"/>
  <c r="U718" i="2"/>
  <c r="AO1015" i="5"/>
  <c r="AR1015" i="5" s="1"/>
  <c r="S719" i="2"/>
  <c r="M720" i="2"/>
  <c r="AJ1016" i="5" s="1"/>
  <c r="AM1016" i="5" s="1"/>
  <c r="W720" i="2"/>
  <c r="AT1017" i="5"/>
  <c r="AW1017" i="5" s="1"/>
  <c r="Q721" i="2"/>
  <c r="O722" i="2"/>
  <c r="AO1018" i="5" s="1"/>
  <c r="AR1018" i="5" s="1"/>
  <c r="BD1018" i="5"/>
  <c r="BG1018" i="5" s="1"/>
  <c r="U722" i="2"/>
  <c r="AO1019" i="5"/>
  <c r="AR1019" i="5" s="1"/>
  <c r="S723" i="2"/>
  <c r="M724" i="2"/>
  <c r="AJ1020" i="5" s="1"/>
  <c r="AM1020" i="5" s="1"/>
  <c r="W724" i="2"/>
  <c r="AT1021" i="5"/>
  <c r="AW1021" i="5" s="1"/>
  <c r="Q725" i="2"/>
  <c r="O726" i="2"/>
  <c r="AO1022" i="5" s="1"/>
  <c r="AR1022" i="5" s="1"/>
  <c r="BD1022" i="5"/>
  <c r="BG1022" i="5" s="1"/>
  <c r="U726" i="2"/>
  <c r="AO1023" i="5"/>
  <c r="AR1023" i="5" s="1"/>
  <c r="S727" i="2"/>
  <c r="M728" i="2"/>
  <c r="AJ1024" i="5" s="1"/>
  <c r="AM1024" i="5" s="1"/>
  <c r="W728" i="2"/>
  <c r="AT1025" i="5"/>
  <c r="AW1025" i="5" s="1"/>
  <c r="Q729" i="2"/>
  <c r="O730" i="2"/>
  <c r="AO1026" i="5" s="1"/>
  <c r="AR1026" i="5" s="1"/>
  <c r="BD1026" i="5"/>
  <c r="BG1026" i="5" s="1"/>
  <c r="U730" i="2"/>
  <c r="AO1027" i="5"/>
  <c r="AR1027" i="5" s="1"/>
  <c r="S731" i="2"/>
  <c r="M732" i="2"/>
  <c r="AJ1028" i="5" s="1"/>
  <c r="AM1028" i="5" s="1"/>
  <c r="W732" i="2"/>
  <c r="AT1029" i="5"/>
  <c r="AW1029" i="5" s="1"/>
  <c r="Q733" i="2"/>
  <c r="O734" i="2"/>
  <c r="AO1030" i="5" s="1"/>
  <c r="AR1030" i="5" s="1"/>
  <c r="BD1030" i="5"/>
  <c r="BG1030" i="5" s="1"/>
  <c r="U734" i="2"/>
  <c r="AO1031" i="5"/>
  <c r="AR1031" i="5" s="1"/>
  <c r="S735" i="2"/>
  <c r="M736" i="2"/>
  <c r="AJ1032" i="5" s="1"/>
  <c r="AM1032" i="5" s="1"/>
  <c r="W736" i="2"/>
  <c r="AT1033" i="5"/>
  <c r="AW1033" i="5" s="1"/>
  <c r="Q737" i="2"/>
  <c r="O738" i="2"/>
  <c r="AO1034" i="5" s="1"/>
  <c r="AR1034" i="5" s="1"/>
  <c r="BD1034" i="5"/>
  <c r="BG1034" i="5" s="1"/>
  <c r="U738" i="2"/>
  <c r="AO1035" i="5"/>
  <c r="AR1035" i="5" s="1"/>
  <c r="S739" i="2"/>
  <c r="AJ1036" i="5"/>
  <c r="AM1036" i="5" s="1"/>
  <c r="M740" i="2"/>
  <c r="W740" i="2"/>
  <c r="AT1037" i="5"/>
  <c r="AW1037" i="5" s="1"/>
  <c r="Q741" i="2"/>
  <c r="O742" i="2"/>
  <c r="AO1038" i="5" s="1"/>
  <c r="AR1038" i="5" s="1"/>
  <c r="BD1038" i="5"/>
  <c r="BG1038" i="5" s="1"/>
  <c r="U742" i="2"/>
  <c r="AO1039" i="5"/>
  <c r="AR1039" i="5" s="1"/>
  <c r="S743" i="2"/>
  <c r="M744" i="2"/>
  <c r="AJ1040" i="5" s="1"/>
  <c r="AM1040" i="5" s="1"/>
  <c r="W744" i="2"/>
  <c r="AT1041" i="5"/>
  <c r="AW1041" i="5" s="1"/>
  <c r="Q745" i="2"/>
  <c r="O746" i="2"/>
  <c r="AO1042" i="5" s="1"/>
  <c r="AR1042" i="5" s="1"/>
  <c r="BD1042" i="5"/>
  <c r="BG1042" i="5" s="1"/>
  <c r="U746" i="2"/>
  <c r="AO1043" i="5"/>
  <c r="AR1043" i="5" s="1"/>
  <c r="S747" i="2"/>
  <c r="AJ1044" i="5"/>
  <c r="AM1044" i="5" s="1"/>
  <c r="M748" i="2"/>
  <c r="W748" i="2"/>
  <c r="AT1045" i="5"/>
  <c r="AW1045" i="5" s="1"/>
  <c r="Q749" i="2"/>
  <c r="O750" i="2"/>
  <c r="AO1046" i="5" s="1"/>
  <c r="AR1046" i="5" s="1"/>
  <c r="BD1046" i="5"/>
  <c r="BG1046" i="5" s="1"/>
  <c r="U750" i="2"/>
  <c r="AO1047" i="5"/>
  <c r="AR1047" i="5" s="1"/>
  <c r="S751" i="2"/>
  <c r="M752" i="2"/>
  <c r="AJ1048" i="5" s="1"/>
  <c r="AM1048" i="5" s="1"/>
  <c r="W752" i="2"/>
  <c r="AT1049" i="5"/>
  <c r="AW1049" i="5" s="1"/>
  <c r="Q753" i="2"/>
  <c r="O754" i="2"/>
  <c r="AO1050" i="5" s="1"/>
  <c r="AR1050" i="5" s="1"/>
  <c r="BD1050" i="5"/>
  <c r="BG1050" i="5" s="1"/>
  <c r="U754" i="2"/>
  <c r="AO1051" i="5"/>
  <c r="AR1051" i="5" s="1"/>
  <c r="S755" i="2"/>
  <c r="M756" i="2"/>
  <c r="AJ1052" i="5" s="1"/>
  <c r="AM1052" i="5" s="1"/>
  <c r="W756" i="2"/>
  <c r="AT1053" i="5"/>
  <c r="AW1053" i="5" s="1"/>
  <c r="Q757" i="2"/>
  <c r="O758" i="2"/>
  <c r="AO1054" i="5" s="1"/>
  <c r="AR1054" i="5" s="1"/>
  <c r="BD1054" i="5"/>
  <c r="BG1054" i="5" s="1"/>
  <c r="U758" i="2"/>
  <c r="AO1055" i="5"/>
  <c r="AR1055" i="5" s="1"/>
  <c r="S759" i="2"/>
  <c r="M760" i="2"/>
  <c r="AJ1056" i="5" s="1"/>
  <c r="AM1056" i="5" s="1"/>
  <c r="W760" i="2"/>
  <c r="AT1057" i="5"/>
  <c r="AW1057" i="5" s="1"/>
  <c r="Q761" i="2"/>
  <c r="O762" i="2"/>
  <c r="AO1058" i="5" s="1"/>
  <c r="AR1058" i="5" s="1"/>
  <c r="BD1058" i="5"/>
  <c r="BG1058" i="5" s="1"/>
  <c r="U762" i="2"/>
  <c r="AO1059" i="5"/>
  <c r="AR1059" i="5" s="1"/>
  <c r="S763" i="2"/>
  <c r="M764" i="2"/>
  <c r="AJ1060" i="5" s="1"/>
  <c r="AM1060" i="5" s="1"/>
  <c r="W764" i="2"/>
  <c r="AT1061" i="5"/>
  <c r="AW1061" i="5" s="1"/>
  <c r="Q765" i="2"/>
  <c r="O766" i="2"/>
  <c r="AO1062" i="5" s="1"/>
  <c r="AR1062" i="5" s="1"/>
  <c r="BD1062" i="5"/>
  <c r="BG1062" i="5" s="1"/>
  <c r="U766" i="2"/>
  <c r="AO1063" i="5"/>
  <c r="AR1063" i="5" s="1"/>
  <c r="S767" i="2"/>
  <c r="M768" i="2"/>
  <c r="AJ1064" i="5" s="1"/>
  <c r="AM1064" i="5" s="1"/>
  <c r="W768" i="2"/>
  <c r="AT1065" i="5"/>
  <c r="AW1065" i="5" s="1"/>
  <c r="Q769" i="2"/>
  <c r="O770" i="2"/>
  <c r="AO1066" i="5" s="1"/>
  <c r="AR1066" i="5" s="1"/>
  <c r="BD1066" i="5"/>
  <c r="BG1066" i="5" s="1"/>
  <c r="U770" i="2"/>
  <c r="AO1067" i="5"/>
  <c r="AR1067" i="5" s="1"/>
  <c r="S771" i="2"/>
  <c r="AJ1068" i="5"/>
  <c r="AM1068" i="5" s="1"/>
  <c r="M772" i="2"/>
  <c r="BD1068" i="5"/>
  <c r="BG1068" i="5" s="1"/>
  <c r="U772" i="2"/>
  <c r="AT1069" i="5"/>
  <c r="AW1069" i="5" s="1"/>
  <c r="Q773" i="2"/>
  <c r="M774" i="2"/>
  <c r="AJ1070" i="5" s="1"/>
  <c r="AM1070" i="5" s="1"/>
  <c r="BD1070" i="5"/>
  <c r="BG1070" i="5" s="1"/>
  <c r="U774" i="2"/>
  <c r="AT1071" i="5"/>
  <c r="AW1071" i="5" s="1"/>
  <c r="Q775" i="2"/>
  <c r="AJ1072" i="5"/>
  <c r="AM1072" i="5" s="1"/>
  <c r="M776" i="2"/>
  <c r="BD1072" i="5"/>
  <c r="BG1072" i="5" s="1"/>
  <c r="U776" i="2"/>
  <c r="AT1073" i="5"/>
  <c r="AW1073" i="5" s="1"/>
  <c r="Q777" i="2"/>
  <c r="M778" i="2"/>
  <c r="AJ1074" i="5" s="1"/>
  <c r="AM1074" i="5" s="1"/>
  <c r="BD1074" i="5"/>
  <c r="BG1074" i="5" s="1"/>
  <c r="U778" i="2"/>
  <c r="AT1075" i="5"/>
  <c r="AW1075" i="5" s="1"/>
  <c r="Q779" i="2"/>
  <c r="M780" i="2"/>
  <c r="AJ1076" i="5" s="1"/>
  <c r="AM1076" i="5" s="1"/>
  <c r="BD1076" i="5"/>
  <c r="BG1076" i="5" s="1"/>
  <c r="U780" i="2"/>
  <c r="AT1077" i="5"/>
  <c r="AW1077" i="5" s="1"/>
  <c r="Q781" i="2"/>
  <c r="M782" i="2"/>
  <c r="AJ1078" i="5" s="1"/>
  <c r="AM1078" i="5" s="1"/>
  <c r="BD1078" i="5"/>
  <c r="BG1078" i="5" s="1"/>
  <c r="U782" i="2"/>
  <c r="AT1079" i="5"/>
  <c r="AW1079" i="5" s="1"/>
  <c r="Q783" i="2"/>
  <c r="M784" i="2"/>
  <c r="AJ1080" i="5" s="1"/>
  <c r="AM1080" i="5" s="1"/>
  <c r="BD1080" i="5"/>
  <c r="BG1080" i="5" s="1"/>
  <c r="U784" i="2"/>
  <c r="AT1081" i="5"/>
  <c r="AW1081" i="5" s="1"/>
  <c r="Q785" i="2"/>
  <c r="M786" i="2"/>
  <c r="AJ1082" i="5" s="1"/>
  <c r="AM1082" i="5" s="1"/>
  <c r="BD1082" i="5"/>
  <c r="BG1082" i="5" s="1"/>
  <c r="U786" i="2"/>
  <c r="AT1083" i="5"/>
  <c r="AW1083" i="5" s="1"/>
  <c r="Q787" i="2"/>
  <c r="AJ1084" i="5"/>
  <c r="AM1084" i="5" s="1"/>
  <c r="M788" i="2"/>
  <c r="BD1084" i="5"/>
  <c r="BG1084" i="5" s="1"/>
  <c r="U788" i="2"/>
  <c r="AT1085" i="5"/>
  <c r="AW1085" i="5" s="1"/>
  <c r="Q789" i="2"/>
  <c r="M790" i="2"/>
  <c r="AJ1086" i="5" s="1"/>
  <c r="AM1086" i="5" s="1"/>
  <c r="BD1086" i="5"/>
  <c r="BG1086" i="5" s="1"/>
  <c r="U790" i="2"/>
  <c r="AT1087" i="5"/>
  <c r="AW1087" i="5" s="1"/>
  <c r="Q791" i="2"/>
  <c r="AJ1088" i="5"/>
  <c r="AM1088" i="5" s="1"/>
  <c r="M792" i="2"/>
  <c r="BD1088" i="5"/>
  <c r="BG1088" i="5" s="1"/>
  <c r="U792" i="2"/>
  <c r="AT1089" i="5"/>
  <c r="AW1089" i="5" s="1"/>
  <c r="Q793" i="2"/>
  <c r="M794" i="2"/>
  <c r="AJ1090" i="5" s="1"/>
  <c r="AM1090" i="5" s="1"/>
  <c r="BD1090" i="5"/>
  <c r="BG1090" i="5" s="1"/>
  <c r="U794" i="2"/>
  <c r="AT1091" i="5"/>
  <c r="AW1091" i="5" s="1"/>
  <c r="Q795" i="2"/>
  <c r="M796" i="2"/>
  <c r="AJ1092" i="5" s="1"/>
  <c r="AM1092" i="5" s="1"/>
  <c r="BD1092" i="5"/>
  <c r="BG1092" i="5" s="1"/>
  <c r="U796" i="2"/>
  <c r="AT1093" i="5"/>
  <c r="AW1093" i="5" s="1"/>
  <c r="Q797" i="2"/>
  <c r="M798" i="2"/>
  <c r="AJ1094" i="5" s="1"/>
  <c r="AM1094" i="5" s="1"/>
  <c r="BD1094" i="5"/>
  <c r="BG1094" i="5" s="1"/>
  <c r="U798" i="2"/>
  <c r="AT1095" i="5"/>
  <c r="AW1095" i="5" s="1"/>
  <c r="Q799" i="2"/>
  <c r="M800" i="2"/>
  <c r="AJ1096" i="5" s="1"/>
  <c r="AM1096" i="5" s="1"/>
  <c r="BD1096" i="5"/>
  <c r="BG1096" i="5" s="1"/>
  <c r="U800" i="2"/>
  <c r="AT1097" i="5"/>
  <c r="AW1097" i="5" s="1"/>
  <c r="Q801" i="2"/>
  <c r="M802" i="2"/>
  <c r="AJ1098" i="5" s="1"/>
  <c r="AM1098" i="5" s="1"/>
  <c r="BD1098" i="5"/>
  <c r="BG1098" i="5" s="1"/>
  <c r="U802" i="2"/>
  <c r="AT1099" i="5"/>
  <c r="AW1099" i="5" s="1"/>
  <c r="Q803" i="2"/>
  <c r="AJ1100" i="5"/>
  <c r="AM1100" i="5" s="1"/>
  <c r="M804" i="2"/>
  <c r="BD1100" i="5"/>
  <c r="BG1100" i="5" s="1"/>
  <c r="U804" i="2"/>
  <c r="AT1101" i="5"/>
  <c r="AW1101" i="5" s="1"/>
  <c r="Q805" i="2"/>
  <c r="M806" i="2"/>
  <c r="AJ1102" i="5" s="1"/>
  <c r="AM1102" i="5" s="1"/>
  <c r="BD1102" i="5"/>
  <c r="BG1102" i="5" s="1"/>
  <c r="U806" i="2"/>
  <c r="AT1103" i="5"/>
  <c r="AW1103" i="5" s="1"/>
  <c r="Q807" i="2"/>
  <c r="AJ1104" i="5"/>
  <c r="AM1104" i="5" s="1"/>
  <c r="M808" i="2"/>
  <c r="BD1104" i="5"/>
  <c r="BG1104" i="5" s="1"/>
  <c r="U808" i="2"/>
  <c r="AT1105" i="5"/>
  <c r="AW1105" i="5" s="1"/>
  <c r="Q809" i="2"/>
  <c r="M810" i="2"/>
  <c r="AJ1106" i="5" s="1"/>
  <c r="AM1106" i="5" s="1"/>
  <c r="BD1106" i="5"/>
  <c r="BG1106" i="5" s="1"/>
  <c r="U810" i="2"/>
  <c r="AT1107" i="5"/>
  <c r="AW1107" i="5" s="1"/>
  <c r="Q811" i="2"/>
  <c r="M812" i="2"/>
  <c r="AJ1108" i="5" s="1"/>
  <c r="AM1108" i="5" s="1"/>
  <c r="BD1108" i="5"/>
  <c r="BG1108" i="5" s="1"/>
  <c r="U812" i="2"/>
  <c r="AT1109" i="5"/>
  <c r="AW1109" i="5" s="1"/>
  <c r="Q813" i="2"/>
  <c r="M814" i="2"/>
  <c r="AJ1110" i="5" s="1"/>
  <c r="AM1110" i="5" s="1"/>
  <c r="BD1110" i="5"/>
  <c r="BG1110" i="5" s="1"/>
  <c r="U814" i="2"/>
  <c r="AT1111" i="5"/>
  <c r="AW1111" i="5" s="1"/>
  <c r="Q815" i="2"/>
  <c r="M816" i="2"/>
  <c r="AJ1112" i="5" s="1"/>
  <c r="AM1112" i="5" s="1"/>
  <c r="BD1112" i="5"/>
  <c r="BG1112" i="5" s="1"/>
  <c r="U816" i="2"/>
  <c r="AT1113" i="5"/>
  <c r="AW1113" i="5" s="1"/>
  <c r="Q817" i="2"/>
  <c r="M818" i="2"/>
  <c r="AJ1114" i="5" s="1"/>
  <c r="AM1114" i="5" s="1"/>
  <c r="BD1114" i="5"/>
  <c r="BG1114" i="5" s="1"/>
  <c r="U818" i="2"/>
  <c r="AT1115" i="5"/>
  <c r="AW1115" i="5" s="1"/>
  <c r="Q819" i="2"/>
  <c r="AJ1116" i="5"/>
  <c r="AM1116" i="5" s="1"/>
  <c r="M820" i="2"/>
  <c r="BD1116" i="5"/>
  <c r="BG1116" i="5" s="1"/>
  <c r="U820" i="2"/>
  <c r="AT1117" i="5"/>
  <c r="AW1117" i="5" s="1"/>
  <c r="Q821" i="2"/>
  <c r="M822" i="2"/>
  <c r="AJ1118" i="5" s="1"/>
  <c r="AM1118" i="5" s="1"/>
  <c r="BD1118" i="5"/>
  <c r="BG1118" i="5" s="1"/>
  <c r="U822" i="2"/>
  <c r="AT1119" i="5"/>
  <c r="AW1119" i="5" s="1"/>
  <c r="Q823" i="2"/>
  <c r="AJ1120" i="5"/>
  <c r="AM1120" i="5" s="1"/>
  <c r="M824" i="2"/>
  <c r="BD1120" i="5"/>
  <c r="BG1120" i="5" s="1"/>
  <c r="U824" i="2"/>
  <c r="AT1121" i="5"/>
  <c r="AW1121" i="5" s="1"/>
  <c r="Q825" i="2"/>
  <c r="M826" i="2"/>
  <c r="AJ1122" i="5" s="1"/>
  <c r="AM1122" i="5" s="1"/>
  <c r="BD1122" i="5"/>
  <c r="BG1122" i="5" s="1"/>
  <c r="U826" i="2"/>
  <c r="AT1123" i="5"/>
  <c r="AW1123" i="5" s="1"/>
  <c r="Q827" i="2"/>
  <c r="M828" i="2"/>
  <c r="AJ1124" i="5" s="1"/>
  <c r="AM1124" i="5" s="1"/>
  <c r="BD1124" i="5"/>
  <c r="BG1124" i="5" s="1"/>
  <c r="U828" i="2"/>
  <c r="AT1125" i="5"/>
  <c r="AW1125" i="5" s="1"/>
  <c r="Q829" i="2"/>
  <c r="M830" i="2"/>
  <c r="AJ1126" i="5" s="1"/>
  <c r="AM1126" i="5" s="1"/>
  <c r="BD1126" i="5"/>
  <c r="BG1126" i="5" s="1"/>
  <c r="U830" i="2"/>
  <c r="AT1127" i="5"/>
  <c r="AW1127" i="5" s="1"/>
  <c r="Q831" i="2"/>
  <c r="M832" i="2"/>
  <c r="AJ1128" i="5" s="1"/>
  <c r="AM1128" i="5" s="1"/>
  <c r="BD1128" i="5"/>
  <c r="BG1128" i="5" s="1"/>
  <c r="U832" i="2"/>
  <c r="AT1129" i="5"/>
  <c r="AW1129" i="5" s="1"/>
  <c r="Q833" i="2"/>
  <c r="M834" i="2"/>
  <c r="AJ1130" i="5" s="1"/>
  <c r="AM1130" i="5" s="1"/>
  <c r="BD1130" i="5"/>
  <c r="BG1130" i="5" s="1"/>
  <c r="U834" i="2"/>
  <c r="AT1131" i="5"/>
  <c r="AW1131" i="5" s="1"/>
  <c r="Q835" i="2"/>
  <c r="AJ1132" i="5"/>
  <c r="AM1132" i="5" s="1"/>
  <c r="M836" i="2"/>
  <c r="BD1132" i="5"/>
  <c r="BG1132" i="5" s="1"/>
  <c r="U836" i="2"/>
  <c r="AT1133" i="5"/>
  <c r="AW1133" i="5" s="1"/>
  <c r="Q837" i="2"/>
  <c r="M838" i="2"/>
  <c r="AJ1134" i="5" s="1"/>
  <c r="AM1134" i="5" s="1"/>
  <c r="BD1134" i="5"/>
  <c r="BG1134" i="5" s="1"/>
  <c r="U838" i="2"/>
  <c r="AT1135" i="5"/>
  <c r="AW1135" i="5" s="1"/>
  <c r="Q839" i="2"/>
  <c r="AJ1136" i="5"/>
  <c r="AM1136" i="5" s="1"/>
  <c r="M840" i="2"/>
  <c r="BD1136" i="5"/>
  <c r="BG1136" i="5" s="1"/>
  <c r="U840" i="2"/>
  <c r="AT1137" i="5"/>
  <c r="AW1137" i="5" s="1"/>
  <c r="Q841" i="2"/>
  <c r="M842" i="2"/>
  <c r="AJ1138" i="5" s="1"/>
  <c r="AM1138" i="5" s="1"/>
  <c r="BD1138" i="5"/>
  <c r="BG1138" i="5" s="1"/>
  <c r="U842" i="2"/>
  <c r="AT1139" i="5"/>
  <c r="AW1139" i="5" s="1"/>
  <c r="Q843" i="2"/>
  <c r="M844" i="2"/>
  <c r="AJ1140" i="5" s="1"/>
  <c r="AM1140" i="5" s="1"/>
  <c r="BD1140" i="5"/>
  <c r="BG1140" i="5" s="1"/>
  <c r="U844" i="2"/>
  <c r="AT1141" i="5"/>
  <c r="AW1141" i="5" s="1"/>
  <c r="Q845" i="2"/>
  <c r="M846" i="2"/>
  <c r="AJ1142" i="5" s="1"/>
  <c r="AM1142" i="5" s="1"/>
  <c r="BD1142" i="5"/>
  <c r="BG1142" i="5" s="1"/>
  <c r="U846" i="2"/>
  <c r="AT1143" i="5"/>
  <c r="AW1143" i="5" s="1"/>
  <c r="Q847" i="2"/>
  <c r="M848" i="2"/>
  <c r="AJ1144" i="5" s="1"/>
  <c r="AM1144" i="5" s="1"/>
  <c r="BD1144" i="5"/>
  <c r="BG1144" i="5" s="1"/>
  <c r="U848" i="2"/>
  <c r="AT1145" i="5"/>
  <c r="AW1145" i="5" s="1"/>
  <c r="Q849" i="2"/>
  <c r="M850" i="2"/>
  <c r="AJ1146" i="5" s="1"/>
  <c r="AM1146" i="5" s="1"/>
  <c r="BD1146" i="5"/>
  <c r="BG1146" i="5" s="1"/>
  <c r="U850" i="2"/>
  <c r="AT1147" i="5"/>
  <c r="AW1147" i="5" s="1"/>
  <c r="Q851" i="2"/>
  <c r="AJ1148" i="5"/>
  <c r="AM1148" i="5" s="1"/>
  <c r="M852" i="2"/>
  <c r="BD1148" i="5"/>
  <c r="BG1148" i="5" s="1"/>
  <c r="U852" i="2"/>
  <c r="AT1149" i="5"/>
  <c r="AW1149" i="5" s="1"/>
  <c r="Q853" i="2"/>
  <c r="M854" i="2"/>
  <c r="AJ1150" i="5" s="1"/>
  <c r="AM1150" i="5" s="1"/>
  <c r="BD1150" i="5"/>
  <c r="BG1150" i="5" s="1"/>
  <c r="U854" i="2"/>
  <c r="AT1151" i="5"/>
  <c r="AW1151" i="5" s="1"/>
  <c r="Q855" i="2"/>
  <c r="AJ1152" i="5"/>
  <c r="AM1152" i="5" s="1"/>
  <c r="M856" i="2"/>
  <c r="BD1152" i="5"/>
  <c r="BG1152" i="5" s="1"/>
  <c r="U856" i="2"/>
  <c r="AT1153" i="5"/>
  <c r="AW1153" i="5" s="1"/>
  <c r="Q857" i="2"/>
  <c r="M858" i="2"/>
  <c r="AJ1154" i="5" s="1"/>
  <c r="AM1154" i="5" s="1"/>
  <c r="BD1154" i="5"/>
  <c r="BG1154" i="5" s="1"/>
  <c r="U858" i="2"/>
  <c r="AT1155" i="5"/>
  <c r="AW1155" i="5" s="1"/>
  <c r="Q859" i="2"/>
  <c r="M860" i="2"/>
  <c r="AJ1156" i="5" s="1"/>
  <c r="AM1156" i="5" s="1"/>
  <c r="BD1156" i="5"/>
  <c r="BG1156" i="5" s="1"/>
  <c r="U860" i="2"/>
  <c r="AT1157" i="5"/>
  <c r="AW1157" i="5" s="1"/>
  <c r="Q861" i="2"/>
  <c r="M862" i="2"/>
  <c r="AJ1158" i="5" s="1"/>
  <c r="AM1158" i="5" s="1"/>
  <c r="BD1158" i="5"/>
  <c r="BG1158" i="5" s="1"/>
  <c r="U862" i="2"/>
  <c r="AT1159" i="5"/>
  <c r="AW1159" i="5" s="1"/>
  <c r="Q863" i="2"/>
  <c r="M864" i="2"/>
  <c r="AJ1160" i="5" s="1"/>
  <c r="AM1160" i="5" s="1"/>
  <c r="BD1160" i="5"/>
  <c r="BG1160" i="5" s="1"/>
  <c r="U864" i="2"/>
  <c r="AT1161" i="5"/>
  <c r="AW1161" i="5" s="1"/>
  <c r="Q865" i="2"/>
  <c r="AT56" i="5"/>
  <c r="AW56" i="5" s="1"/>
  <c r="AO2" i="5"/>
  <c r="AR2" i="5" s="1"/>
  <c r="AJ4" i="5"/>
  <c r="AM4" i="5" s="1"/>
  <c r="AJ6" i="5"/>
  <c r="AM6" i="5" s="1"/>
  <c r="AJ12" i="5"/>
  <c r="AM12" i="5" s="1"/>
  <c r="AJ15" i="5"/>
  <c r="AM15" i="5" s="1"/>
  <c r="AO38" i="5"/>
  <c r="AR38" i="5" s="1"/>
  <c r="AO43" i="5"/>
  <c r="AR43" i="5" s="1"/>
  <c r="BD54" i="5"/>
  <c r="BG54" i="5" s="1"/>
  <c r="U53" i="2"/>
  <c r="AO59" i="5"/>
  <c r="AR59" i="5" s="1"/>
  <c r="M59" i="2"/>
  <c r="AJ60" i="5" s="1"/>
  <c r="AM60" i="5" s="1"/>
  <c r="AT61" i="5"/>
  <c r="AW61" i="5" s="1"/>
  <c r="Q60" i="2"/>
  <c r="AO63" i="5"/>
  <c r="AR63" i="5" s="1"/>
  <c r="AT69" i="5"/>
  <c r="AW69" i="5" s="1"/>
  <c r="Q68" i="2"/>
  <c r="AT77" i="5"/>
  <c r="AW77" i="5" s="1"/>
  <c r="Q76" i="2"/>
  <c r="AT81" i="5"/>
  <c r="AW81" i="5" s="1"/>
  <c r="Q80" i="2"/>
  <c r="AO83" i="5"/>
  <c r="AR83" i="5" s="1"/>
  <c r="M83" i="2"/>
  <c r="AJ84" i="5" s="1"/>
  <c r="AM84" i="5" s="1"/>
  <c r="BI380" i="5"/>
  <c r="BL380" i="5" s="1"/>
  <c r="BI85" i="5"/>
  <c r="BL85" i="5" s="1"/>
  <c r="AO382" i="5"/>
  <c r="AR382" i="5" s="1"/>
  <c r="AO87" i="5"/>
  <c r="AR87" i="5" s="1"/>
  <c r="AJ383" i="5"/>
  <c r="AM383" i="5" s="1"/>
  <c r="M87" i="2"/>
  <c r="AJ88" i="5" s="1"/>
  <c r="AM88" i="5" s="1"/>
  <c r="AT384" i="5"/>
  <c r="AW384" i="5" s="1"/>
  <c r="AT89" i="5"/>
  <c r="AW89" i="5" s="1"/>
  <c r="Q88" i="2"/>
  <c r="BD385" i="5"/>
  <c r="BG385" i="5" s="1"/>
  <c r="BD90" i="5"/>
  <c r="BG90" i="5" s="1"/>
  <c r="U89" i="2"/>
  <c r="M91" i="2"/>
  <c r="AJ387" i="5" s="1"/>
  <c r="AM387" i="5" s="1"/>
  <c r="AT388" i="5"/>
  <c r="AW388" i="5" s="1"/>
  <c r="AT93" i="5"/>
  <c r="AW93" i="5" s="1"/>
  <c r="Q92" i="2"/>
  <c r="BD389" i="5"/>
  <c r="BG389" i="5" s="1"/>
  <c r="BD94" i="5"/>
  <c r="BG94" i="5" s="1"/>
  <c r="U93" i="2"/>
  <c r="M95" i="2"/>
  <c r="AJ391" i="5" s="1"/>
  <c r="AM391" i="5" s="1"/>
  <c r="AT392" i="5"/>
  <c r="AW392" i="5" s="1"/>
  <c r="AT97" i="5"/>
  <c r="AW97" i="5" s="1"/>
  <c r="Q96" i="2"/>
  <c r="BD393" i="5"/>
  <c r="BG393" i="5" s="1"/>
  <c r="BD98" i="5"/>
  <c r="BG98" i="5" s="1"/>
  <c r="U97" i="2"/>
  <c r="M99" i="2"/>
  <c r="AJ395" i="5" s="1"/>
  <c r="AM395" i="5" s="1"/>
  <c r="AT396" i="5"/>
  <c r="AW396" i="5" s="1"/>
  <c r="AT101" i="5"/>
  <c r="AW101" i="5" s="1"/>
  <c r="Q100" i="2"/>
  <c r="BD397" i="5"/>
  <c r="BG397" i="5" s="1"/>
  <c r="BD102" i="5"/>
  <c r="BG102" i="5" s="1"/>
  <c r="U101" i="2"/>
  <c r="M103" i="2"/>
  <c r="AJ399" i="5" s="1"/>
  <c r="AM399" i="5" s="1"/>
  <c r="AT400" i="5"/>
  <c r="AW400" i="5" s="1"/>
  <c r="AT105" i="5"/>
  <c r="AW105" i="5" s="1"/>
  <c r="Q104" i="2"/>
  <c r="BD401" i="5"/>
  <c r="BG401" i="5" s="1"/>
  <c r="BD106" i="5"/>
  <c r="BG106" i="5" s="1"/>
  <c r="U105" i="2"/>
  <c r="AY108" i="5"/>
  <c r="BB108" i="5" s="1"/>
  <c r="AY403" i="5"/>
  <c r="BB403" i="5" s="1"/>
  <c r="AT404" i="5"/>
  <c r="AW404" i="5" s="1"/>
  <c r="AT109" i="5"/>
  <c r="AW109" i="5" s="1"/>
  <c r="Q108" i="2"/>
  <c r="BD405" i="5"/>
  <c r="BG405" i="5" s="1"/>
  <c r="BD110" i="5"/>
  <c r="BG110" i="5" s="1"/>
  <c r="U109" i="2"/>
  <c r="AJ112" i="5"/>
  <c r="AM112" i="5" s="1"/>
  <c r="M111" i="2"/>
  <c r="AJ407" i="5" s="1"/>
  <c r="AM407" i="5" s="1"/>
  <c r="AT408" i="5"/>
  <c r="AW408" i="5" s="1"/>
  <c r="AT113" i="5"/>
  <c r="AW113" i="5" s="1"/>
  <c r="Q112" i="2"/>
  <c r="AO115" i="5"/>
  <c r="AR115" i="5" s="1"/>
  <c r="AO410" i="5"/>
  <c r="AR410" i="5" s="1"/>
  <c r="AT424" i="5"/>
  <c r="AW424" i="5" s="1"/>
  <c r="AT129" i="5"/>
  <c r="AW129" i="5" s="1"/>
  <c r="Q128" i="2"/>
  <c r="AO131" i="5"/>
  <c r="AR131" i="5" s="1"/>
  <c r="AO426" i="5"/>
  <c r="AR426" i="5" s="1"/>
  <c r="AY132" i="5"/>
  <c r="BB132" i="5" s="1"/>
  <c r="AY427" i="5"/>
  <c r="BB427" i="5" s="1"/>
  <c r="BI133" i="5"/>
  <c r="BL133" i="5" s="1"/>
  <c r="BI428" i="5"/>
  <c r="BL428" i="5" s="1"/>
  <c r="AO135" i="5"/>
  <c r="AR135" i="5" s="1"/>
  <c r="AO430" i="5"/>
  <c r="AR430" i="5" s="1"/>
  <c r="BI137" i="5"/>
  <c r="BL137" i="5" s="1"/>
  <c r="BI432" i="5"/>
  <c r="BL432" i="5" s="1"/>
  <c r="AT440" i="5"/>
  <c r="AW440" i="5" s="1"/>
  <c r="AT145" i="5"/>
  <c r="AW145" i="5" s="1"/>
  <c r="Q144" i="2"/>
  <c r="BD441" i="5"/>
  <c r="BG441" i="5" s="1"/>
  <c r="BD146" i="5"/>
  <c r="BG146" i="5" s="1"/>
  <c r="U145" i="2"/>
  <c r="AY148" i="5"/>
  <c r="BB148" i="5" s="1"/>
  <c r="AY443" i="5"/>
  <c r="BB443" i="5" s="1"/>
  <c r="AT444" i="5"/>
  <c r="AW444" i="5" s="1"/>
  <c r="AT149" i="5"/>
  <c r="AW149" i="5" s="1"/>
  <c r="Q148" i="2"/>
  <c r="AO151" i="5"/>
  <c r="AR151" i="5" s="1"/>
  <c r="AO446" i="5"/>
  <c r="AR446" i="5" s="1"/>
  <c r="AY152" i="5"/>
  <c r="BB152" i="5" s="1"/>
  <c r="AY447" i="5"/>
  <c r="BB447" i="5" s="1"/>
  <c r="AT448" i="5"/>
  <c r="AW448" i="5" s="1"/>
  <c r="AT153" i="5"/>
  <c r="AW153" i="5" s="1"/>
  <c r="Q152" i="2"/>
  <c r="AO155" i="5"/>
  <c r="AR155" i="5" s="1"/>
  <c r="AO450" i="5"/>
  <c r="AR450" i="5" s="1"/>
  <c r="AY156" i="5"/>
  <c r="BB156" i="5" s="1"/>
  <c r="AY451" i="5"/>
  <c r="BB451" i="5" s="1"/>
  <c r="BI157" i="5"/>
  <c r="BL157" i="5" s="1"/>
  <c r="BI452" i="5"/>
  <c r="BL452" i="5" s="1"/>
  <c r="AO159" i="5"/>
  <c r="AR159" i="5" s="1"/>
  <c r="AO454" i="5"/>
  <c r="AR454" i="5" s="1"/>
  <c r="AY160" i="5"/>
  <c r="BB160" i="5" s="1"/>
  <c r="AY455" i="5"/>
  <c r="BB455" i="5" s="1"/>
  <c r="AT456" i="5"/>
  <c r="AW456" i="5" s="1"/>
  <c r="AT161" i="5"/>
  <c r="AW161" i="5" s="1"/>
  <c r="Q160" i="2"/>
  <c r="AO163" i="5"/>
  <c r="AR163" i="5" s="1"/>
  <c r="AO458" i="5"/>
  <c r="AR458" i="5" s="1"/>
  <c r="AY164" i="5"/>
  <c r="BB164" i="5" s="1"/>
  <c r="AY459" i="5"/>
  <c r="BB459" i="5" s="1"/>
  <c r="AT460" i="5"/>
  <c r="AW460" i="5" s="1"/>
  <c r="AT165" i="5"/>
  <c r="AW165" i="5" s="1"/>
  <c r="Q164" i="2"/>
  <c r="BD461" i="5"/>
  <c r="BG461" i="5" s="1"/>
  <c r="BD166" i="5"/>
  <c r="BG166" i="5" s="1"/>
  <c r="U165" i="2"/>
  <c r="AJ168" i="5"/>
  <c r="AM168" i="5" s="1"/>
  <c r="M167" i="2"/>
  <c r="AJ463" i="5" s="1"/>
  <c r="AM463" i="5" s="1"/>
  <c r="AT464" i="5"/>
  <c r="AW464" i="5" s="1"/>
  <c r="AT169" i="5"/>
  <c r="AW169" i="5" s="1"/>
  <c r="Q168" i="2"/>
  <c r="BD465" i="5"/>
  <c r="BG465" i="5" s="1"/>
  <c r="BD170" i="5"/>
  <c r="BG170" i="5" s="1"/>
  <c r="U169" i="2"/>
  <c r="AY467" i="5"/>
  <c r="BB467" i="5" s="1"/>
  <c r="AY172" i="5"/>
  <c r="BB172" i="5" s="1"/>
  <c r="AT468" i="5"/>
  <c r="AW468" i="5" s="1"/>
  <c r="AT173" i="5"/>
  <c r="AW173" i="5" s="1"/>
  <c r="Q172" i="2"/>
  <c r="BD469" i="5"/>
  <c r="BG469" i="5" s="1"/>
  <c r="BD174" i="5"/>
  <c r="BG174" i="5" s="1"/>
  <c r="U173" i="2"/>
  <c r="AJ471" i="5"/>
  <c r="AM471" i="5" s="1"/>
  <c r="M175" i="2"/>
  <c r="AJ176" i="5" s="1"/>
  <c r="AM176" i="5" s="1"/>
  <c r="AT472" i="5"/>
  <c r="AW472" i="5" s="1"/>
  <c r="AT177" i="5"/>
  <c r="AW177" i="5" s="1"/>
  <c r="Q176" i="2"/>
  <c r="BD473" i="5"/>
  <c r="BG473" i="5" s="1"/>
  <c r="BD178" i="5"/>
  <c r="BG178" i="5" s="1"/>
  <c r="U177" i="2"/>
  <c r="M179" i="2"/>
  <c r="AJ475" i="5" s="1"/>
  <c r="AM475" i="5" s="1"/>
  <c r="AT476" i="5"/>
  <c r="AW476" i="5" s="1"/>
  <c r="AT181" i="5"/>
  <c r="AW181" i="5" s="1"/>
  <c r="Q180" i="2"/>
  <c r="BD477" i="5"/>
  <c r="BG477" i="5" s="1"/>
  <c r="BD182" i="5"/>
  <c r="BG182" i="5" s="1"/>
  <c r="U181" i="2"/>
  <c r="M183" i="2"/>
  <c r="AJ479" i="5" s="1"/>
  <c r="AM479" i="5" s="1"/>
  <c r="AT480" i="5"/>
  <c r="AW480" i="5" s="1"/>
  <c r="AT185" i="5"/>
  <c r="AW185" i="5" s="1"/>
  <c r="Q184" i="2"/>
  <c r="AY487" i="5"/>
  <c r="BB487" i="5" s="1"/>
  <c r="AY192" i="5"/>
  <c r="BB192" i="5" s="1"/>
  <c r="AY374" i="5"/>
  <c r="BB374" i="5" s="1"/>
  <c r="AT488" i="5"/>
  <c r="AW488" i="5" s="1"/>
  <c r="AT375" i="5"/>
  <c r="AW375" i="5" s="1"/>
  <c r="AT193" i="5"/>
  <c r="AW193" i="5" s="1"/>
  <c r="Q192" i="2"/>
  <c r="AO490" i="5"/>
  <c r="AR490" i="5" s="1"/>
  <c r="AO195" i="5"/>
  <c r="AR195" i="5" s="1"/>
  <c r="AO377" i="5"/>
  <c r="AR377" i="5" s="1"/>
  <c r="AY491" i="5"/>
  <c r="BB491" i="5" s="1"/>
  <c r="AY196" i="5"/>
  <c r="BB196" i="5" s="1"/>
  <c r="AY378" i="5"/>
  <c r="BB378" i="5" s="1"/>
  <c r="BI492" i="5"/>
  <c r="BL492" i="5" s="1"/>
  <c r="BI197" i="5"/>
  <c r="BL197" i="5" s="1"/>
  <c r="BI379" i="5"/>
  <c r="BL379" i="5" s="1"/>
  <c r="AO494" i="5"/>
  <c r="AR494" i="5" s="1"/>
  <c r="AO199" i="5"/>
  <c r="AR199" i="5" s="1"/>
  <c r="AY495" i="5"/>
  <c r="BB495" i="5" s="1"/>
  <c r="AY200" i="5"/>
  <c r="BB200" i="5" s="1"/>
  <c r="BI496" i="5"/>
  <c r="BL496" i="5" s="1"/>
  <c r="BI201" i="5"/>
  <c r="BL201" i="5" s="1"/>
  <c r="AO498" i="5"/>
  <c r="AR498" i="5" s="1"/>
  <c r="AO203" i="5"/>
  <c r="AR203" i="5" s="1"/>
  <c r="AJ204" i="5"/>
  <c r="AM204" i="5" s="1"/>
  <c r="M203" i="2"/>
  <c r="AJ499" i="5" s="1"/>
  <c r="AM499" i="5" s="1"/>
  <c r="AY499" i="5"/>
  <c r="BB499" i="5" s="1"/>
  <c r="AY204" i="5"/>
  <c r="BB204" i="5" s="1"/>
  <c r="AT500" i="5"/>
  <c r="AW500" i="5" s="1"/>
  <c r="AT205" i="5"/>
  <c r="AW205" i="5" s="1"/>
  <c r="Q204" i="2"/>
  <c r="BI500" i="5"/>
  <c r="BL500" i="5" s="1"/>
  <c r="BI205" i="5"/>
  <c r="BL205" i="5" s="1"/>
  <c r="BD501" i="5"/>
  <c r="BG501" i="5" s="1"/>
  <c r="BD206" i="5"/>
  <c r="BG206" i="5" s="1"/>
  <c r="U205" i="2"/>
  <c r="AJ503" i="5"/>
  <c r="AM503" i="5" s="1"/>
  <c r="AJ208" i="5"/>
  <c r="AM208" i="5" s="1"/>
  <c r="M207" i="2"/>
  <c r="AT504" i="5"/>
  <c r="AW504" i="5" s="1"/>
  <c r="AT209" i="5"/>
  <c r="AW209" i="5" s="1"/>
  <c r="Q208" i="2"/>
  <c r="BD505" i="5"/>
  <c r="BG505" i="5" s="1"/>
  <c r="BD210" i="5"/>
  <c r="BG210" i="5" s="1"/>
  <c r="U209" i="2"/>
  <c r="BI508" i="5"/>
  <c r="BL508" i="5" s="1"/>
  <c r="BI213" i="5"/>
  <c r="BL213" i="5" s="1"/>
  <c r="AO510" i="5"/>
  <c r="AR510" i="5" s="1"/>
  <c r="AO215" i="5"/>
  <c r="AR215" i="5" s="1"/>
  <c r="BI512" i="5"/>
  <c r="BL512" i="5" s="1"/>
  <c r="BI217" i="5"/>
  <c r="BL217" i="5" s="1"/>
  <c r="AO514" i="5"/>
  <c r="AR514" i="5" s="1"/>
  <c r="AO219" i="5"/>
  <c r="AR219" i="5" s="1"/>
  <c r="M219" i="2"/>
  <c r="AJ515" i="5" s="1"/>
  <c r="AM515" i="5" s="1"/>
  <c r="BI516" i="5"/>
  <c r="BL516" i="5" s="1"/>
  <c r="BI221" i="5"/>
  <c r="BL221" i="5" s="1"/>
  <c r="BI520" i="5"/>
  <c r="BL520" i="5" s="1"/>
  <c r="BI225" i="5"/>
  <c r="BL225" i="5" s="1"/>
  <c r="BI524" i="5"/>
  <c r="BL524" i="5" s="1"/>
  <c r="BI229" i="5"/>
  <c r="BL229" i="5" s="1"/>
  <c r="BI528" i="5"/>
  <c r="BL528" i="5" s="1"/>
  <c r="BI233" i="5"/>
  <c r="BL233" i="5" s="1"/>
  <c r="AT532" i="5"/>
  <c r="AW532" i="5" s="1"/>
  <c r="AT237" i="5"/>
  <c r="AW237" i="5" s="1"/>
  <c r="Q236" i="2"/>
  <c r="BD533" i="5"/>
  <c r="BG533" i="5" s="1"/>
  <c r="U237" i="2"/>
  <c r="M239" i="2"/>
  <c r="AJ535" i="5" s="1"/>
  <c r="AM535" i="5" s="1"/>
  <c r="AT536" i="5"/>
  <c r="AW536" i="5" s="1"/>
  <c r="AT241" i="5"/>
  <c r="AW241" i="5" s="1"/>
  <c r="Q240" i="2"/>
  <c r="BD537" i="5"/>
  <c r="BG537" i="5" s="1"/>
  <c r="BD242" i="5"/>
  <c r="BG242" i="5" s="1"/>
  <c r="U241" i="2"/>
  <c r="M243" i="2"/>
  <c r="AJ539" i="5" s="1"/>
  <c r="AM539" i="5" s="1"/>
  <c r="AT540" i="5"/>
  <c r="AW540" i="5" s="1"/>
  <c r="AT245" i="5"/>
  <c r="AW245" i="5" s="1"/>
  <c r="Q244" i="2"/>
  <c r="BD541" i="5"/>
  <c r="BG541" i="5" s="1"/>
  <c r="BD246" i="5"/>
  <c r="BG246" i="5" s="1"/>
  <c r="U245" i="2"/>
  <c r="AY543" i="5"/>
  <c r="BB543" i="5" s="1"/>
  <c r="AY248" i="5"/>
  <c r="BB248" i="5" s="1"/>
  <c r="AT544" i="5"/>
  <c r="AW544" i="5" s="1"/>
  <c r="AT249" i="5"/>
  <c r="AW249" i="5" s="1"/>
  <c r="Q248" i="2"/>
  <c r="AO546" i="5"/>
  <c r="AR546" i="5" s="1"/>
  <c r="AO251" i="5"/>
  <c r="AR251" i="5" s="1"/>
  <c r="AJ252" i="5"/>
  <c r="AM252" i="5" s="1"/>
  <c r="M251" i="2"/>
  <c r="AJ547" i="5" s="1"/>
  <c r="AM547" i="5" s="1"/>
  <c r="AT548" i="5"/>
  <c r="AW548" i="5" s="1"/>
  <c r="AT253" i="5"/>
  <c r="AW253" i="5" s="1"/>
  <c r="Q252" i="2"/>
  <c r="BD549" i="5"/>
  <c r="BG549" i="5" s="1"/>
  <c r="BD254" i="5"/>
  <c r="BG254" i="5" s="1"/>
  <c r="U253" i="2"/>
  <c r="AJ551" i="5"/>
  <c r="AM551" i="5" s="1"/>
  <c r="M255" i="2"/>
  <c r="AJ256" i="5" s="1"/>
  <c r="AM256" i="5" s="1"/>
  <c r="AT552" i="5"/>
  <c r="AW552" i="5" s="1"/>
  <c r="AT257" i="5"/>
  <c r="AW257" i="5" s="1"/>
  <c r="Q256" i="2"/>
  <c r="AO554" i="5"/>
  <c r="AR554" i="5" s="1"/>
  <c r="AO259" i="5"/>
  <c r="AR259" i="5" s="1"/>
  <c r="BI556" i="5"/>
  <c r="BL556" i="5" s="1"/>
  <c r="BI261" i="5"/>
  <c r="BL261" i="5" s="1"/>
  <c r="AT560" i="5"/>
  <c r="AW560" i="5" s="1"/>
  <c r="AT265" i="5"/>
  <c r="AW265" i="5" s="1"/>
  <c r="Q264" i="2"/>
  <c r="BI564" i="5"/>
  <c r="BL564" i="5" s="1"/>
  <c r="BI269" i="5"/>
  <c r="BL269" i="5" s="1"/>
  <c r="AO566" i="5"/>
  <c r="AR566" i="5" s="1"/>
  <c r="AO271" i="5"/>
  <c r="AR271" i="5" s="1"/>
  <c r="AY567" i="5"/>
  <c r="BB567" i="5" s="1"/>
  <c r="AY272" i="5"/>
  <c r="BB272" i="5" s="1"/>
  <c r="AT568" i="5"/>
  <c r="AW568" i="5" s="1"/>
  <c r="AT273" i="5"/>
  <c r="AW273" i="5" s="1"/>
  <c r="Q272" i="2"/>
  <c r="AO570" i="5"/>
  <c r="AR570" i="5" s="1"/>
  <c r="AO275" i="5"/>
  <c r="AR275" i="5" s="1"/>
  <c r="AY571" i="5"/>
  <c r="BB571" i="5" s="1"/>
  <c r="AY276" i="5"/>
  <c r="BB276" i="5" s="1"/>
  <c r="AT572" i="5"/>
  <c r="AW572" i="5" s="1"/>
  <c r="AT277" i="5"/>
  <c r="AW277" i="5" s="1"/>
  <c r="Q276" i="2"/>
  <c r="BD573" i="5"/>
  <c r="BG573" i="5" s="1"/>
  <c r="BD278" i="5"/>
  <c r="BG278" i="5" s="1"/>
  <c r="U277" i="2"/>
  <c r="BI576" i="5"/>
  <c r="BL576" i="5" s="1"/>
  <c r="BI281" i="5"/>
  <c r="BL281" i="5" s="1"/>
  <c r="AY579" i="5"/>
  <c r="BB579" i="5" s="1"/>
  <c r="AY284" i="5"/>
  <c r="BB284" i="5" s="1"/>
  <c r="AT580" i="5"/>
  <c r="AW580" i="5" s="1"/>
  <c r="AT285" i="5"/>
  <c r="AW285" i="5" s="1"/>
  <c r="Q284" i="2"/>
  <c r="AO582" i="5"/>
  <c r="AR582" i="5" s="1"/>
  <c r="AO287" i="5"/>
  <c r="AR287" i="5" s="1"/>
  <c r="AY583" i="5"/>
  <c r="BB583" i="5" s="1"/>
  <c r="AY288" i="5"/>
  <c r="BB288" i="5" s="1"/>
  <c r="AT584" i="5"/>
  <c r="AW584" i="5" s="1"/>
  <c r="AT289" i="5"/>
  <c r="AW289" i="5" s="1"/>
  <c r="Q288" i="2"/>
  <c r="BD585" i="5"/>
  <c r="BG585" i="5" s="1"/>
  <c r="BD290" i="5"/>
  <c r="BG290" i="5" s="1"/>
  <c r="U289" i="2"/>
  <c r="M291" i="2"/>
  <c r="AJ587" i="5" s="1"/>
  <c r="AM587" i="5" s="1"/>
  <c r="AT588" i="5"/>
  <c r="AW588" i="5" s="1"/>
  <c r="AT293" i="5"/>
  <c r="AW293" i="5" s="1"/>
  <c r="Q292" i="2"/>
  <c r="BD589" i="5"/>
  <c r="BG589" i="5" s="1"/>
  <c r="BD294" i="5"/>
  <c r="BG294" i="5" s="1"/>
  <c r="U293" i="2"/>
  <c r="AY591" i="5"/>
  <c r="BB591" i="5" s="1"/>
  <c r="AY296" i="5"/>
  <c r="BB296" i="5" s="1"/>
  <c r="AJ595" i="5"/>
  <c r="AM595" i="5" s="1"/>
  <c r="M299" i="2"/>
  <c r="AJ300" i="5" s="1"/>
  <c r="AM300" i="5" s="1"/>
  <c r="AT596" i="5"/>
  <c r="AW596" i="5" s="1"/>
  <c r="AT301" i="5"/>
  <c r="AW301" i="5" s="1"/>
  <c r="Q300" i="2"/>
  <c r="BD597" i="5"/>
  <c r="BG597" i="5" s="1"/>
  <c r="BD302" i="5"/>
  <c r="BG302" i="5" s="1"/>
  <c r="U301" i="2"/>
  <c r="M303" i="2"/>
  <c r="AJ599" i="5" s="1"/>
  <c r="AM599" i="5" s="1"/>
  <c r="AJ603" i="5"/>
  <c r="AM603" i="5" s="1"/>
  <c r="M307" i="2"/>
  <c r="AJ308" i="5" s="1"/>
  <c r="AM308" i="5" s="1"/>
  <c r="AJ312" i="5"/>
  <c r="AM312" i="5" s="1"/>
  <c r="M311" i="2"/>
  <c r="AJ607" i="5" s="1"/>
  <c r="AM607" i="5" s="1"/>
  <c r="M315" i="2"/>
  <c r="AJ611" i="5" s="1"/>
  <c r="AM611" i="5" s="1"/>
  <c r="AT612" i="5"/>
  <c r="AW612" i="5" s="1"/>
  <c r="AT317" i="5"/>
  <c r="AW317" i="5" s="1"/>
  <c r="Q316" i="2"/>
  <c r="BD613" i="5"/>
  <c r="BG613" i="5" s="1"/>
  <c r="BD318" i="5"/>
  <c r="BG318" i="5" s="1"/>
  <c r="U317" i="2"/>
  <c r="AJ320" i="5"/>
  <c r="AM320" i="5" s="1"/>
  <c r="M319" i="2"/>
  <c r="AJ615" i="5" s="1"/>
  <c r="AM615" i="5" s="1"/>
  <c r="AT616" i="5"/>
  <c r="AW616" i="5" s="1"/>
  <c r="AT321" i="5"/>
  <c r="AW321" i="5" s="1"/>
  <c r="Q320" i="2"/>
  <c r="BD617" i="5"/>
  <c r="BG617" i="5" s="1"/>
  <c r="BD322" i="5"/>
  <c r="BG322" i="5" s="1"/>
  <c r="U321" i="2"/>
  <c r="AY619" i="5"/>
  <c r="BB619" i="5" s="1"/>
  <c r="AY324" i="5"/>
  <c r="BB324" i="5" s="1"/>
  <c r="BI620" i="5"/>
  <c r="BL620" i="5" s="1"/>
  <c r="BI325" i="5"/>
  <c r="BL325" i="5" s="1"/>
  <c r="AO622" i="5"/>
  <c r="AR622" i="5" s="1"/>
  <c r="AO327" i="5"/>
  <c r="AR327" i="5" s="1"/>
  <c r="AY623" i="5"/>
  <c r="BB623" i="5" s="1"/>
  <c r="AY328" i="5"/>
  <c r="BB328" i="5" s="1"/>
  <c r="AT624" i="5"/>
  <c r="AW624" i="5" s="1"/>
  <c r="AT329" i="5"/>
  <c r="AW329" i="5" s="1"/>
  <c r="Q328" i="2"/>
  <c r="BD625" i="5"/>
  <c r="BG625" i="5" s="1"/>
  <c r="BD330" i="5"/>
  <c r="BG330" i="5" s="1"/>
  <c r="U329" i="2"/>
  <c r="M331" i="2"/>
  <c r="AJ627" i="5" s="1"/>
  <c r="AM627" i="5" s="1"/>
  <c r="AT628" i="5"/>
  <c r="AW628" i="5" s="1"/>
  <c r="AT333" i="5"/>
  <c r="AW333" i="5" s="1"/>
  <c r="Q332" i="2"/>
  <c r="BD629" i="5"/>
  <c r="BG629" i="5" s="1"/>
  <c r="BD334" i="5"/>
  <c r="BG334" i="5" s="1"/>
  <c r="U333" i="2"/>
  <c r="M335" i="2"/>
  <c r="AJ631" i="5" s="1"/>
  <c r="AM631" i="5" s="1"/>
  <c r="AT632" i="5"/>
  <c r="AW632" i="5" s="1"/>
  <c r="AT337" i="5"/>
  <c r="AW337" i="5" s="1"/>
  <c r="Q336" i="2"/>
  <c r="BD633" i="5"/>
  <c r="BG633" i="5" s="1"/>
  <c r="BD338" i="5"/>
  <c r="BG338" i="5" s="1"/>
  <c r="U337" i="2"/>
  <c r="M339" i="2"/>
  <c r="AJ635" i="5" s="1"/>
  <c r="AM635" i="5" s="1"/>
  <c r="AT636" i="5"/>
  <c r="AW636" i="5" s="1"/>
  <c r="AT341" i="5"/>
  <c r="AW341" i="5" s="1"/>
  <c r="Q340" i="2"/>
  <c r="BD637" i="5"/>
  <c r="BG637" i="5" s="1"/>
  <c r="BD342" i="5"/>
  <c r="BG342" i="5" s="1"/>
  <c r="U341" i="2"/>
  <c r="AJ344" i="5"/>
  <c r="AM344" i="5" s="1"/>
  <c r="M343" i="2"/>
  <c r="AJ639" i="5" s="1"/>
  <c r="AM639" i="5" s="1"/>
  <c r="AY643" i="5"/>
  <c r="BB643" i="5" s="1"/>
  <c r="AY348" i="5"/>
  <c r="BB348" i="5" s="1"/>
  <c r="BI648" i="5"/>
  <c r="BL648" i="5" s="1"/>
  <c r="BI353" i="5"/>
  <c r="BL353" i="5" s="1"/>
  <c r="AO650" i="5"/>
  <c r="AR650" i="5" s="1"/>
  <c r="AO355" i="5"/>
  <c r="AR355" i="5" s="1"/>
  <c r="AY651" i="5"/>
  <c r="BB651" i="5" s="1"/>
  <c r="AY356" i="5"/>
  <c r="BB356" i="5" s="1"/>
  <c r="BI652" i="5"/>
  <c r="BL652" i="5" s="1"/>
  <c r="BI357" i="5"/>
  <c r="BL357" i="5" s="1"/>
  <c r="AO654" i="5"/>
  <c r="AR654" i="5" s="1"/>
  <c r="AO359" i="5"/>
  <c r="AR359" i="5" s="1"/>
  <c r="AY655" i="5"/>
  <c r="BB655" i="5" s="1"/>
  <c r="AY360" i="5"/>
  <c r="BB360" i="5" s="1"/>
  <c r="BI656" i="5"/>
  <c r="BL656" i="5" s="1"/>
  <c r="BI361" i="5"/>
  <c r="BL361" i="5" s="1"/>
  <c r="BD665" i="5"/>
  <c r="BG665" i="5" s="1"/>
  <c r="U369" i="2"/>
  <c r="AT672" i="5"/>
  <c r="AW672" i="5" s="1"/>
  <c r="Q376" i="2"/>
  <c r="AO674" i="5"/>
  <c r="AR674" i="5" s="1"/>
  <c r="AT680" i="5"/>
  <c r="AW680" i="5" s="1"/>
  <c r="Q384" i="2"/>
  <c r="AT684" i="5"/>
  <c r="AW684" i="5" s="1"/>
  <c r="Q388" i="2"/>
  <c r="AT688" i="5"/>
  <c r="AW688" i="5" s="1"/>
  <c r="Q392" i="2"/>
  <c r="AO690" i="5"/>
  <c r="AR690" i="5" s="1"/>
  <c r="AO694" i="5"/>
  <c r="AR694" i="5" s="1"/>
  <c r="AO698" i="5"/>
  <c r="AR698" i="5" s="1"/>
  <c r="AJ699" i="5"/>
  <c r="AM699" i="5" s="1"/>
  <c r="M403" i="2"/>
  <c r="AT700" i="5"/>
  <c r="AW700" i="5" s="1"/>
  <c r="Q404" i="2"/>
  <c r="AO702" i="5"/>
  <c r="AR702" i="5" s="1"/>
  <c r="BD705" i="5"/>
  <c r="BG705" i="5" s="1"/>
  <c r="U409" i="2"/>
  <c r="M411" i="2"/>
  <c r="AJ707" i="5" s="1"/>
  <c r="AM707" i="5" s="1"/>
  <c r="AT712" i="5"/>
  <c r="AW712" i="5" s="1"/>
  <c r="Q416" i="2"/>
  <c r="BD713" i="5"/>
  <c r="BG713" i="5" s="1"/>
  <c r="U417" i="2"/>
  <c r="AT720" i="5"/>
  <c r="AW720" i="5" s="1"/>
  <c r="Q424" i="2"/>
  <c r="AT728" i="5"/>
  <c r="AW728" i="5" s="1"/>
  <c r="Q432" i="2"/>
  <c r="AO730" i="5"/>
  <c r="AR730" i="5" s="1"/>
  <c r="AO734" i="5"/>
  <c r="AR734" i="5" s="1"/>
  <c r="M439" i="2"/>
  <c r="AJ735" i="5" s="1"/>
  <c r="AM735" i="5" s="1"/>
  <c r="AT740" i="5"/>
  <c r="AW740" i="5" s="1"/>
  <c r="Q444" i="2"/>
  <c r="AO742" i="5"/>
  <c r="AR742" i="5" s="1"/>
  <c r="AJ743" i="5"/>
  <c r="AM743" i="5" s="1"/>
  <c r="M447" i="2"/>
  <c r="AT744" i="5"/>
  <c r="AW744" i="5" s="1"/>
  <c r="Q448" i="2"/>
  <c r="BD745" i="5"/>
  <c r="BG745" i="5" s="1"/>
  <c r="U449" i="2"/>
  <c r="AO750" i="5"/>
  <c r="AR750" i="5" s="1"/>
  <c r="M455" i="2"/>
  <c r="AJ751" i="5" s="1"/>
  <c r="AM751" i="5" s="1"/>
  <c r="AT752" i="5"/>
  <c r="AW752" i="5" s="1"/>
  <c r="Q456" i="2"/>
  <c r="BD753" i="5"/>
  <c r="BG753" i="5" s="1"/>
  <c r="U457" i="2"/>
  <c r="AT760" i="5"/>
  <c r="AW760" i="5" s="1"/>
  <c r="Q464" i="2"/>
  <c r="BD761" i="5"/>
  <c r="BG761" i="5" s="1"/>
  <c r="U465" i="2"/>
  <c r="AT768" i="5"/>
  <c r="AW768" i="5" s="1"/>
  <c r="Q472" i="2"/>
  <c r="AT776" i="5"/>
  <c r="AW776" i="5" s="1"/>
  <c r="Q480" i="2"/>
  <c r="AT780" i="5"/>
  <c r="AW780" i="5" s="1"/>
  <c r="Q484" i="2"/>
  <c r="AO782" i="5"/>
  <c r="AR782" i="5" s="1"/>
  <c r="AJ783" i="5"/>
  <c r="AM783" i="5" s="1"/>
  <c r="M487" i="2"/>
  <c r="BD785" i="5"/>
  <c r="BG785" i="5" s="1"/>
  <c r="U489" i="2"/>
  <c r="AT788" i="5"/>
  <c r="AW788" i="5" s="1"/>
  <c r="Q492" i="2"/>
  <c r="AT792" i="5"/>
  <c r="AW792" i="5" s="1"/>
  <c r="Q496" i="2"/>
  <c r="AO794" i="5"/>
  <c r="AR794" i="5" s="1"/>
  <c r="AT800" i="5"/>
  <c r="AW800" i="5" s="1"/>
  <c r="Q504" i="2"/>
  <c r="BD801" i="5"/>
  <c r="BG801" i="5" s="1"/>
  <c r="U505" i="2"/>
  <c r="AT808" i="5"/>
  <c r="AW808" i="5" s="1"/>
  <c r="Q512" i="2"/>
  <c r="AO810" i="5"/>
  <c r="AR810" i="5" s="1"/>
  <c r="AJ811" i="5"/>
  <c r="AM811" i="5" s="1"/>
  <c r="M515" i="2"/>
  <c r="AT816" i="5"/>
  <c r="AW816" i="5" s="1"/>
  <c r="Q520" i="2"/>
  <c r="AO818" i="5"/>
  <c r="AR818" i="5" s="1"/>
  <c r="AT824" i="5"/>
  <c r="AW824" i="5" s="1"/>
  <c r="Q528" i="2"/>
  <c r="AO826" i="5"/>
  <c r="AR826" i="5" s="1"/>
  <c r="BD829" i="5"/>
  <c r="BG829" i="5" s="1"/>
  <c r="U533" i="2"/>
  <c r="M535" i="2"/>
  <c r="AJ831" i="5" s="1"/>
  <c r="AM831" i="5" s="1"/>
  <c r="AT832" i="5"/>
  <c r="AW832" i="5" s="1"/>
  <c r="Q536" i="2"/>
  <c r="AO834" i="5"/>
  <c r="AR834" i="5" s="1"/>
  <c r="M539" i="2"/>
  <c r="AJ835" i="5" s="1"/>
  <c r="AM835" i="5" s="1"/>
  <c r="AT852" i="5"/>
  <c r="AW852" i="5" s="1"/>
  <c r="Q556" i="2"/>
  <c r="AY10" i="5"/>
  <c r="BB10" i="5" s="1"/>
  <c r="AY11" i="5"/>
  <c r="BB11" i="5" s="1"/>
  <c r="BI10" i="5"/>
  <c r="BL10" i="5" s="1"/>
  <c r="BI11" i="5"/>
  <c r="BL11" i="5" s="1"/>
  <c r="BD52" i="5"/>
  <c r="BG52" i="5" s="1"/>
  <c r="U51" i="2"/>
  <c r="BD56" i="5"/>
  <c r="BG56" i="5" s="1"/>
  <c r="U55" i="2"/>
  <c r="AT59" i="5"/>
  <c r="AW59" i="5" s="1"/>
  <c r="Q58" i="2"/>
  <c r="BD60" i="5"/>
  <c r="BG60" i="5" s="1"/>
  <c r="U59" i="2"/>
  <c r="AJ62" i="5"/>
  <c r="AM62" i="5" s="1"/>
  <c r="M61" i="2"/>
  <c r="AT63" i="5"/>
  <c r="AW63" i="5" s="1"/>
  <c r="Q62" i="2"/>
  <c r="BD64" i="5"/>
  <c r="BG64" i="5" s="1"/>
  <c r="U63" i="2"/>
  <c r="M69" i="2"/>
  <c r="AJ70" i="5" s="1"/>
  <c r="AM70" i="5" s="1"/>
  <c r="AT71" i="5"/>
  <c r="AW71" i="5" s="1"/>
  <c r="Q70" i="2"/>
  <c r="BD72" i="5"/>
  <c r="BG72" i="5" s="1"/>
  <c r="U71" i="2"/>
  <c r="BD76" i="5"/>
  <c r="BG76" i="5" s="1"/>
  <c r="U75" i="2"/>
  <c r="M77" i="2"/>
  <c r="AJ78" i="5" s="1"/>
  <c r="AM78" i="5" s="1"/>
  <c r="AJ82" i="5"/>
  <c r="AM82" i="5" s="1"/>
  <c r="M81" i="2"/>
  <c r="AJ381" i="5"/>
  <c r="AM381" i="5" s="1"/>
  <c r="AJ86" i="5"/>
  <c r="AM86" i="5" s="1"/>
  <c r="M85" i="2"/>
  <c r="M89" i="2"/>
  <c r="AJ385" i="5" s="1"/>
  <c r="AM385" i="5" s="1"/>
  <c r="AJ94" i="5"/>
  <c r="AM94" i="5" s="1"/>
  <c r="M93" i="2"/>
  <c r="AJ389" i="5" s="1"/>
  <c r="AM389" i="5" s="1"/>
  <c r="M97" i="2"/>
  <c r="AJ393" i="5" s="1"/>
  <c r="AM393" i="5" s="1"/>
  <c r="AJ397" i="5"/>
  <c r="AM397" i="5" s="1"/>
  <c r="M101" i="2"/>
  <c r="AJ102" i="5" s="1"/>
  <c r="AM102" i="5" s="1"/>
  <c r="AT398" i="5"/>
  <c r="AW398" i="5" s="1"/>
  <c r="AT103" i="5"/>
  <c r="AW103" i="5" s="1"/>
  <c r="Q102" i="2"/>
  <c r="AJ106" i="5"/>
  <c r="AM106" i="5" s="1"/>
  <c r="M105" i="2"/>
  <c r="AJ401" i="5" s="1"/>
  <c r="AM401" i="5" s="1"/>
  <c r="AT402" i="5"/>
  <c r="AW402" i="5" s="1"/>
  <c r="AT107" i="5"/>
  <c r="AW107" i="5" s="1"/>
  <c r="Q106" i="2"/>
  <c r="AJ405" i="5"/>
  <c r="AM405" i="5" s="1"/>
  <c r="M109" i="2"/>
  <c r="AJ110" i="5" s="1"/>
  <c r="AM110" i="5" s="1"/>
  <c r="M113" i="2"/>
  <c r="AJ409" i="5" s="1"/>
  <c r="AM409" i="5" s="1"/>
  <c r="BI410" i="5"/>
  <c r="BL410" i="5" s="1"/>
  <c r="BI115" i="5"/>
  <c r="BL115" i="5" s="1"/>
  <c r="BD411" i="5"/>
  <c r="BG411" i="5" s="1"/>
  <c r="BD116" i="5"/>
  <c r="BG116" i="5" s="1"/>
  <c r="U115" i="2"/>
  <c r="M117" i="2"/>
  <c r="AJ413" i="5" s="1"/>
  <c r="AM413" i="5" s="1"/>
  <c r="AJ417" i="5"/>
  <c r="AM417" i="5" s="1"/>
  <c r="M121" i="2"/>
  <c r="AJ122" i="5" s="1"/>
  <c r="AM122" i="5" s="1"/>
  <c r="AY421" i="5"/>
  <c r="BB421" i="5" s="1"/>
  <c r="AY126" i="5"/>
  <c r="BB126" i="5" s="1"/>
  <c r="AT422" i="5"/>
  <c r="AW422" i="5" s="1"/>
  <c r="AT127" i="5"/>
  <c r="AW127" i="5" s="1"/>
  <c r="Q126" i="2"/>
  <c r="BI422" i="5"/>
  <c r="BL422" i="5" s="1"/>
  <c r="BI127" i="5"/>
  <c r="BL127" i="5" s="1"/>
  <c r="BD423" i="5"/>
  <c r="BG423" i="5" s="1"/>
  <c r="BD128" i="5"/>
  <c r="BG128" i="5" s="1"/>
  <c r="U127" i="2"/>
  <c r="AY425" i="5"/>
  <c r="BB425" i="5" s="1"/>
  <c r="AY130" i="5"/>
  <c r="BB130" i="5" s="1"/>
  <c r="AJ429" i="5"/>
  <c r="AM429" i="5" s="1"/>
  <c r="AJ134" i="5"/>
  <c r="AM134" i="5" s="1"/>
  <c r="M133" i="2"/>
  <c r="AJ138" i="5"/>
  <c r="AM138" i="5" s="1"/>
  <c r="M137" i="2"/>
  <c r="AJ433" i="5" s="1"/>
  <c r="AM433" i="5" s="1"/>
  <c r="M141" i="2"/>
  <c r="AJ437" i="5" s="1"/>
  <c r="AM437" i="5" s="1"/>
  <c r="M145" i="2"/>
  <c r="AJ441" i="5" s="1"/>
  <c r="AM441" i="5" s="1"/>
  <c r="M149" i="2"/>
  <c r="AJ445" i="5" s="1"/>
  <c r="AM445" i="5" s="1"/>
  <c r="M153" i="2"/>
  <c r="AJ449" i="5" s="1"/>
  <c r="AM449" i="5" s="1"/>
  <c r="M157" i="2"/>
  <c r="AJ453" i="5" s="1"/>
  <c r="AM453" i="5" s="1"/>
  <c r="M161" i="2"/>
  <c r="AJ457" i="5" s="1"/>
  <c r="AM457" i="5" s="1"/>
  <c r="AJ461" i="5"/>
  <c r="AM461" i="5" s="1"/>
  <c r="AJ166" i="5"/>
  <c r="AM166" i="5" s="1"/>
  <c r="M165" i="2"/>
  <c r="AY465" i="5"/>
  <c r="BB465" i="5" s="1"/>
  <c r="AY170" i="5"/>
  <c r="BB170" i="5" s="1"/>
  <c r="AT466" i="5"/>
  <c r="AW466" i="5" s="1"/>
  <c r="AT171" i="5"/>
  <c r="AW171" i="5" s="1"/>
  <c r="Q170" i="2"/>
  <c r="BI171" i="5"/>
  <c r="BL171" i="5" s="1"/>
  <c r="BI466" i="5"/>
  <c r="BL466" i="5" s="1"/>
  <c r="BD467" i="5"/>
  <c r="BG467" i="5" s="1"/>
  <c r="BD172" i="5"/>
  <c r="BG172" i="5" s="1"/>
  <c r="U171" i="2"/>
  <c r="AJ178" i="5"/>
  <c r="AM178" i="5" s="1"/>
  <c r="M177" i="2"/>
  <c r="AJ473" i="5" s="1"/>
  <c r="AM473" i="5" s="1"/>
  <c r="AJ182" i="5"/>
  <c r="AM182" i="5" s="1"/>
  <c r="M181" i="2"/>
  <c r="AJ477" i="5" s="1"/>
  <c r="AM477" i="5" s="1"/>
  <c r="M185" i="2"/>
  <c r="AJ481" i="5" s="1"/>
  <c r="AM481" i="5" s="1"/>
  <c r="AY485" i="5"/>
  <c r="BB485" i="5" s="1"/>
  <c r="AY190" i="5"/>
  <c r="BB190" i="5" s="1"/>
  <c r="AY372" i="5"/>
  <c r="BB372" i="5" s="1"/>
  <c r="AT486" i="5"/>
  <c r="AW486" i="5" s="1"/>
  <c r="AT373" i="5"/>
  <c r="AW373" i="5" s="1"/>
  <c r="AT191" i="5"/>
  <c r="AW191" i="5" s="1"/>
  <c r="Q190" i="2"/>
  <c r="BI486" i="5"/>
  <c r="BL486" i="5" s="1"/>
  <c r="BI191" i="5"/>
  <c r="BL191" i="5" s="1"/>
  <c r="BI373" i="5"/>
  <c r="BL373" i="5" s="1"/>
  <c r="BD487" i="5"/>
  <c r="BG487" i="5" s="1"/>
  <c r="BD374" i="5"/>
  <c r="BG374" i="5" s="1"/>
  <c r="BD192" i="5"/>
  <c r="BG192" i="5" s="1"/>
  <c r="U191" i="2"/>
  <c r="AY489" i="5"/>
  <c r="BB489" i="5" s="1"/>
  <c r="AY194" i="5"/>
  <c r="BB194" i="5" s="1"/>
  <c r="AY376" i="5"/>
  <c r="BB376" i="5" s="1"/>
  <c r="AT490" i="5"/>
  <c r="AW490" i="5" s="1"/>
  <c r="AT377" i="5"/>
  <c r="AW377" i="5" s="1"/>
  <c r="AT195" i="5"/>
  <c r="AW195" i="5" s="1"/>
  <c r="Q194" i="2"/>
  <c r="BI490" i="5"/>
  <c r="BL490" i="5" s="1"/>
  <c r="BI195" i="5"/>
  <c r="BL195" i="5" s="1"/>
  <c r="BI377" i="5"/>
  <c r="BL377" i="5" s="1"/>
  <c r="BD491" i="5"/>
  <c r="BG491" i="5" s="1"/>
  <c r="BD378" i="5"/>
  <c r="BG378" i="5" s="1"/>
  <c r="BD196" i="5"/>
  <c r="BG196" i="5" s="1"/>
  <c r="U195" i="2"/>
  <c r="M201" i="2"/>
  <c r="AJ497" i="5" s="1"/>
  <c r="AM497" i="5" s="1"/>
  <c r="M205" i="2"/>
  <c r="AJ501" i="5" s="1"/>
  <c r="AM501" i="5" s="1"/>
  <c r="AT502" i="5"/>
  <c r="AW502" i="5" s="1"/>
  <c r="AT207" i="5"/>
  <c r="AW207" i="5" s="1"/>
  <c r="Q206" i="2"/>
  <c r="BI502" i="5"/>
  <c r="BL502" i="5" s="1"/>
  <c r="BI207" i="5"/>
  <c r="BL207" i="5" s="1"/>
  <c r="BD503" i="5"/>
  <c r="BG503" i="5" s="1"/>
  <c r="BD208" i="5"/>
  <c r="BG208" i="5" s="1"/>
  <c r="U207" i="2"/>
  <c r="AJ505" i="5"/>
  <c r="AM505" i="5" s="1"/>
  <c r="AJ210" i="5"/>
  <c r="AM210" i="5" s="1"/>
  <c r="M209" i="2"/>
  <c r="AY509" i="5"/>
  <c r="BB509" i="5" s="1"/>
  <c r="AY214" i="5"/>
  <c r="BB214" i="5" s="1"/>
  <c r="AT510" i="5"/>
  <c r="AW510" i="5" s="1"/>
  <c r="AT215" i="5"/>
  <c r="AW215" i="5" s="1"/>
  <c r="Q214" i="2"/>
  <c r="BI510" i="5"/>
  <c r="BL510" i="5" s="1"/>
  <c r="BI215" i="5"/>
  <c r="BL215" i="5" s="1"/>
  <c r="BD511" i="5"/>
  <c r="BG511" i="5" s="1"/>
  <c r="BD216" i="5"/>
  <c r="BG216" i="5" s="1"/>
  <c r="U215" i="2"/>
  <c r="AY513" i="5"/>
  <c r="BB513" i="5" s="1"/>
  <c r="AY218" i="5"/>
  <c r="BB218" i="5" s="1"/>
  <c r="AT514" i="5"/>
  <c r="AW514" i="5" s="1"/>
  <c r="AT219" i="5"/>
  <c r="AW219" i="5" s="1"/>
  <c r="Q218" i="2"/>
  <c r="BI514" i="5"/>
  <c r="BL514" i="5" s="1"/>
  <c r="BI219" i="5"/>
  <c r="BL219" i="5" s="1"/>
  <c r="BD515" i="5"/>
  <c r="BG515" i="5" s="1"/>
  <c r="BD220" i="5"/>
  <c r="BG220" i="5" s="1"/>
  <c r="U219" i="2"/>
  <c r="AY517" i="5"/>
  <c r="BB517" i="5" s="1"/>
  <c r="AY222" i="5"/>
  <c r="BB222" i="5" s="1"/>
  <c r="AT518" i="5"/>
  <c r="AW518" i="5" s="1"/>
  <c r="AT223" i="5"/>
  <c r="AW223" i="5" s="1"/>
  <c r="Q222" i="2"/>
  <c r="BI518" i="5"/>
  <c r="BL518" i="5" s="1"/>
  <c r="BI223" i="5"/>
  <c r="BL223" i="5" s="1"/>
  <c r="BD519" i="5"/>
  <c r="BG519" i="5" s="1"/>
  <c r="BD224" i="5"/>
  <c r="BG224" i="5" s="1"/>
  <c r="U223" i="2"/>
  <c r="AJ226" i="5"/>
  <c r="AM226" i="5" s="1"/>
  <c r="M225" i="2"/>
  <c r="AJ521" i="5" s="1"/>
  <c r="AM521" i="5" s="1"/>
  <c r="AT522" i="5"/>
  <c r="AW522" i="5" s="1"/>
  <c r="AT227" i="5"/>
  <c r="AW227" i="5" s="1"/>
  <c r="Q226" i="2"/>
  <c r="BI522" i="5"/>
  <c r="BL522" i="5" s="1"/>
  <c r="BI227" i="5"/>
  <c r="BL227" i="5" s="1"/>
  <c r="BD523" i="5"/>
  <c r="BG523" i="5" s="1"/>
  <c r="BD228" i="5"/>
  <c r="BG228" i="5" s="1"/>
  <c r="U227" i="2"/>
  <c r="AJ234" i="5"/>
  <c r="AM234" i="5" s="1"/>
  <c r="M233" i="2"/>
  <c r="AJ529" i="5" s="1"/>
  <c r="AM529" i="5" s="1"/>
  <c r="M237" i="2"/>
  <c r="AJ533" i="5" s="1"/>
  <c r="AM533" i="5" s="1"/>
  <c r="AY537" i="5"/>
  <c r="BB537" i="5" s="1"/>
  <c r="AY242" i="5"/>
  <c r="BB242" i="5" s="1"/>
  <c r="AT538" i="5"/>
  <c r="AW538" i="5" s="1"/>
  <c r="AT243" i="5"/>
  <c r="AW243" i="5" s="1"/>
  <c r="Q242" i="2"/>
  <c r="BI538" i="5"/>
  <c r="BL538" i="5" s="1"/>
  <c r="BI243" i="5"/>
  <c r="BL243" i="5" s="1"/>
  <c r="BD539" i="5"/>
  <c r="BG539" i="5" s="1"/>
  <c r="BD244" i="5"/>
  <c r="BG244" i="5" s="1"/>
  <c r="U243" i="2"/>
  <c r="AY541" i="5"/>
  <c r="BB541" i="5" s="1"/>
  <c r="AY246" i="5"/>
  <c r="BB246" i="5" s="1"/>
  <c r="AT542" i="5"/>
  <c r="AW542" i="5" s="1"/>
  <c r="AT247" i="5"/>
  <c r="AW247" i="5" s="1"/>
  <c r="Q246" i="2"/>
  <c r="BI542" i="5"/>
  <c r="BL542" i="5" s="1"/>
  <c r="BI247" i="5"/>
  <c r="BL247" i="5" s="1"/>
  <c r="BD543" i="5"/>
  <c r="BG543" i="5" s="1"/>
  <c r="BD248" i="5"/>
  <c r="BG248" i="5" s="1"/>
  <c r="U247" i="2"/>
  <c r="AY545" i="5"/>
  <c r="BB545" i="5" s="1"/>
  <c r="AY250" i="5"/>
  <c r="BB250" i="5" s="1"/>
  <c r="AT546" i="5"/>
  <c r="AW546" i="5" s="1"/>
  <c r="AT251" i="5"/>
  <c r="AW251" i="5" s="1"/>
  <c r="Q250" i="2"/>
  <c r="BI546" i="5"/>
  <c r="BL546" i="5" s="1"/>
  <c r="BI251" i="5"/>
  <c r="BL251" i="5" s="1"/>
  <c r="BD547" i="5"/>
  <c r="BG547" i="5" s="1"/>
  <c r="BD252" i="5"/>
  <c r="BG252" i="5" s="1"/>
  <c r="U251" i="2"/>
  <c r="AY549" i="5"/>
  <c r="BB549" i="5" s="1"/>
  <c r="AY254" i="5"/>
  <c r="BB254" i="5" s="1"/>
  <c r="M257" i="2"/>
  <c r="AJ553" i="5" s="1"/>
  <c r="AM553" i="5" s="1"/>
  <c r="M261" i="2"/>
  <c r="AJ557" i="5" s="1"/>
  <c r="AM557" i="5" s="1"/>
  <c r="AT558" i="5"/>
  <c r="AW558" i="5" s="1"/>
  <c r="AT263" i="5"/>
  <c r="AW263" i="5" s="1"/>
  <c r="Q262" i="2"/>
  <c r="BI558" i="5"/>
  <c r="BL558" i="5" s="1"/>
  <c r="BI263" i="5"/>
  <c r="BL263" i="5" s="1"/>
  <c r="BD559" i="5"/>
  <c r="BG559" i="5" s="1"/>
  <c r="BD264" i="5"/>
  <c r="BG264" i="5" s="1"/>
  <c r="U263" i="2"/>
  <c r="AJ565" i="5"/>
  <c r="AM565" i="5" s="1"/>
  <c r="AJ270" i="5"/>
  <c r="AM270" i="5" s="1"/>
  <c r="M269" i="2"/>
  <c r="AJ274" i="5"/>
  <c r="AM274" i="5" s="1"/>
  <c r="M273" i="2"/>
  <c r="AJ569" i="5" s="1"/>
  <c r="AM569" i="5" s="1"/>
  <c r="M277" i="2"/>
  <c r="AJ573" i="5" s="1"/>
  <c r="AM573" i="5" s="1"/>
  <c r="AY573" i="5"/>
  <c r="BB573" i="5" s="1"/>
  <c r="AY278" i="5"/>
  <c r="BB278" i="5" s="1"/>
  <c r="AT574" i="5"/>
  <c r="AW574" i="5" s="1"/>
  <c r="AT279" i="5"/>
  <c r="AW279" i="5" s="1"/>
  <c r="Q278" i="2"/>
  <c r="BI574" i="5"/>
  <c r="BL574" i="5" s="1"/>
  <c r="BI279" i="5"/>
  <c r="BL279" i="5" s="1"/>
  <c r="BD575" i="5"/>
  <c r="BG575" i="5" s="1"/>
  <c r="BD280" i="5"/>
  <c r="BG280" i="5" s="1"/>
  <c r="U279" i="2"/>
  <c r="AJ282" i="5"/>
  <c r="AM282" i="5" s="1"/>
  <c r="M281" i="2"/>
  <c r="AJ577" i="5" s="1"/>
  <c r="AM577" i="5" s="1"/>
  <c r="AY577" i="5"/>
  <c r="BB577" i="5" s="1"/>
  <c r="AY282" i="5"/>
  <c r="BB282" i="5" s="1"/>
  <c r="AT578" i="5"/>
  <c r="AW578" i="5" s="1"/>
  <c r="AT283" i="5"/>
  <c r="AW283" i="5" s="1"/>
  <c r="Q282" i="2"/>
  <c r="BI578" i="5"/>
  <c r="BL578" i="5" s="1"/>
  <c r="BI283" i="5"/>
  <c r="BL283" i="5" s="1"/>
  <c r="BD579" i="5"/>
  <c r="BG579" i="5" s="1"/>
  <c r="BD284" i="5"/>
  <c r="BG284" i="5" s="1"/>
  <c r="U283" i="2"/>
  <c r="M285" i="2"/>
  <c r="AJ581" i="5" s="1"/>
  <c r="AM581" i="5" s="1"/>
  <c r="AJ290" i="5"/>
  <c r="AM290" i="5" s="1"/>
  <c r="M289" i="2"/>
  <c r="AJ585" i="5" s="1"/>
  <c r="AM585" i="5" s="1"/>
  <c r="BI586" i="5"/>
  <c r="BL586" i="5" s="1"/>
  <c r="BI291" i="5"/>
  <c r="BL291" i="5" s="1"/>
  <c r="BD587" i="5"/>
  <c r="BG587" i="5" s="1"/>
  <c r="BD292" i="5"/>
  <c r="BG292" i="5" s="1"/>
  <c r="U291" i="2"/>
  <c r="AJ589" i="5"/>
  <c r="AM589" i="5" s="1"/>
  <c r="AJ294" i="5"/>
  <c r="AM294" i="5" s="1"/>
  <c r="M293" i="2"/>
  <c r="AT590" i="5"/>
  <c r="AW590" i="5" s="1"/>
  <c r="AT295" i="5"/>
  <c r="AW295" i="5" s="1"/>
  <c r="Q294" i="2"/>
  <c r="AJ298" i="5"/>
  <c r="AM298" i="5" s="1"/>
  <c r="M297" i="2"/>
  <c r="AJ593" i="5" s="1"/>
  <c r="AM593" i="5" s="1"/>
  <c r="AY597" i="5"/>
  <c r="BB597" i="5" s="1"/>
  <c r="AY302" i="5"/>
  <c r="BB302" i="5" s="1"/>
  <c r="AT598" i="5"/>
  <c r="AW598" i="5" s="1"/>
  <c r="AT303" i="5"/>
  <c r="AW303" i="5" s="1"/>
  <c r="Q302" i="2"/>
  <c r="AJ601" i="5"/>
  <c r="AM601" i="5" s="1"/>
  <c r="AJ306" i="5"/>
  <c r="AM306" i="5" s="1"/>
  <c r="M305" i="2"/>
  <c r="AY605" i="5"/>
  <c r="BB605" i="5" s="1"/>
  <c r="AY310" i="5"/>
  <c r="BB310" i="5" s="1"/>
  <c r="AT606" i="5"/>
  <c r="AW606" i="5" s="1"/>
  <c r="AT311" i="5"/>
  <c r="AW311" i="5" s="1"/>
  <c r="Q310" i="2"/>
  <c r="AY609" i="5"/>
  <c r="BB609" i="5" s="1"/>
  <c r="AY314" i="5"/>
  <c r="BB314" i="5" s="1"/>
  <c r="AT610" i="5"/>
  <c r="AW610" i="5" s="1"/>
  <c r="AT315" i="5"/>
  <c r="AW315" i="5" s="1"/>
  <c r="Q314" i="2"/>
  <c r="BI610" i="5"/>
  <c r="BL610" i="5" s="1"/>
  <c r="BI315" i="5"/>
  <c r="BL315" i="5" s="1"/>
  <c r="BD611" i="5"/>
  <c r="BG611" i="5" s="1"/>
  <c r="BD316" i="5"/>
  <c r="BG316" i="5" s="1"/>
  <c r="U315" i="2"/>
  <c r="AY613" i="5"/>
  <c r="BB613" i="5" s="1"/>
  <c r="AY318" i="5"/>
  <c r="BB318" i="5" s="1"/>
  <c r="AT614" i="5"/>
  <c r="AW614" i="5" s="1"/>
  <c r="AT319" i="5"/>
  <c r="AW319" i="5" s="1"/>
  <c r="Q318" i="2"/>
  <c r="AJ322" i="5"/>
  <c r="AM322" i="5" s="1"/>
  <c r="M321" i="2"/>
  <c r="AJ617" i="5" s="1"/>
  <c r="AM617" i="5" s="1"/>
  <c r="M325" i="2"/>
  <c r="AJ621" i="5" s="1"/>
  <c r="AM621" i="5" s="1"/>
  <c r="M329" i="2"/>
  <c r="AJ625" i="5" s="1"/>
  <c r="AM625" i="5" s="1"/>
  <c r="M333" i="2"/>
  <c r="AJ629" i="5" s="1"/>
  <c r="AM629" i="5" s="1"/>
  <c r="AY629" i="5"/>
  <c r="BB629" i="5" s="1"/>
  <c r="AY334" i="5"/>
  <c r="BB334" i="5" s="1"/>
  <c r="AT630" i="5"/>
  <c r="AW630" i="5" s="1"/>
  <c r="AT335" i="5"/>
  <c r="AW335" i="5" s="1"/>
  <c r="Q334" i="2"/>
  <c r="BI630" i="5"/>
  <c r="BL630" i="5" s="1"/>
  <c r="BI335" i="5"/>
  <c r="BL335" i="5" s="1"/>
  <c r="BD631" i="5"/>
  <c r="BG631" i="5" s="1"/>
  <c r="BD336" i="5"/>
  <c r="BG336" i="5" s="1"/>
  <c r="U335" i="2"/>
  <c r="AY633" i="5"/>
  <c r="BB633" i="5" s="1"/>
  <c r="AY338" i="5"/>
  <c r="BB338" i="5" s="1"/>
  <c r="AT634" i="5"/>
  <c r="AW634" i="5" s="1"/>
  <c r="AT339" i="5"/>
  <c r="AW339" i="5" s="1"/>
  <c r="Q338" i="2"/>
  <c r="M341" i="2"/>
  <c r="AJ637" i="5" s="1"/>
  <c r="AM637" i="5" s="1"/>
  <c r="AT638" i="5"/>
  <c r="AW638" i="5" s="1"/>
  <c r="AT343" i="5"/>
  <c r="AW343" i="5" s="1"/>
  <c r="Q342" i="2"/>
  <c r="BI638" i="5"/>
  <c r="BL638" i="5" s="1"/>
  <c r="BI343" i="5"/>
  <c r="BL343" i="5" s="1"/>
  <c r="BD639" i="5"/>
  <c r="BG639" i="5" s="1"/>
  <c r="BD344" i="5"/>
  <c r="BG344" i="5" s="1"/>
  <c r="U343" i="2"/>
  <c r="AY641" i="5"/>
  <c r="BB641" i="5" s="1"/>
  <c r="AY346" i="5"/>
  <c r="BB346" i="5" s="1"/>
  <c r="AT642" i="5"/>
  <c r="AW642" i="5" s="1"/>
  <c r="AT347" i="5"/>
  <c r="AW347" i="5" s="1"/>
  <c r="Q346" i="2"/>
  <c r="BI642" i="5"/>
  <c r="BL642" i="5" s="1"/>
  <c r="BI347" i="5"/>
  <c r="BL347" i="5" s="1"/>
  <c r="BD643" i="5"/>
  <c r="BG643" i="5" s="1"/>
  <c r="BD348" i="5"/>
  <c r="BG348" i="5" s="1"/>
  <c r="U347" i="2"/>
  <c r="M349" i="2"/>
  <c r="AJ645" i="5" s="1"/>
  <c r="AM645" i="5" s="1"/>
  <c r="AY645" i="5"/>
  <c r="BB645" i="5" s="1"/>
  <c r="AY350" i="5"/>
  <c r="BB350" i="5" s="1"/>
  <c r="AT646" i="5"/>
  <c r="AW646" i="5" s="1"/>
  <c r="AT351" i="5"/>
  <c r="AW351" i="5" s="1"/>
  <c r="Q350" i="2"/>
  <c r="BI646" i="5"/>
  <c r="BL646" i="5" s="1"/>
  <c r="BI351" i="5"/>
  <c r="BL351" i="5" s="1"/>
  <c r="BD647" i="5"/>
  <c r="BG647" i="5" s="1"/>
  <c r="BD352" i="5"/>
  <c r="BG352" i="5" s="1"/>
  <c r="U351" i="2"/>
  <c r="M353" i="2"/>
  <c r="AJ649" i="5" s="1"/>
  <c r="AM649" i="5" s="1"/>
  <c r="AT650" i="5"/>
  <c r="AW650" i="5" s="1"/>
  <c r="AT355" i="5"/>
  <c r="AW355" i="5" s="1"/>
  <c r="Q354" i="2"/>
  <c r="BI650" i="5"/>
  <c r="BL650" i="5" s="1"/>
  <c r="BI355" i="5"/>
  <c r="BL355" i="5" s="1"/>
  <c r="BD651" i="5"/>
  <c r="BG651" i="5" s="1"/>
  <c r="BD356" i="5"/>
  <c r="BG356" i="5" s="1"/>
  <c r="U355" i="2"/>
  <c r="M357" i="2"/>
  <c r="AJ653" i="5" s="1"/>
  <c r="AM653" i="5" s="1"/>
  <c r="AY653" i="5"/>
  <c r="BB653" i="5" s="1"/>
  <c r="AY358" i="5"/>
  <c r="BB358" i="5" s="1"/>
  <c r="AT654" i="5"/>
  <c r="AW654" i="5" s="1"/>
  <c r="AT359" i="5"/>
  <c r="AW359" i="5" s="1"/>
  <c r="Q358" i="2"/>
  <c r="BI654" i="5"/>
  <c r="BL654" i="5" s="1"/>
  <c r="BI359" i="5"/>
  <c r="BL359" i="5" s="1"/>
  <c r="BD655" i="5"/>
  <c r="BG655" i="5" s="1"/>
  <c r="BD360" i="5"/>
  <c r="BG360" i="5" s="1"/>
  <c r="U359" i="2"/>
  <c r="AJ657" i="5"/>
  <c r="AM657" i="5" s="1"/>
  <c r="AJ362" i="5"/>
  <c r="AM362" i="5" s="1"/>
  <c r="M361" i="2"/>
  <c r="AY657" i="5"/>
  <c r="BB657" i="5" s="1"/>
  <c r="AY362" i="5"/>
  <c r="BB362" i="5" s="1"/>
  <c r="AT658" i="5"/>
  <c r="AW658" i="5" s="1"/>
  <c r="AT363" i="5"/>
  <c r="AW363" i="5" s="1"/>
  <c r="Q362" i="2"/>
  <c r="BI658" i="5"/>
  <c r="BL658" i="5" s="1"/>
  <c r="BI363" i="5"/>
  <c r="BL363" i="5" s="1"/>
  <c r="BD659" i="5"/>
  <c r="BG659" i="5" s="1"/>
  <c r="BD364" i="5"/>
  <c r="BG364" i="5" s="1"/>
  <c r="U363" i="2"/>
  <c r="M365" i="2"/>
  <c r="AJ366" i="5" s="1"/>
  <c r="AM366" i="5" s="1"/>
  <c r="AY661" i="5"/>
  <c r="BB661" i="5" s="1"/>
  <c r="AY366" i="5"/>
  <c r="BB366" i="5" s="1"/>
  <c r="AT662" i="5"/>
  <c r="AW662" i="5" s="1"/>
  <c r="AT367" i="5"/>
  <c r="AW367" i="5" s="1"/>
  <c r="Q366" i="2"/>
  <c r="BI662" i="5"/>
  <c r="BL662" i="5" s="1"/>
  <c r="BI367" i="5"/>
  <c r="BL367" i="5" s="1"/>
  <c r="BD663" i="5"/>
  <c r="BG663" i="5" s="1"/>
  <c r="BD368" i="5"/>
  <c r="BG368" i="5" s="1"/>
  <c r="U367" i="2"/>
  <c r="M369" i="2"/>
  <c r="AJ665" i="5" s="1"/>
  <c r="AM665" i="5" s="1"/>
  <c r="AT666" i="5"/>
  <c r="AW666" i="5" s="1"/>
  <c r="Q370" i="2"/>
  <c r="BD667" i="5"/>
  <c r="BG667" i="5" s="1"/>
  <c r="U371" i="2"/>
  <c r="AJ669" i="5"/>
  <c r="AM669" i="5" s="1"/>
  <c r="M373" i="2"/>
  <c r="AT670" i="5"/>
  <c r="AW670" i="5" s="1"/>
  <c r="Q374" i="2"/>
  <c r="BD671" i="5"/>
  <c r="BG671" i="5" s="1"/>
  <c r="U375" i="2"/>
  <c r="M377" i="2"/>
  <c r="AJ673" i="5" s="1"/>
  <c r="AM673" i="5" s="1"/>
  <c r="AT674" i="5"/>
  <c r="AW674" i="5" s="1"/>
  <c r="Q378" i="2"/>
  <c r="BD675" i="5"/>
  <c r="BG675" i="5" s="1"/>
  <c r="U379" i="2"/>
  <c r="M381" i="2"/>
  <c r="AJ677" i="5" s="1"/>
  <c r="AM677" i="5" s="1"/>
  <c r="AT678" i="5"/>
  <c r="AW678" i="5" s="1"/>
  <c r="Q382" i="2"/>
  <c r="BD679" i="5"/>
  <c r="BG679" i="5" s="1"/>
  <c r="U383" i="2"/>
  <c r="AJ681" i="5"/>
  <c r="AM681" i="5" s="1"/>
  <c r="M385" i="2"/>
  <c r="AT682" i="5"/>
  <c r="AW682" i="5" s="1"/>
  <c r="Q386" i="2"/>
  <c r="BD683" i="5"/>
  <c r="BG683" i="5" s="1"/>
  <c r="U387" i="2"/>
  <c r="M389" i="2"/>
  <c r="AJ685" i="5" s="1"/>
  <c r="AM685" i="5" s="1"/>
  <c r="AT686" i="5"/>
  <c r="AW686" i="5" s="1"/>
  <c r="Q390" i="2"/>
  <c r="BD687" i="5"/>
  <c r="BG687" i="5" s="1"/>
  <c r="U391" i="2"/>
  <c r="AJ689" i="5"/>
  <c r="AM689" i="5" s="1"/>
  <c r="M393" i="2"/>
  <c r="AT690" i="5"/>
  <c r="AW690" i="5" s="1"/>
  <c r="Q394" i="2"/>
  <c r="BD691" i="5"/>
  <c r="BG691" i="5" s="1"/>
  <c r="U395" i="2"/>
  <c r="M397" i="2"/>
  <c r="AJ693" i="5" s="1"/>
  <c r="AM693" i="5" s="1"/>
  <c r="AT694" i="5"/>
  <c r="AW694" i="5" s="1"/>
  <c r="Q398" i="2"/>
  <c r="BD695" i="5"/>
  <c r="BG695" i="5" s="1"/>
  <c r="U399" i="2"/>
  <c r="AJ697" i="5"/>
  <c r="AM697" i="5" s="1"/>
  <c r="M401" i="2"/>
  <c r="AT698" i="5"/>
  <c r="AW698" i="5" s="1"/>
  <c r="Q402" i="2"/>
  <c r="BD699" i="5"/>
  <c r="BG699" i="5" s="1"/>
  <c r="U403" i="2"/>
  <c r="M405" i="2"/>
  <c r="AJ701" i="5" s="1"/>
  <c r="AM701" i="5" s="1"/>
  <c r="AT702" i="5"/>
  <c r="AW702" i="5" s="1"/>
  <c r="Q406" i="2"/>
  <c r="BD703" i="5"/>
  <c r="BG703" i="5" s="1"/>
  <c r="U407" i="2"/>
  <c r="AJ705" i="5"/>
  <c r="AM705" i="5" s="1"/>
  <c r="M409" i="2"/>
  <c r="AT706" i="5"/>
  <c r="AW706" i="5" s="1"/>
  <c r="Q410" i="2"/>
  <c r="BD707" i="5"/>
  <c r="BG707" i="5" s="1"/>
  <c r="U411" i="2"/>
  <c r="M413" i="2"/>
  <c r="AJ709" i="5" s="1"/>
  <c r="AM709" i="5" s="1"/>
  <c r="AT710" i="5"/>
  <c r="AW710" i="5" s="1"/>
  <c r="Q414" i="2"/>
  <c r="BD711" i="5"/>
  <c r="BG711" i="5" s="1"/>
  <c r="U415" i="2"/>
  <c r="M417" i="2"/>
  <c r="AJ713" i="5" s="1"/>
  <c r="AM713" i="5" s="1"/>
  <c r="AT714" i="5"/>
  <c r="AW714" i="5" s="1"/>
  <c r="Q418" i="2"/>
  <c r="BD715" i="5"/>
  <c r="BG715" i="5" s="1"/>
  <c r="U419" i="2"/>
  <c r="AJ717" i="5"/>
  <c r="AM717" i="5" s="1"/>
  <c r="M421" i="2"/>
  <c r="AT718" i="5"/>
  <c r="AW718" i="5" s="1"/>
  <c r="Q422" i="2"/>
  <c r="BD719" i="5"/>
  <c r="BG719" i="5" s="1"/>
  <c r="U423" i="2"/>
  <c r="M425" i="2"/>
  <c r="AJ721" i="5" s="1"/>
  <c r="AM721" i="5" s="1"/>
  <c r="AT722" i="5"/>
  <c r="AW722" i="5" s="1"/>
  <c r="Q426" i="2"/>
  <c r="BD723" i="5"/>
  <c r="BG723" i="5" s="1"/>
  <c r="U427" i="2"/>
  <c r="M429" i="2"/>
  <c r="AJ725" i="5" s="1"/>
  <c r="AM725" i="5" s="1"/>
  <c r="AT726" i="5"/>
  <c r="AW726" i="5" s="1"/>
  <c r="Q430" i="2"/>
  <c r="BD727" i="5"/>
  <c r="BG727" i="5" s="1"/>
  <c r="U431" i="2"/>
  <c r="M433" i="2"/>
  <c r="AJ729" i="5" s="1"/>
  <c r="AM729" i="5" s="1"/>
  <c r="AT730" i="5"/>
  <c r="AW730" i="5" s="1"/>
  <c r="Q434" i="2"/>
  <c r="BD731" i="5"/>
  <c r="BG731" i="5" s="1"/>
  <c r="U435" i="2"/>
  <c r="AJ733" i="5"/>
  <c r="AM733" i="5" s="1"/>
  <c r="M437" i="2"/>
  <c r="AT734" i="5"/>
  <c r="AW734" i="5" s="1"/>
  <c r="Q438" i="2"/>
  <c r="BD735" i="5"/>
  <c r="BG735" i="5" s="1"/>
  <c r="U439" i="2"/>
  <c r="M441" i="2"/>
  <c r="AJ737" i="5" s="1"/>
  <c r="AM737" i="5" s="1"/>
  <c r="AT738" i="5"/>
  <c r="AW738" i="5" s="1"/>
  <c r="Q442" i="2"/>
  <c r="BD739" i="5"/>
  <c r="BG739" i="5" s="1"/>
  <c r="U443" i="2"/>
  <c r="M445" i="2"/>
  <c r="AJ741" i="5" s="1"/>
  <c r="AM741" i="5" s="1"/>
  <c r="AT742" i="5"/>
  <c r="AW742" i="5" s="1"/>
  <c r="Q446" i="2"/>
  <c r="BD743" i="5"/>
  <c r="BG743" i="5" s="1"/>
  <c r="U447" i="2"/>
  <c r="AJ745" i="5"/>
  <c r="AM745" i="5" s="1"/>
  <c r="M449" i="2"/>
  <c r="AT746" i="5"/>
  <c r="AW746" i="5" s="1"/>
  <c r="Q450" i="2"/>
  <c r="BD747" i="5"/>
  <c r="BG747" i="5" s="1"/>
  <c r="U451" i="2"/>
  <c r="M453" i="2"/>
  <c r="AJ749" i="5" s="1"/>
  <c r="AM749" i="5" s="1"/>
  <c r="AT750" i="5"/>
  <c r="AW750" i="5" s="1"/>
  <c r="Q454" i="2"/>
  <c r="BD751" i="5"/>
  <c r="BG751" i="5" s="1"/>
  <c r="U455" i="2"/>
  <c r="AJ753" i="5"/>
  <c r="AM753" i="5" s="1"/>
  <c r="M457" i="2"/>
  <c r="AT754" i="5"/>
  <c r="AW754" i="5" s="1"/>
  <c r="Q458" i="2"/>
  <c r="BD755" i="5"/>
  <c r="BG755" i="5" s="1"/>
  <c r="U459" i="2"/>
  <c r="M461" i="2"/>
  <c r="AJ757" i="5" s="1"/>
  <c r="AM757" i="5" s="1"/>
  <c r="AT758" i="5"/>
  <c r="AW758" i="5" s="1"/>
  <c r="Q462" i="2"/>
  <c r="BD759" i="5"/>
  <c r="BG759" i="5" s="1"/>
  <c r="U463" i="2"/>
  <c r="AJ761" i="5"/>
  <c r="AM761" i="5" s="1"/>
  <c r="M465" i="2"/>
  <c r="AT762" i="5"/>
  <c r="AW762" i="5" s="1"/>
  <c r="Q466" i="2"/>
  <c r="BD763" i="5"/>
  <c r="BG763" i="5" s="1"/>
  <c r="U467" i="2"/>
  <c r="M469" i="2"/>
  <c r="AJ765" i="5" s="1"/>
  <c r="AM765" i="5" s="1"/>
  <c r="AT766" i="5"/>
  <c r="AW766" i="5" s="1"/>
  <c r="Q470" i="2"/>
  <c r="BD767" i="5"/>
  <c r="BG767" i="5" s="1"/>
  <c r="U471" i="2"/>
  <c r="AJ769" i="5"/>
  <c r="AM769" i="5" s="1"/>
  <c r="M473" i="2"/>
  <c r="AT770" i="5"/>
  <c r="AW770" i="5" s="1"/>
  <c r="Q474" i="2"/>
  <c r="BD771" i="5"/>
  <c r="BG771" i="5" s="1"/>
  <c r="U475" i="2"/>
  <c r="M477" i="2"/>
  <c r="AJ773" i="5" s="1"/>
  <c r="AM773" i="5" s="1"/>
  <c r="AT774" i="5"/>
  <c r="AW774" i="5" s="1"/>
  <c r="Q478" i="2"/>
  <c r="BD775" i="5"/>
  <c r="BG775" i="5" s="1"/>
  <c r="U479" i="2"/>
  <c r="M481" i="2"/>
  <c r="AJ777" i="5" s="1"/>
  <c r="AM777" i="5" s="1"/>
  <c r="AT778" i="5"/>
  <c r="AW778" i="5" s="1"/>
  <c r="Q482" i="2"/>
  <c r="BD779" i="5"/>
  <c r="BG779" i="5" s="1"/>
  <c r="U483" i="2"/>
  <c r="AJ781" i="5"/>
  <c r="AM781" i="5" s="1"/>
  <c r="M485" i="2"/>
  <c r="AT782" i="5"/>
  <c r="AW782" i="5" s="1"/>
  <c r="Q486" i="2"/>
  <c r="BD783" i="5"/>
  <c r="BG783" i="5" s="1"/>
  <c r="U487" i="2"/>
  <c r="M489" i="2"/>
  <c r="AJ785" i="5" s="1"/>
  <c r="AM785" i="5" s="1"/>
  <c r="AT786" i="5"/>
  <c r="AW786" i="5" s="1"/>
  <c r="Q490" i="2"/>
  <c r="BD787" i="5"/>
  <c r="BG787" i="5" s="1"/>
  <c r="U491" i="2"/>
  <c r="M493" i="2"/>
  <c r="AJ789" i="5" s="1"/>
  <c r="AM789" i="5" s="1"/>
  <c r="AT790" i="5"/>
  <c r="AW790" i="5" s="1"/>
  <c r="Q494" i="2"/>
  <c r="BD791" i="5"/>
  <c r="BG791" i="5" s="1"/>
  <c r="U495" i="2"/>
  <c r="M497" i="2"/>
  <c r="AJ793" i="5" s="1"/>
  <c r="AM793" i="5" s="1"/>
  <c r="AT794" i="5"/>
  <c r="AW794" i="5" s="1"/>
  <c r="Q498" i="2"/>
  <c r="BD795" i="5"/>
  <c r="BG795" i="5" s="1"/>
  <c r="U499" i="2"/>
  <c r="AJ797" i="5"/>
  <c r="AM797" i="5" s="1"/>
  <c r="M501" i="2"/>
  <c r="AT798" i="5"/>
  <c r="AW798" i="5" s="1"/>
  <c r="Q502" i="2"/>
  <c r="BD799" i="5"/>
  <c r="BG799" i="5" s="1"/>
  <c r="U503" i="2"/>
  <c r="M505" i="2"/>
  <c r="AJ801" i="5" s="1"/>
  <c r="AM801" i="5" s="1"/>
  <c r="AT802" i="5"/>
  <c r="AW802" i="5" s="1"/>
  <c r="Q506" i="2"/>
  <c r="BD803" i="5"/>
  <c r="BG803" i="5" s="1"/>
  <c r="U507" i="2"/>
  <c r="M509" i="2"/>
  <c r="AJ805" i="5" s="1"/>
  <c r="AM805" i="5" s="1"/>
  <c r="AT806" i="5"/>
  <c r="AW806" i="5" s="1"/>
  <c r="Q510" i="2"/>
  <c r="BD807" i="5"/>
  <c r="BG807" i="5" s="1"/>
  <c r="U511" i="2"/>
  <c r="AJ809" i="5"/>
  <c r="AM809" i="5" s="1"/>
  <c r="M513" i="2"/>
  <c r="AT810" i="5"/>
  <c r="AW810" i="5" s="1"/>
  <c r="Q514" i="2"/>
  <c r="BD811" i="5"/>
  <c r="BG811" i="5" s="1"/>
  <c r="U515" i="2"/>
  <c r="M517" i="2"/>
  <c r="AJ813" i="5" s="1"/>
  <c r="AM813" i="5" s="1"/>
  <c r="AT814" i="5"/>
  <c r="AW814" i="5" s="1"/>
  <c r="Q518" i="2"/>
  <c r="BD815" i="5"/>
  <c r="BG815" i="5" s="1"/>
  <c r="U519" i="2"/>
  <c r="AJ817" i="5"/>
  <c r="AM817" i="5" s="1"/>
  <c r="M521" i="2"/>
  <c r="AT818" i="5"/>
  <c r="AW818" i="5" s="1"/>
  <c r="Q522" i="2"/>
  <c r="BD819" i="5"/>
  <c r="BG819" i="5" s="1"/>
  <c r="U523" i="2"/>
  <c r="M525" i="2"/>
  <c r="AJ821" i="5" s="1"/>
  <c r="AM821" i="5" s="1"/>
  <c r="AT822" i="5"/>
  <c r="AW822" i="5" s="1"/>
  <c r="Q526" i="2"/>
  <c r="BD823" i="5"/>
  <c r="BG823" i="5" s="1"/>
  <c r="U527" i="2"/>
  <c r="AJ825" i="5"/>
  <c r="AM825" i="5" s="1"/>
  <c r="M529" i="2"/>
  <c r="AT826" i="5"/>
  <c r="AW826" i="5" s="1"/>
  <c r="Q530" i="2"/>
  <c r="BD827" i="5"/>
  <c r="BG827" i="5" s="1"/>
  <c r="U531" i="2"/>
  <c r="M533" i="2"/>
  <c r="AJ829" i="5" s="1"/>
  <c r="AM829" i="5" s="1"/>
  <c r="AT830" i="5"/>
  <c r="AW830" i="5" s="1"/>
  <c r="Q534" i="2"/>
  <c r="BD831" i="5"/>
  <c r="BG831" i="5" s="1"/>
  <c r="U535" i="2"/>
  <c r="AJ833" i="5"/>
  <c r="AM833" i="5" s="1"/>
  <c r="M537" i="2"/>
  <c r="AT834" i="5"/>
  <c r="AW834" i="5" s="1"/>
  <c r="Q538" i="2"/>
  <c r="BD835" i="5"/>
  <c r="BG835" i="5" s="1"/>
  <c r="U539" i="2"/>
  <c r="M541" i="2"/>
  <c r="AJ837" i="5" s="1"/>
  <c r="AM837" i="5" s="1"/>
  <c r="AT838" i="5"/>
  <c r="AW838" i="5" s="1"/>
  <c r="Q542" i="2"/>
  <c r="BD839" i="5"/>
  <c r="BG839" i="5" s="1"/>
  <c r="U543" i="2"/>
  <c r="M545" i="2"/>
  <c r="AJ841" i="5" s="1"/>
  <c r="AM841" i="5" s="1"/>
  <c r="AT842" i="5"/>
  <c r="AW842" i="5" s="1"/>
  <c r="Q546" i="2"/>
  <c r="BD843" i="5"/>
  <c r="BG843" i="5" s="1"/>
  <c r="U547" i="2"/>
  <c r="AJ845" i="5"/>
  <c r="AM845" i="5" s="1"/>
  <c r="M549" i="2"/>
  <c r="AT846" i="5"/>
  <c r="AW846" i="5" s="1"/>
  <c r="Q550" i="2"/>
  <c r="BD847" i="5"/>
  <c r="BG847" i="5" s="1"/>
  <c r="U551" i="2"/>
  <c r="M553" i="2"/>
  <c r="AJ849" i="5" s="1"/>
  <c r="AM849" i="5" s="1"/>
  <c r="AT850" i="5"/>
  <c r="AW850" i="5" s="1"/>
  <c r="Q554" i="2"/>
  <c r="BD851" i="5"/>
  <c r="BG851" i="5" s="1"/>
  <c r="U555" i="2"/>
  <c r="M557" i="2"/>
  <c r="AJ853" i="5" s="1"/>
  <c r="AM853" i="5" s="1"/>
  <c r="AT854" i="5"/>
  <c r="AW854" i="5" s="1"/>
  <c r="Q558" i="2"/>
  <c r="BD855" i="5"/>
  <c r="BG855" i="5" s="1"/>
  <c r="U559" i="2"/>
  <c r="M561" i="2"/>
  <c r="AJ857" i="5" s="1"/>
  <c r="AM857" i="5" s="1"/>
  <c r="AT858" i="5"/>
  <c r="AW858" i="5" s="1"/>
  <c r="Q562" i="2"/>
  <c r="BD859" i="5"/>
  <c r="BG859" i="5" s="1"/>
  <c r="U563" i="2"/>
  <c r="AJ861" i="5"/>
  <c r="AM861" i="5" s="1"/>
  <c r="M565" i="2"/>
  <c r="AT862" i="5"/>
  <c r="AW862" i="5" s="1"/>
  <c r="Q566" i="2"/>
  <c r="BD863" i="5"/>
  <c r="BG863" i="5" s="1"/>
  <c r="U567" i="2"/>
  <c r="M569" i="2"/>
  <c r="AJ865" i="5" s="1"/>
  <c r="AM865" i="5" s="1"/>
  <c r="AT866" i="5"/>
  <c r="AW866" i="5" s="1"/>
  <c r="Q570" i="2"/>
  <c r="BD867" i="5"/>
  <c r="BG867" i="5" s="1"/>
  <c r="U571" i="2"/>
  <c r="M573" i="2"/>
  <c r="AJ869" i="5" s="1"/>
  <c r="AM869" i="5" s="1"/>
  <c r="AT870" i="5"/>
  <c r="AW870" i="5" s="1"/>
  <c r="Q574" i="2"/>
  <c r="BD871" i="5"/>
  <c r="BG871" i="5" s="1"/>
  <c r="U575" i="2"/>
  <c r="AJ873" i="5"/>
  <c r="AM873" i="5" s="1"/>
  <c r="M577" i="2"/>
  <c r="AT874" i="5"/>
  <c r="AW874" i="5" s="1"/>
  <c r="Q578" i="2"/>
  <c r="BD875" i="5"/>
  <c r="BG875" i="5" s="1"/>
  <c r="U579" i="2"/>
  <c r="M581" i="2"/>
  <c r="AJ877" i="5" s="1"/>
  <c r="AM877" i="5" s="1"/>
  <c r="AT878" i="5"/>
  <c r="AW878" i="5" s="1"/>
  <c r="Q582" i="2"/>
  <c r="BD879" i="5"/>
  <c r="BG879" i="5" s="1"/>
  <c r="U583" i="2"/>
  <c r="AJ881" i="5"/>
  <c r="AM881" i="5" s="1"/>
  <c r="M585" i="2"/>
  <c r="AT882" i="5"/>
  <c r="AW882" i="5" s="1"/>
  <c r="Q586" i="2"/>
  <c r="BD883" i="5"/>
  <c r="BG883" i="5" s="1"/>
  <c r="U587" i="2"/>
  <c r="M589" i="2"/>
  <c r="AJ885" i="5" s="1"/>
  <c r="AM885" i="5" s="1"/>
  <c r="AT886" i="5"/>
  <c r="AW886" i="5" s="1"/>
  <c r="Q590" i="2"/>
  <c r="BD887" i="5"/>
  <c r="BG887" i="5" s="1"/>
  <c r="U591" i="2"/>
  <c r="AJ889" i="5"/>
  <c r="AM889" i="5" s="1"/>
  <c r="M593" i="2"/>
  <c r="AT890" i="5"/>
  <c r="AW890" i="5" s="1"/>
  <c r="Q594" i="2"/>
  <c r="BD891" i="5"/>
  <c r="BG891" i="5" s="1"/>
  <c r="U595" i="2"/>
  <c r="M597" i="2"/>
  <c r="AJ893" i="5" s="1"/>
  <c r="AM893" i="5" s="1"/>
  <c r="AT894" i="5"/>
  <c r="AW894" i="5" s="1"/>
  <c r="Q598" i="2"/>
  <c r="BD895" i="5"/>
  <c r="BG895" i="5" s="1"/>
  <c r="U599" i="2"/>
  <c r="AJ897" i="5"/>
  <c r="AM897" i="5" s="1"/>
  <c r="M601" i="2"/>
  <c r="AT898" i="5"/>
  <c r="AW898" i="5" s="1"/>
  <c r="Q602" i="2"/>
  <c r="BD899" i="5"/>
  <c r="BG899" i="5" s="1"/>
  <c r="U603" i="2"/>
  <c r="M605" i="2"/>
  <c r="AJ901" i="5" s="1"/>
  <c r="AM901" i="5" s="1"/>
  <c r="AT902" i="5"/>
  <c r="AW902" i="5" s="1"/>
  <c r="Q606" i="2"/>
  <c r="BD903" i="5"/>
  <c r="BG903" i="5" s="1"/>
  <c r="U607" i="2"/>
  <c r="M609" i="2"/>
  <c r="AJ905" i="5" s="1"/>
  <c r="AM905" i="5" s="1"/>
  <c r="AT906" i="5"/>
  <c r="AW906" i="5" s="1"/>
  <c r="Q610" i="2"/>
  <c r="BD907" i="5"/>
  <c r="BG907" i="5" s="1"/>
  <c r="U611" i="2"/>
  <c r="AJ909" i="5"/>
  <c r="AM909" i="5" s="1"/>
  <c r="M613" i="2"/>
  <c r="AT910" i="5"/>
  <c r="AW910" i="5" s="1"/>
  <c r="Q614" i="2"/>
  <c r="BD911" i="5"/>
  <c r="BG911" i="5" s="1"/>
  <c r="U615" i="2"/>
  <c r="M617" i="2"/>
  <c r="AJ913" i="5" s="1"/>
  <c r="AM913" i="5" s="1"/>
  <c r="AT914" i="5"/>
  <c r="AW914" i="5" s="1"/>
  <c r="Q618" i="2"/>
  <c r="BD915" i="5"/>
  <c r="BG915" i="5" s="1"/>
  <c r="U619" i="2"/>
  <c r="M621" i="2"/>
  <c r="AJ917" i="5" s="1"/>
  <c r="AM917" i="5" s="1"/>
  <c r="AT918" i="5"/>
  <c r="AW918" i="5" s="1"/>
  <c r="Q622" i="2"/>
  <c r="BD919" i="5"/>
  <c r="BG919" i="5" s="1"/>
  <c r="U623" i="2"/>
  <c r="M625" i="2"/>
  <c r="AJ921" i="5" s="1"/>
  <c r="AM921" i="5" s="1"/>
  <c r="AT922" i="5"/>
  <c r="AW922" i="5" s="1"/>
  <c r="Q626" i="2"/>
  <c r="BD923" i="5"/>
  <c r="BG923" i="5" s="1"/>
  <c r="U627" i="2"/>
  <c r="AJ925" i="5"/>
  <c r="AM925" i="5" s="1"/>
  <c r="M629" i="2"/>
  <c r="AT926" i="5"/>
  <c r="AW926" i="5" s="1"/>
  <c r="Q630" i="2"/>
  <c r="BD927" i="5"/>
  <c r="BG927" i="5" s="1"/>
  <c r="U631" i="2"/>
  <c r="M633" i="2"/>
  <c r="AJ929" i="5" s="1"/>
  <c r="AM929" i="5" s="1"/>
  <c r="AT930" i="5"/>
  <c r="AW930" i="5" s="1"/>
  <c r="Q634" i="2"/>
  <c r="BD931" i="5"/>
  <c r="BG931" i="5" s="1"/>
  <c r="U635" i="2"/>
  <c r="M637" i="2"/>
  <c r="AJ933" i="5" s="1"/>
  <c r="AM933" i="5" s="1"/>
  <c r="AT934" i="5"/>
  <c r="AW934" i="5" s="1"/>
  <c r="Q638" i="2"/>
  <c r="BD935" i="5"/>
  <c r="BG935" i="5" s="1"/>
  <c r="U639" i="2"/>
  <c r="AJ937" i="5"/>
  <c r="AM937" i="5" s="1"/>
  <c r="M641" i="2"/>
  <c r="AT938" i="5"/>
  <c r="AW938" i="5" s="1"/>
  <c r="Q642" i="2"/>
  <c r="BD939" i="5"/>
  <c r="BG939" i="5" s="1"/>
  <c r="U643" i="2"/>
  <c r="M645" i="2"/>
  <c r="AJ941" i="5" s="1"/>
  <c r="AM941" i="5" s="1"/>
  <c r="AT942" i="5"/>
  <c r="AW942" i="5" s="1"/>
  <c r="Q646" i="2"/>
  <c r="BD943" i="5"/>
  <c r="BG943" i="5" s="1"/>
  <c r="U647" i="2"/>
  <c r="AJ945" i="5"/>
  <c r="AM945" i="5" s="1"/>
  <c r="M649" i="2"/>
  <c r="AT946" i="5"/>
  <c r="AW946" i="5" s="1"/>
  <c r="Q650" i="2"/>
  <c r="BD947" i="5"/>
  <c r="BG947" i="5" s="1"/>
  <c r="U651" i="2"/>
  <c r="M653" i="2"/>
  <c r="AJ949" i="5" s="1"/>
  <c r="AM949" i="5" s="1"/>
  <c r="AT950" i="5"/>
  <c r="AW950" i="5" s="1"/>
  <c r="Q654" i="2"/>
  <c r="BD951" i="5"/>
  <c r="BG951" i="5" s="1"/>
  <c r="U655" i="2"/>
  <c r="AJ953" i="5"/>
  <c r="AM953" i="5" s="1"/>
  <c r="M657" i="2"/>
  <c r="AT954" i="5"/>
  <c r="AW954" i="5" s="1"/>
  <c r="Q658" i="2"/>
  <c r="BD955" i="5"/>
  <c r="BG955" i="5" s="1"/>
  <c r="U659" i="2"/>
  <c r="M661" i="2"/>
  <c r="AJ957" i="5" s="1"/>
  <c r="AM957" i="5" s="1"/>
  <c r="AT958" i="5"/>
  <c r="AW958" i="5" s="1"/>
  <c r="Q662" i="2"/>
  <c r="BD959" i="5"/>
  <c r="BG959" i="5" s="1"/>
  <c r="U663" i="2"/>
  <c r="AJ961" i="5"/>
  <c r="AM961" i="5" s="1"/>
  <c r="M665" i="2"/>
  <c r="AT962" i="5"/>
  <c r="AW962" i="5" s="1"/>
  <c r="Q666" i="2"/>
  <c r="BD963" i="5"/>
  <c r="BG963" i="5" s="1"/>
  <c r="U667" i="2"/>
  <c r="M669" i="2"/>
  <c r="AJ965" i="5" s="1"/>
  <c r="AM965" i="5" s="1"/>
  <c r="AT966" i="5"/>
  <c r="AW966" i="5" s="1"/>
  <c r="Q670" i="2"/>
  <c r="BD967" i="5"/>
  <c r="BG967" i="5" s="1"/>
  <c r="U671" i="2"/>
  <c r="M673" i="2"/>
  <c r="AJ969" i="5" s="1"/>
  <c r="AM969" i="5" s="1"/>
  <c r="AT970" i="5"/>
  <c r="AW970" i="5" s="1"/>
  <c r="Q674" i="2"/>
  <c r="BD971" i="5"/>
  <c r="BG971" i="5" s="1"/>
  <c r="U675" i="2"/>
  <c r="AJ973" i="5"/>
  <c r="AM973" i="5" s="1"/>
  <c r="M677" i="2"/>
  <c r="AT974" i="5"/>
  <c r="AW974" i="5" s="1"/>
  <c r="Q678" i="2"/>
  <c r="BD975" i="5"/>
  <c r="BG975" i="5" s="1"/>
  <c r="U679" i="2"/>
  <c r="M681" i="2"/>
  <c r="AJ977" i="5" s="1"/>
  <c r="AM977" i="5" s="1"/>
  <c r="AT978" i="5"/>
  <c r="AW978" i="5" s="1"/>
  <c r="Q682" i="2"/>
  <c r="BD979" i="5"/>
  <c r="BG979" i="5" s="1"/>
  <c r="U683" i="2"/>
  <c r="M685" i="2"/>
  <c r="AJ981" i="5" s="1"/>
  <c r="AM981" i="5" s="1"/>
  <c r="AT982" i="5"/>
  <c r="AW982" i="5" s="1"/>
  <c r="Q686" i="2"/>
  <c r="BD983" i="5"/>
  <c r="BG983" i="5" s="1"/>
  <c r="U687" i="2"/>
  <c r="M689" i="2"/>
  <c r="AJ985" i="5" s="1"/>
  <c r="AM985" i="5" s="1"/>
  <c r="AT986" i="5"/>
  <c r="AW986" i="5" s="1"/>
  <c r="Q690" i="2"/>
  <c r="BD987" i="5"/>
  <c r="BG987" i="5" s="1"/>
  <c r="U691" i="2"/>
  <c r="AJ989" i="5"/>
  <c r="AM989" i="5" s="1"/>
  <c r="M693" i="2"/>
  <c r="AT990" i="5"/>
  <c r="AW990" i="5" s="1"/>
  <c r="Q694" i="2"/>
  <c r="BD991" i="5"/>
  <c r="BG991" i="5" s="1"/>
  <c r="U695" i="2"/>
  <c r="M697" i="2"/>
  <c r="AJ993" i="5" s="1"/>
  <c r="AM993" i="5" s="1"/>
  <c r="AT994" i="5"/>
  <c r="AW994" i="5" s="1"/>
  <c r="Q698" i="2"/>
  <c r="BD995" i="5"/>
  <c r="BG995" i="5" s="1"/>
  <c r="U699" i="2"/>
  <c r="M701" i="2"/>
  <c r="AJ997" i="5" s="1"/>
  <c r="AM997" i="5" s="1"/>
  <c r="AT998" i="5"/>
  <c r="AW998" i="5" s="1"/>
  <c r="Q702" i="2"/>
  <c r="BD999" i="5"/>
  <c r="BG999" i="5" s="1"/>
  <c r="U703" i="2"/>
  <c r="AJ1001" i="5"/>
  <c r="AM1001" i="5" s="1"/>
  <c r="M705" i="2"/>
  <c r="AT1002" i="5"/>
  <c r="AW1002" i="5" s="1"/>
  <c r="Q706" i="2"/>
  <c r="BD1003" i="5"/>
  <c r="BG1003" i="5" s="1"/>
  <c r="U707" i="2"/>
  <c r="M709" i="2"/>
  <c r="AJ1005" i="5" s="1"/>
  <c r="AM1005" i="5" s="1"/>
  <c r="AT1006" i="5"/>
  <c r="AW1006" i="5" s="1"/>
  <c r="Q710" i="2"/>
  <c r="BD1007" i="5"/>
  <c r="BG1007" i="5" s="1"/>
  <c r="U711" i="2"/>
  <c r="AJ1009" i="5"/>
  <c r="AM1009" i="5" s="1"/>
  <c r="M713" i="2"/>
  <c r="AT1010" i="5"/>
  <c r="AW1010" i="5" s="1"/>
  <c r="Q714" i="2"/>
  <c r="BD1011" i="5"/>
  <c r="BG1011" i="5" s="1"/>
  <c r="U715" i="2"/>
  <c r="M717" i="2"/>
  <c r="AJ1013" i="5" s="1"/>
  <c r="AM1013" i="5" s="1"/>
  <c r="AT1014" i="5"/>
  <c r="AW1014" i="5" s="1"/>
  <c r="Q718" i="2"/>
  <c r="BD1015" i="5"/>
  <c r="BG1015" i="5" s="1"/>
  <c r="U719" i="2"/>
  <c r="AJ1017" i="5"/>
  <c r="AM1017" i="5" s="1"/>
  <c r="M721" i="2"/>
  <c r="AT1018" i="5"/>
  <c r="AW1018" i="5" s="1"/>
  <c r="Q722" i="2"/>
  <c r="BD1019" i="5"/>
  <c r="BG1019" i="5" s="1"/>
  <c r="U723" i="2"/>
  <c r="M725" i="2"/>
  <c r="AJ1021" i="5" s="1"/>
  <c r="AM1021" i="5" s="1"/>
  <c r="AT1022" i="5"/>
  <c r="AW1022" i="5" s="1"/>
  <c r="Q726" i="2"/>
  <c r="BD1023" i="5"/>
  <c r="BG1023" i="5" s="1"/>
  <c r="U727" i="2"/>
  <c r="AJ1025" i="5"/>
  <c r="AM1025" i="5" s="1"/>
  <c r="M729" i="2"/>
  <c r="AT1026" i="5"/>
  <c r="AW1026" i="5" s="1"/>
  <c r="Q730" i="2"/>
  <c r="BD1027" i="5"/>
  <c r="BG1027" i="5" s="1"/>
  <c r="U731" i="2"/>
  <c r="M733" i="2"/>
  <c r="AJ1029" i="5" s="1"/>
  <c r="AM1029" i="5" s="1"/>
  <c r="AT1030" i="5"/>
  <c r="AW1030" i="5" s="1"/>
  <c r="Q734" i="2"/>
  <c r="BD1031" i="5"/>
  <c r="BG1031" i="5" s="1"/>
  <c r="U735" i="2"/>
  <c r="M737" i="2"/>
  <c r="AJ1033" i="5" s="1"/>
  <c r="AM1033" i="5" s="1"/>
  <c r="AT1034" i="5"/>
  <c r="AW1034" i="5" s="1"/>
  <c r="Q738" i="2"/>
  <c r="BD1035" i="5"/>
  <c r="BG1035" i="5" s="1"/>
  <c r="U739" i="2"/>
  <c r="AJ1037" i="5"/>
  <c r="AM1037" i="5" s="1"/>
  <c r="M741" i="2"/>
  <c r="AT1038" i="5"/>
  <c r="AW1038" i="5" s="1"/>
  <c r="Q742" i="2"/>
  <c r="BD1039" i="5"/>
  <c r="BG1039" i="5" s="1"/>
  <c r="U743" i="2"/>
  <c r="M745" i="2"/>
  <c r="AJ1041" i="5" s="1"/>
  <c r="AM1041" i="5" s="1"/>
  <c r="AT1042" i="5"/>
  <c r="AW1042" i="5" s="1"/>
  <c r="Q746" i="2"/>
  <c r="BD1043" i="5"/>
  <c r="BG1043" i="5" s="1"/>
  <c r="U747" i="2"/>
  <c r="M749" i="2"/>
  <c r="AJ1045" i="5" s="1"/>
  <c r="AM1045" i="5" s="1"/>
  <c r="AT1046" i="5"/>
  <c r="AW1046" i="5" s="1"/>
  <c r="Q750" i="2"/>
  <c r="BD1047" i="5"/>
  <c r="BG1047" i="5" s="1"/>
  <c r="U751" i="2"/>
  <c r="M753" i="2"/>
  <c r="AJ1049" i="5" s="1"/>
  <c r="AM1049" i="5" s="1"/>
  <c r="AT1050" i="5"/>
  <c r="AW1050" i="5" s="1"/>
  <c r="Q754" i="2"/>
  <c r="BD1051" i="5"/>
  <c r="BG1051" i="5" s="1"/>
  <c r="U755" i="2"/>
  <c r="AJ1053" i="5"/>
  <c r="AM1053" i="5" s="1"/>
  <c r="M757" i="2"/>
  <c r="AT1054" i="5"/>
  <c r="AW1054" i="5" s="1"/>
  <c r="Q758" i="2"/>
  <c r="BD1055" i="5"/>
  <c r="BG1055" i="5" s="1"/>
  <c r="U759" i="2"/>
  <c r="M761" i="2"/>
  <c r="AJ1057" i="5" s="1"/>
  <c r="AM1057" i="5" s="1"/>
  <c r="AT1058" i="5"/>
  <c r="AW1058" i="5" s="1"/>
  <c r="Q762" i="2"/>
  <c r="BD1059" i="5"/>
  <c r="BG1059" i="5" s="1"/>
  <c r="U763" i="2"/>
  <c r="M765" i="2"/>
  <c r="AJ1061" i="5" s="1"/>
  <c r="AM1061" i="5" s="1"/>
  <c r="AT1062" i="5"/>
  <c r="AW1062" i="5" s="1"/>
  <c r="Q766" i="2"/>
  <c r="BD1063" i="5"/>
  <c r="BG1063" i="5" s="1"/>
  <c r="U767" i="2"/>
  <c r="AJ1065" i="5"/>
  <c r="AM1065" i="5" s="1"/>
  <c r="M769" i="2"/>
  <c r="AT1066" i="5"/>
  <c r="AW1066" i="5" s="1"/>
  <c r="Q770" i="2"/>
  <c r="BD1067" i="5"/>
  <c r="BG1067" i="5" s="1"/>
  <c r="U771" i="2"/>
  <c r="O772" i="2"/>
  <c r="AO1068" i="5" s="1"/>
  <c r="AR1068" i="5" s="1"/>
  <c r="BI1068" i="5"/>
  <c r="BL1068" i="5" s="1"/>
  <c r="W772" i="2"/>
  <c r="AY1069" i="5"/>
  <c r="BB1069" i="5" s="1"/>
  <c r="S773" i="2"/>
  <c r="AO1070" i="5"/>
  <c r="AR1070" i="5" s="1"/>
  <c r="O774" i="2"/>
  <c r="BI1070" i="5"/>
  <c r="BL1070" i="5" s="1"/>
  <c r="W774" i="2"/>
  <c r="AY1071" i="5"/>
  <c r="BB1071" i="5" s="1"/>
  <c r="S775" i="2"/>
  <c r="O776" i="2"/>
  <c r="AO1072" i="5" s="1"/>
  <c r="AR1072" i="5" s="1"/>
  <c r="BI1072" i="5"/>
  <c r="BL1072" i="5" s="1"/>
  <c r="W776" i="2"/>
  <c r="AY1073" i="5"/>
  <c r="BB1073" i="5" s="1"/>
  <c r="S777" i="2"/>
  <c r="O778" i="2"/>
  <c r="AO1074" i="5" s="1"/>
  <c r="AR1074" i="5" s="1"/>
  <c r="BI1074" i="5"/>
  <c r="BL1074" i="5" s="1"/>
  <c r="W778" i="2"/>
  <c r="AY1075" i="5"/>
  <c r="BB1075" i="5" s="1"/>
  <c r="S779" i="2"/>
  <c r="O780" i="2"/>
  <c r="AO1076" i="5" s="1"/>
  <c r="AR1076" i="5" s="1"/>
  <c r="BI1076" i="5"/>
  <c r="BL1076" i="5" s="1"/>
  <c r="W780" i="2"/>
  <c r="AY1077" i="5"/>
  <c r="BB1077" i="5" s="1"/>
  <c r="S781" i="2"/>
  <c r="O782" i="2"/>
  <c r="AO1078" i="5" s="1"/>
  <c r="AR1078" i="5" s="1"/>
  <c r="BI1078" i="5"/>
  <c r="BL1078" i="5" s="1"/>
  <c r="W782" i="2"/>
  <c r="AY1079" i="5"/>
  <c r="BB1079" i="5" s="1"/>
  <c r="S783" i="2"/>
  <c r="O784" i="2"/>
  <c r="AO1080" i="5" s="1"/>
  <c r="AR1080" i="5" s="1"/>
  <c r="BI1080" i="5"/>
  <c r="BL1080" i="5" s="1"/>
  <c r="W784" i="2"/>
  <c r="AY1081" i="5"/>
  <c r="BB1081" i="5" s="1"/>
  <c r="S785" i="2"/>
  <c r="O786" i="2"/>
  <c r="AO1082" i="5" s="1"/>
  <c r="AR1082" i="5" s="1"/>
  <c r="BI1082" i="5"/>
  <c r="BL1082" i="5" s="1"/>
  <c r="W786" i="2"/>
  <c r="AY1083" i="5"/>
  <c r="BB1083" i="5" s="1"/>
  <c r="S787" i="2"/>
  <c r="O788" i="2"/>
  <c r="AO1084" i="5" s="1"/>
  <c r="AR1084" i="5" s="1"/>
  <c r="BI1084" i="5"/>
  <c r="BL1084" i="5" s="1"/>
  <c r="W788" i="2"/>
  <c r="AY1085" i="5"/>
  <c r="BB1085" i="5" s="1"/>
  <c r="S789" i="2"/>
  <c r="O790" i="2"/>
  <c r="AO1086" i="5" s="1"/>
  <c r="AR1086" i="5" s="1"/>
  <c r="BI1086" i="5"/>
  <c r="BL1086" i="5" s="1"/>
  <c r="W790" i="2"/>
  <c r="AY1087" i="5"/>
  <c r="BB1087" i="5" s="1"/>
  <c r="S791" i="2"/>
  <c r="O792" i="2"/>
  <c r="AO1088" i="5" s="1"/>
  <c r="AR1088" i="5" s="1"/>
  <c r="BI1088" i="5"/>
  <c r="BL1088" i="5" s="1"/>
  <c r="W792" i="2"/>
  <c r="AY1089" i="5"/>
  <c r="BB1089" i="5" s="1"/>
  <c r="S793" i="2"/>
  <c r="AO1090" i="5"/>
  <c r="AR1090" i="5" s="1"/>
  <c r="O794" i="2"/>
  <c r="BI1090" i="5"/>
  <c r="BL1090" i="5" s="1"/>
  <c r="W794" i="2"/>
  <c r="AY1091" i="5"/>
  <c r="BB1091" i="5" s="1"/>
  <c r="S795" i="2"/>
  <c r="O796" i="2"/>
  <c r="AO1092" i="5" s="1"/>
  <c r="AR1092" i="5" s="1"/>
  <c r="BI1092" i="5"/>
  <c r="BL1092" i="5" s="1"/>
  <c r="W796" i="2"/>
  <c r="AY1093" i="5"/>
  <c r="BB1093" i="5" s="1"/>
  <c r="S797" i="2"/>
  <c r="O798" i="2"/>
  <c r="AO1094" i="5" s="1"/>
  <c r="AR1094" i="5" s="1"/>
  <c r="BI1094" i="5"/>
  <c r="BL1094" i="5" s="1"/>
  <c r="W798" i="2"/>
  <c r="AY1095" i="5"/>
  <c r="BB1095" i="5" s="1"/>
  <c r="S799" i="2"/>
  <c r="O800" i="2"/>
  <c r="AO1096" i="5" s="1"/>
  <c r="AR1096" i="5" s="1"/>
  <c r="BI1096" i="5"/>
  <c r="BL1096" i="5" s="1"/>
  <c r="W800" i="2"/>
  <c r="AY1097" i="5"/>
  <c r="BB1097" i="5" s="1"/>
  <c r="S801" i="2"/>
  <c r="O802" i="2"/>
  <c r="AO1098" i="5" s="1"/>
  <c r="AR1098" i="5" s="1"/>
  <c r="BI1098" i="5"/>
  <c r="BL1098" i="5" s="1"/>
  <c r="W802" i="2"/>
  <c r="AY1099" i="5"/>
  <c r="BB1099" i="5" s="1"/>
  <c r="S803" i="2"/>
  <c r="O804" i="2"/>
  <c r="AO1100" i="5" s="1"/>
  <c r="AR1100" i="5" s="1"/>
  <c r="BI1100" i="5"/>
  <c r="BL1100" i="5" s="1"/>
  <c r="W804" i="2"/>
  <c r="AY1101" i="5"/>
  <c r="BB1101" i="5" s="1"/>
  <c r="S805" i="2"/>
  <c r="AO1102" i="5"/>
  <c r="AR1102" i="5" s="1"/>
  <c r="O806" i="2"/>
  <c r="BI1102" i="5"/>
  <c r="BL1102" i="5" s="1"/>
  <c r="W806" i="2"/>
  <c r="AY1103" i="5"/>
  <c r="BB1103" i="5" s="1"/>
  <c r="S807" i="2"/>
  <c r="O808" i="2"/>
  <c r="AO1104" i="5" s="1"/>
  <c r="AR1104" i="5" s="1"/>
  <c r="BI1104" i="5"/>
  <c r="BL1104" i="5" s="1"/>
  <c r="W808" i="2"/>
  <c r="AY1105" i="5"/>
  <c r="BB1105" i="5" s="1"/>
  <c r="S809" i="2"/>
  <c r="O810" i="2"/>
  <c r="AO1106" i="5" s="1"/>
  <c r="AR1106" i="5" s="1"/>
  <c r="BI1106" i="5"/>
  <c r="BL1106" i="5" s="1"/>
  <c r="W810" i="2"/>
  <c r="AY1107" i="5"/>
  <c r="BB1107" i="5" s="1"/>
  <c r="S811" i="2"/>
  <c r="O812" i="2"/>
  <c r="AO1108" i="5" s="1"/>
  <c r="AR1108" i="5" s="1"/>
  <c r="BI1108" i="5"/>
  <c r="BL1108" i="5" s="1"/>
  <c r="W812" i="2"/>
  <c r="AY1109" i="5"/>
  <c r="BB1109" i="5" s="1"/>
  <c r="S813" i="2"/>
  <c r="O814" i="2"/>
  <c r="AO1110" i="5" s="1"/>
  <c r="AR1110" i="5" s="1"/>
  <c r="BI1110" i="5"/>
  <c r="BL1110" i="5" s="1"/>
  <c r="W814" i="2"/>
  <c r="AY1111" i="5"/>
  <c r="BB1111" i="5" s="1"/>
  <c r="S815" i="2"/>
  <c r="O816" i="2"/>
  <c r="AO1112" i="5" s="1"/>
  <c r="AR1112" i="5" s="1"/>
  <c r="BI1112" i="5"/>
  <c r="BL1112" i="5" s="1"/>
  <c r="W816" i="2"/>
  <c r="AY1113" i="5"/>
  <c r="BB1113" i="5" s="1"/>
  <c r="S817" i="2"/>
  <c r="O818" i="2"/>
  <c r="AO1114" i="5" s="1"/>
  <c r="AR1114" i="5" s="1"/>
  <c r="BI1114" i="5"/>
  <c r="BL1114" i="5" s="1"/>
  <c r="W818" i="2"/>
  <c r="AY1115" i="5"/>
  <c r="BB1115" i="5" s="1"/>
  <c r="S819" i="2"/>
  <c r="O820" i="2"/>
  <c r="AO1116" i="5" s="1"/>
  <c r="AR1116" i="5" s="1"/>
  <c r="BI1116" i="5"/>
  <c r="BL1116" i="5" s="1"/>
  <c r="W820" i="2"/>
  <c r="AY1117" i="5"/>
  <c r="BB1117" i="5" s="1"/>
  <c r="S821" i="2"/>
  <c r="O822" i="2"/>
  <c r="AO1118" i="5" s="1"/>
  <c r="AR1118" i="5" s="1"/>
  <c r="BI1118" i="5"/>
  <c r="BL1118" i="5" s="1"/>
  <c r="W822" i="2"/>
  <c r="AY1119" i="5"/>
  <c r="BB1119" i="5" s="1"/>
  <c r="S823" i="2"/>
  <c r="O824" i="2"/>
  <c r="AO1120" i="5" s="1"/>
  <c r="AR1120" i="5" s="1"/>
  <c r="BI1120" i="5"/>
  <c r="BL1120" i="5" s="1"/>
  <c r="W824" i="2"/>
  <c r="AY1121" i="5"/>
  <c r="BB1121" i="5" s="1"/>
  <c r="S825" i="2"/>
  <c r="AO1122" i="5"/>
  <c r="AR1122" i="5" s="1"/>
  <c r="O826" i="2"/>
  <c r="BI1122" i="5"/>
  <c r="BL1122" i="5" s="1"/>
  <c r="W826" i="2"/>
  <c r="AY1123" i="5"/>
  <c r="BB1123" i="5" s="1"/>
  <c r="S827" i="2"/>
  <c r="O828" i="2"/>
  <c r="AO1124" i="5" s="1"/>
  <c r="AR1124" i="5" s="1"/>
  <c r="BI1124" i="5"/>
  <c r="BL1124" i="5" s="1"/>
  <c r="W828" i="2"/>
  <c r="AY1125" i="5"/>
  <c r="BB1125" i="5" s="1"/>
  <c r="S829" i="2"/>
  <c r="O830" i="2"/>
  <c r="AO1126" i="5" s="1"/>
  <c r="AR1126" i="5" s="1"/>
  <c r="BI1126" i="5"/>
  <c r="BL1126" i="5" s="1"/>
  <c r="W830" i="2"/>
  <c r="AY1127" i="5"/>
  <c r="BB1127" i="5" s="1"/>
  <c r="S831" i="2"/>
  <c r="O832" i="2"/>
  <c r="AO1128" i="5" s="1"/>
  <c r="AR1128" i="5" s="1"/>
  <c r="BI1128" i="5"/>
  <c r="BL1128" i="5" s="1"/>
  <c r="W832" i="2"/>
  <c r="AY1129" i="5"/>
  <c r="BB1129" i="5" s="1"/>
  <c r="S833" i="2"/>
  <c r="O834" i="2"/>
  <c r="AO1130" i="5" s="1"/>
  <c r="AR1130" i="5" s="1"/>
  <c r="BI1130" i="5"/>
  <c r="BL1130" i="5" s="1"/>
  <c r="W834" i="2"/>
  <c r="AY1131" i="5"/>
  <c r="BB1131" i="5" s="1"/>
  <c r="S835" i="2"/>
  <c r="O836" i="2"/>
  <c r="AO1132" i="5" s="1"/>
  <c r="AR1132" i="5" s="1"/>
  <c r="BI1132" i="5"/>
  <c r="BL1132" i="5" s="1"/>
  <c r="W836" i="2"/>
  <c r="AY1133" i="5"/>
  <c r="BB1133" i="5" s="1"/>
  <c r="S837" i="2"/>
  <c r="AO1134" i="5"/>
  <c r="AR1134" i="5" s="1"/>
  <c r="O838" i="2"/>
  <c r="BI1134" i="5"/>
  <c r="BL1134" i="5" s="1"/>
  <c r="W838" i="2"/>
  <c r="AY1135" i="5"/>
  <c r="BB1135" i="5" s="1"/>
  <c r="S839" i="2"/>
  <c r="O840" i="2"/>
  <c r="AO1136" i="5" s="1"/>
  <c r="AR1136" i="5" s="1"/>
  <c r="BI1136" i="5"/>
  <c r="BL1136" i="5" s="1"/>
  <c r="W840" i="2"/>
  <c r="AY1137" i="5"/>
  <c r="BB1137" i="5" s="1"/>
  <c r="S841" i="2"/>
  <c r="O842" i="2"/>
  <c r="AO1138" i="5" s="1"/>
  <c r="AR1138" i="5" s="1"/>
  <c r="BI1138" i="5"/>
  <c r="BL1138" i="5" s="1"/>
  <c r="W842" i="2"/>
  <c r="AY1139" i="5"/>
  <c r="BB1139" i="5" s="1"/>
  <c r="S843" i="2"/>
  <c r="O844" i="2"/>
  <c r="AO1140" i="5" s="1"/>
  <c r="AR1140" i="5" s="1"/>
  <c r="BI1140" i="5"/>
  <c r="BL1140" i="5" s="1"/>
  <c r="W844" i="2"/>
  <c r="AY1141" i="5"/>
  <c r="BB1141" i="5" s="1"/>
  <c r="S845" i="2"/>
  <c r="O846" i="2"/>
  <c r="AO1142" i="5" s="1"/>
  <c r="AR1142" i="5" s="1"/>
  <c r="BI1142" i="5"/>
  <c r="BL1142" i="5" s="1"/>
  <c r="W846" i="2"/>
  <c r="AY1143" i="5"/>
  <c r="BB1143" i="5" s="1"/>
  <c r="S847" i="2"/>
  <c r="O848" i="2"/>
  <c r="AO1144" i="5" s="1"/>
  <c r="AR1144" i="5" s="1"/>
  <c r="BI1144" i="5"/>
  <c r="BL1144" i="5" s="1"/>
  <c r="W848" i="2"/>
  <c r="AY1145" i="5"/>
  <c r="BB1145" i="5" s="1"/>
  <c r="S849" i="2"/>
  <c r="O850" i="2"/>
  <c r="AO1146" i="5" s="1"/>
  <c r="AR1146" i="5" s="1"/>
  <c r="BI1146" i="5"/>
  <c r="BL1146" i="5" s="1"/>
  <c r="W850" i="2"/>
  <c r="AY1147" i="5"/>
  <c r="BB1147" i="5" s="1"/>
  <c r="S851" i="2"/>
  <c r="O852" i="2"/>
  <c r="AO1148" i="5" s="1"/>
  <c r="AR1148" i="5" s="1"/>
  <c r="BI1148" i="5"/>
  <c r="BL1148" i="5" s="1"/>
  <c r="W852" i="2"/>
  <c r="AY1149" i="5"/>
  <c r="BB1149" i="5" s="1"/>
  <c r="S853" i="2"/>
  <c r="O854" i="2"/>
  <c r="AO1150" i="5" s="1"/>
  <c r="AR1150" i="5" s="1"/>
  <c r="BI1150" i="5"/>
  <c r="BL1150" i="5" s="1"/>
  <c r="W854" i="2"/>
  <c r="AY1151" i="5"/>
  <c r="BB1151" i="5" s="1"/>
  <c r="S855" i="2"/>
  <c r="O856" i="2"/>
  <c r="AO1152" i="5" s="1"/>
  <c r="AR1152" i="5" s="1"/>
  <c r="BI1152" i="5"/>
  <c r="BL1152" i="5" s="1"/>
  <c r="W856" i="2"/>
  <c r="AY1153" i="5"/>
  <c r="BB1153" i="5" s="1"/>
  <c r="S857" i="2"/>
  <c r="AO1154" i="5"/>
  <c r="AR1154" i="5" s="1"/>
  <c r="O858" i="2"/>
  <c r="BI1154" i="5"/>
  <c r="BL1154" i="5" s="1"/>
  <c r="W858" i="2"/>
  <c r="AY1155" i="5"/>
  <c r="BB1155" i="5" s="1"/>
  <c r="S859" i="2"/>
  <c r="O860" i="2"/>
  <c r="AO1156" i="5" s="1"/>
  <c r="AR1156" i="5" s="1"/>
  <c r="BI1156" i="5"/>
  <c r="BL1156" i="5" s="1"/>
  <c r="W860" i="2"/>
  <c r="AY1157" i="5"/>
  <c r="BB1157" i="5" s="1"/>
  <c r="S861" i="2"/>
  <c r="O862" i="2"/>
  <c r="AO1158" i="5" s="1"/>
  <c r="AR1158" i="5" s="1"/>
  <c r="BI1158" i="5"/>
  <c r="BL1158" i="5" s="1"/>
  <c r="W862" i="2"/>
  <c r="AY1159" i="5"/>
  <c r="BB1159" i="5" s="1"/>
  <c r="S863" i="2"/>
  <c r="O864" i="2"/>
  <c r="AO1160" i="5" s="1"/>
  <c r="AR1160" i="5" s="1"/>
  <c r="BI1160" i="5"/>
  <c r="BL1160" i="5" s="1"/>
  <c r="W864" i="2"/>
  <c r="AY1161" i="5"/>
  <c r="BB1161" i="5" s="1"/>
  <c r="S865" i="2"/>
  <c r="BD238" i="5"/>
  <c r="BG238" i="5" s="1"/>
  <c r="AJ3" i="5"/>
  <c r="AM3" i="5" s="1"/>
  <c r="AJ5" i="5"/>
  <c r="AM5" i="5" s="1"/>
  <c r="AJ7" i="5"/>
  <c r="AM7" i="5" s="1"/>
  <c r="AJ9" i="5"/>
  <c r="AM9" i="5" s="1"/>
  <c r="AJ14" i="5"/>
  <c r="AM14" i="5" s="1"/>
  <c r="AJ16" i="5"/>
  <c r="AM16" i="5" s="1"/>
  <c r="AJ17" i="5"/>
  <c r="AM17" i="5" s="1"/>
  <c r="AJ20" i="5"/>
  <c r="AM20" i="5" s="1"/>
  <c r="AJ21" i="5"/>
  <c r="AM21" i="5" s="1"/>
  <c r="AJ24" i="5"/>
  <c r="AM24" i="5" s="1"/>
  <c r="AJ25" i="5"/>
  <c r="AM25" i="5" s="1"/>
  <c r="AJ27" i="5"/>
  <c r="AM27" i="5" s="1"/>
  <c r="AJ29" i="5"/>
  <c r="AM29" i="5" s="1"/>
  <c r="AO37" i="5"/>
  <c r="AR37" i="5" s="1"/>
  <c r="AO40" i="5"/>
  <c r="AR40" i="5" s="1"/>
  <c r="AO42" i="5"/>
  <c r="AR42" i="5" s="1"/>
  <c r="M51" i="2"/>
  <c r="AJ52" i="5" s="1"/>
  <c r="AM52" i="5" s="1"/>
  <c r="AT53" i="5"/>
  <c r="AW53" i="5" s="1"/>
  <c r="Q52" i="2"/>
  <c r="AO55" i="5"/>
  <c r="AR55" i="5" s="1"/>
  <c r="M55" i="2"/>
  <c r="AJ56" i="5" s="1"/>
  <c r="AM56" i="5" s="1"/>
  <c r="AT65" i="5"/>
  <c r="AW65" i="5" s="1"/>
  <c r="Q64" i="2"/>
  <c r="AO67" i="5"/>
  <c r="AR67" i="5" s="1"/>
  <c r="AO71" i="5"/>
  <c r="AR71" i="5" s="1"/>
  <c r="AJ72" i="5"/>
  <c r="AM72" i="5" s="1"/>
  <c r="M71" i="2"/>
  <c r="AT73" i="5"/>
  <c r="AW73" i="5" s="1"/>
  <c r="Q72" i="2"/>
  <c r="BD74" i="5"/>
  <c r="BG74" i="5" s="1"/>
  <c r="U73" i="2"/>
  <c r="AO79" i="5"/>
  <c r="AR79" i="5" s="1"/>
  <c r="BD82" i="5"/>
  <c r="BG82" i="5" s="1"/>
  <c r="U81" i="2"/>
  <c r="AY383" i="5"/>
  <c r="BB383" i="5" s="1"/>
  <c r="AY88" i="5"/>
  <c r="BB88" i="5" s="1"/>
  <c r="BI384" i="5"/>
  <c r="BL384" i="5" s="1"/>
  <c r="BI89" i="5"/>
  <c r="BL89" i="5" s="1"/>
  <c r="AO386" i="5"/>
  <c r="AR386" i="5" s="1"/>
  <c r="AO91" i="5"/>
  <c r="AR91" i="5" s="1"/>
  <c r="AY387" i="5"/>
  <c r="BB387" i="5" s="1"/>
  <c r="AY92" i="5"/>
  <c r="BB92" i="5" s="1"/>
  <c r="BI93" i="5"/>
  <c r="BL93" i="5" s="1"/>
  <c r="BI388" i="5"/>
  <c r="BL388" i="5" s="1"/>
  <c r="AO95" i="5"/>
  <c r="AR95" i="5" s="1"/>
  <c r="AO390" i="5"/>
  <c r="AR390" i="5" s="1"/>
  <c r="AY96" i="5"/>
  <c r="BB96" i="5" s="1"/>
  <c r="AY391" i="5"/>
  <c r="BB391" i="5" s="1"/>
  <c r="BI97" i="5"/>
  <c r="BL97" i="5" s="1"/>
  <c r="BI392" i="5"/>
  <c r="BL392" i="5" s="1"/>
  <c r="AO99" i="5"/>
  <c r="AR99" i="5" s="1"/>
  <c r="AO394" i="5"/>
  <c r="AR394" i="5" s="1"/>
  <c r="AY100" i="5"/>
  <c r="BB100" i="5" s="1"/>
  <c r="AY395" i="5"/>
  <c r="BB395" i="5" s="1"/>
  <c r="BI101" i="5"/>
  <c r="BL101" i="5" s="1"/>
  <c r="BI396" i="5"/>
  <c r="BL396" i="5" s="1"/>
  <c r="AO103" i="5"/>
  <c r="AR103" i="5" s="1"/>
  <c r="AO398" i="5"/>
  <c r="AR398" i="5" s="1"/>
  <c r="AY104" i="5"/>
  <c r="BB104" i="5" s="1"/>
  <c r="AY399" i="5"/>
  <c r="BB399" i="5" s="1"/>
  <c r="BI105" i="5"/>
  <c r="BL105" i="5" s="1"/>
  <c r="BI400" i="5"/>
  <c r="BL400" i="5" s="1"/>
  <c r="AO107" i="5"/>
  <c r="AR107" i="5" s="1"/>
  <c r="AO402" i="5"/>
  <c r="AR402" i="5" s="1"/>
  <c r="AJ403" i="5"/>
  <c r="AM403" i="5" s="1"/>
  <c r="AJ108" i="5"/>
  <c r="AM108" i="5" s="1"/>
  <c r="M107" i="2"/>
  <c r="BI109" i="5"/>
  <c r="BL109" i="5" s="1"/>
  <c r="BI404" i="5"/>
  <c r="BL404" i="5" s="1"/>
  <c r="AO111" i="5"/>
  <c r="AR111" i="5" s="1"/>
  <c r="AO406" i="5"/>
  <c r="AR406" i="5" s="1"/>
  <c r="BI113" i="5"/>
  <c r="BL113" i="5" s="1"/>
  <c r="BI408" i="5"/>
  <c r="BL408" i="5" s="1"/>
  <c r="AY116" i="5"/>
  <c r="BB116" i="5" s="1"/>
  <c r="AY411" i="5"/>
  <c r="BB411" i="5" s="1"/>
  <c r="BI117" i="5"/>
  <c r="BL117" i="5" s="1"/>
  <c r="BI412" i="5"/>
  <c r="BL412" i="5" s="1"/>
  <c r="AO119" i="5"/>
  <c r="AR119" i="5" s="1"/>
  <c r="AO414" i="5"/>
  <c r="AR414" i="5" s="1"/>
  <c r="AY120" i="5"/>
  <c r="BB120" i="5" s="1"/>
  <c r="AY415" i="5"/>
  <c r="BB415" i="5" s="1"/>
  <c r="AT416" i="5"/>
  <c r="AW416" i="5" s="1"/>
  <c r="AT121" i="5"/>
  <c r="AW121" i="5" s="1"/>
  <c r="Q120" i="2"/>
  <c r="BD417" i="5"/>
  <c r="BG417" i="5" s="1"/>
  <c r="BD122" i="5"/>
  <c r="BG122" i="5" s="1"/>
  <c r="U121" i="2"/>
  <c r="AY124" i="5"/>
  <c r="BB124" i="5" s="1"/>
  <c r="AY419" i="5"/>
  <c r="BB419" i="5" s="1"/>
  <c r="AT420" i="5"/>
  <c r="AW420" i="5" s="1"/>
  <c r="AT125" i="5"/>
  <c r="AW125" i="5" s="1"/>
  <c r="Q124" i="2"/>
  <c r="BD421" i="5"/>
  <c r="BG421" i="5" s="1"/>
  <c r="BD126" i="5"/>
  <c r="BG126" i="5" s="1"/>
  <c r="U125" i="2"/>
  <c r="AY128" i="5"/>
  <c r="BB128" i="5" s="1"/>
  <c r="AY423" i="5"/>
  <c r="BB423" i="5" s="1"/>
  <c r="M131" i="2"/>
  <c r="AJ427" i="5" s="1"/>
  <c r="AM427" i="5" s="1"/>
  <c r="M135" i="2"/>
  <c r="AJ431" i="5" s="1"/>
  <c r="AM431" i="5" s="1"/>
  <c r="AJ435" i="5"/>
  <c r="AM435" i="5" s="1"/>
  <c r="M139" i="2"/>
  <c r="AJ140" i="5" s="1"/>
  <c r="AM140" i="5" s="1"/>
  <c r="BD437" i="5"/>
  <c r="BG437" i="5" s="1"/>
  <c r="BD142" i="5"/>
  <c r="BG142" i="5" s="1"/>
  <c r="U141" i="2"/>
  <c r="M143" i="2"/>
  <c r="AJ439" i="5" s="1"/>
  <c r="AM439" i="5" s="1"/>
  <c r="BI161" i="5"/>
  <c r="BL161" i="5" s="1"/>
  <c r="BI456" i="5"/>
  <c r="BL456" i="5" s="1"/>
  <c r="BI460" i="5"/>
  <c r="BL460" i="5" s="1"/>
  <c r="BI165" i="5"/>
  <c r="BL165" i="5" s="1"/>
  <c r="AO462" i="5"/>
  <c r="AR462" i="5" s="1"/>
  <c r="AO167" i="5"/>
  <c r="AR167" i="5" s="1"/>
  <c r="AY463" i="5"/>
  <c r="BB463" i="5" s="1"/>
  <c r="AY168" i="5"/>
  <c r="BB168" i="5" s="1"/>
  <c r="BI464" i="5"/>
  <c r="BL464" i="5" s="1"/>
  <c r="BI169" i="5"/>
  <c r="BL169" i="5" s="1"/>
  <c r="BI472" i="5"/>
  <c r="BL472" i="5" s="1"/>
  <c r="BI177" i="5"/>
  <c r="BL177" i="5" s="1"/>
  <c r="BI476" i="5"/>
  <c r="BL476" i="5" s="1"/>
  <c r="BI181" i="5"/>
  <c r="BL181" i="5" s="1"/>
  <c r="AO478" i="5"/>
  <c r="AR478" i="5" s="1"/>
  <c r="AO183" i="5"/>
  <c r="AR183" i="5" s="1"/>
  <c r="AY479" i="5"/>
  <c r="BB479" i="5" s="1"/>
  <c r="AY184" i="5"/>
  <c r="BB184" i="5" s="1"/>
  <c r="BI480" i="5"/>
  <c r="BL480" i="5" s="1"/>
  <c r="BI185" i="5"/>
  <c r="BL185" i="5" s="1"/>
  <c r="BD481" i="5"/>
  <c r="BG481" i="5" s="1"/>
  <c r="BD186" i="5"/>
  <c r="BG186" i="5" s="1"/>
  <c r="U185" i="2"/>
  <c r="AJ483" i="5"/>
  <c r="AM483" i="5" s="1"/>
  <c r="AJ370" i="5"/>
  <c r="AM370" i="5" s="1"/>
  <c r="AJ188" i="5"/>
  <c r="AM188" i="5" s="1"/>
  <c r="M187" i="2"/>
  <c r="AT484" i="5"/>
  <c r="AW484" i="5" s="1"/>
  <c r="AT371" i="5"/>
  <c r="AW371" i="5" s="1"/>
  <c r="AT189" i="5"/>
  <c r="AW189" i="5" s="1"/>
  <c r="Q188" i="2"/>
  <c r="AO486" i="5"/>
  <c r="AR486" i="5" s="1"/>
  <c r="AO191" i="5"/>
  <c r="AR191" i="5" s="1"/>
  <c r="AO373" i="5"/>
  <c r="AR373" i="5" s="1"/>
  <c r="BI488" i="5"/>
  <c r="BL488" i="5" s="1"/>
  <c r="BI193" i="5"/>
  <c r="BL193" i="5" s="1"/>
  <c r="BI375" i="5"/>
  <c r="BL375" i="5" s="1"/>
  <c r="AO502" i="5"/>
  <c r="AR502" i="5" s="1"/>
  <c r="AO207" i="5"/>
  <c r="AR207" i="5" s="1"/>
  <c r="AY503" i="5"/>
  <c r="BB503" i="5" s="1"/>
  <c r="AY208" i="5"/>
  <c r="BB208" i="5" s="1"/>
  <c r="BI504" i="5"/>
  <c r="BL504" i="5" s="1"/>
  <c r="BI209" i="5"/>
  <c r="BL209" i="5" s="1"/>
  <c r="AO506" i="5"/>
  <c r="AR506" i="5" s="1"/>
  <c r="AO211" i="5"/>
  <c r="AR211" i="5" s="1"/>
  <c r="AY507" i="5"/>
  <c r="BB507" i="5" s="1"/>
  <c r="AY212" i="5"/>
  <c r="BB212" i="5" s="1"/>
  <c r="AT508" i="5"/>
  <c r="AW508" i="5" s="1"/>
  <c r="AT213" i="5"/>
  <c r="AW213" i="5" s="1"/>
  <c r="Q212" i="2"/>
  <c r="BD509" i="5"/>
  <c r="BG509" i="5" s="1"/>
  <c r="BD214" i="5"/>
  <c r="BG214" i="5" s="1"/>
  <c r="U213" i="2"/>
  <c r="M215" i="2"/>
  <c r="AJ511" i="5" s="1"/>
  <c r="AM511" i="5" s="1"/>
  <c r="AT512" i="5"/>
  <c r="AW512" i="5" s="1"/>
  <c r="AT217" i="5"/>
  <c r="AW217" i="5" s="1"/>
  <c r="Q216" i="2"/>
  <c r="BD513" i="5"/>
  <c r="BG513" i="5" s="1"/>
  <c r="BD218" i="5"/>
  <c r="BG218" i="5" s="1"/>
  <c r="U217" i="2"/>
  <c r="AY515" i="5"/>
  <c r="BB515" i="5" s="1"/>
  <c r="AY220" i="5"/>
  <c r="BB220" i="5" s="1"/>
  <c r="AT516" i="5"/>
  <c r="AW516" i="5" s="1"/>
  <c r="AT221" i="5"/>
  <c r="AW221" i="5" s="1"/>
  <c r="Q220" i="2"/>
  <c r="BD517" i="5"/>
  <c r="BG517" i="5" s="1"/>
  <c r="BD222" i="5"/>
  <c r="BG222" i="5" s="1"/>
  <c r="U221" i="2"/>
  <c r="AJ224" i="5"/>
  <c r="AM224" i="5" s="1"/>
  <c r="M223" i="2"/>
  <c r="AJ519" i="5" s="1"/>
  <c r="AM519" i="5" s="1"/>
  <c r="AT520" i="5"/>
  <c r="AW520" i="5" s="1"/>
  <c r="AT225" i="5"/>
  <c r="AW225" i="5" s="1"/>
  <c r="Q224" i="2"/>
  <c r="BD521" i="5"/>
  <c r="BG521" i="5" s="1"/>
  <c r="BD226" i="5"/>
  <c r="BG226" i="5" s="1"/>
  <c r="U225" i="2"/>
  <c r="AJ523" i="5"/>
  <c r="AM523" i="5" s="1"/>
  <c r="AJ228" i="5"/>
  <c r="AM228" i="5" s="1"/>
  <c r="M227" i="2"/>
  <c r="AT524" i="5"/>
  <c r="AW524" i="5" s="1"/>
  <c r="AT229" i="5"/>
  <c r="AW229" i="5" s="1"/>
  <c r="Q228" i="2"/>
  <c r="BD525" i="5"/>
  <c r="BG525" i="5" s="1"/>
  <c r="BD230" i="5"/>
  <c r="BG230" i="5" s="1"/>
  <c r="U229" i="2"/>
  <c r="M231" i="2"/>
  <c r="AJ232" i="5" s="1"/>
  <c r="AM232" i="5" s="1"/>
  <c r="AT528" i="5"/>
  <c r="AW528" i="5" s="1"/>
  <c r="AT233" i="5"/>
  <c r="AW233" i="5" s="1"/>
  <c r="Q232" i="2"/>
  <c r="BD529" i="5"/>
  <c r="BG529" i="5" s="1"/>
  <c r="BD234" i="5"/>
  <c r="BG234" i="5" s="1"/>
  <c r="U233" i="2"/>
  <c r="M235" i="2"/>
  <c r="AJ531" i="5" s="1"/>
  <c r="AM531" i="5" s="1"/>
  <c r="BI536" i="5"/>
  <c r="BL536" i="5" s="1"/>
  <c r="BI241" i="5"/>
  <c r="BL241" i="5" s="1"/>
  <c r="BI548" i="5"/>
  <c r="BL548" i="5" s="1"/>
  <c r="BI253" i="5"/>
  <c r="BL253" i="5" s="1"/>
  <c r="AO550" i="5"/>
  <c r="AR550" i="5" s="1"/>
  <c r="AO255" i="5"/>
  <c r="AR255" i="5" s="1"/>
  <c r="AY555" i="5"/>
  <c r="BB555" i="5" s="1"/>
  <c r="AY260" i="5"/>
  <c r="BB260" i="5" s="1"/>
  <c r="AT556" i="5"/>
  <c r="AW556" i="5" s="1"/>
  <c r="AT261" i="5"/>
  <c r="AW261" i="5" s="1"/>
  <c r="Q260" i="2"/>
  <c r="BD557" i="5"/>
  <c r="BG557" i="5" s="1"/>
  <c r="BD262" i="5"/>
  <c r="BG262" i="5" s="1"/>
  <c r="U261" i="2"/>
  <c r="AY559" i="5"/>
  <c r="BB559" i="5" s="1"/>
  <c r="AY264" i="5"/>
  <c r="BB264" i="5" s="1"/>
  <c r="BI560" i="5"/>
  <c r="BL560" i="5" s="1"/>
  <c r="BI265" i="5"/>
  <c r="BL265" i="5" s="1"/>
  <c r="AO562" i="5"/>
  <c r="AR562" i="5" s="1"/>
  <c r="AO267" i="5"/>
  <c r="AR267" i="5" s="1"/>
  <c r="AY563" i="5"/>
  <c r="BB563" i="5" s="1"/>
  <c r="AY268" i="5"/>
  <c r="BB268" i="5" s="1"/>
  <c r="AT564" i="5"/>
  <c r="AW564" i="5" s="1"/>
  <c r="AT269" i="5"/>
  <c r="AW269" i="5" s="1"/>
  <c r="Q268" i="2"/>
  <c r="BI568" i="5"/>
  <c r="BL568" i="5" s="1"/>
  <c r="BI273" i="5"/>
  <c r="BL273" i="5" s="1"/>
  <c r="AY575" i="5"/>
  <c r="BB575" i="5" s="1"/>
  <c r="AY280" i="5"/>
  <c r="BB280" i="5" s="1"/>
  <c r="AT576" i="5"/>
  <c r="AW576" i="5" s="1"/>
  <c r="AT281" i="5"/>
  <c r="AW281" i="5" s="1"/>
  <c r="Q280" i="2"/>
  <c r="AO578" i="5"/>
  <c r="AR578" i="5" s="1"/>
  <c r="AO283" i="5"/>
  <c r="AR283" i="5" s="1"/>
  <c r="BI584" i="5"/>
  <c r="BL584" i="5" s="1"/>
  <c r="BI289" i="5"/>
  <c r="BL289" i="5" s="1"/>
  <c r="AO586" i="5"/>
  <c r="AR586" i="5" s="1"/>
  <c r="AO291" i="5"/>
  <c r="AR291" i="5" s="1"/>
  <c r="AY587" i="5"/>
  <c r="BB587" i="5" s="1"/>
  <c r="AY292" i="5"/>
  <c r="BB292" i="5" s="1"/>
  <c r="BI588" i="5"/>
  <c r="BL588" i="5" s="1"/>
  <c r="BI293" i="5"/>
  <c r="BL293" i="5" s="1"/>
  <c r="AO590" i="5"/>
  <c r="AR590" i="5" s="1"/>
  <c r="AO295" i="5"/>
  <c r="AR295" i="5" s="1"/>
  <c r="AJ296" i="5"/>
  <c r="AM296" i="5" s="1"/>
  <c r="M295" i="2"/>
  <c r="AJ591" i="5" s="1"/>
  <c r="AM591" i="5" s="1"/>
  <c r="AT592" i="5"/>
  <c r="AW592" i="5" s="1"/>
  <c r="AT297" i="5"/>
  <c r="AW297" i="5" s="1"/>
  <c r="Q296" i="2"/>
  <c r="BD593" i="5"/>
  <c r="BG593" i="5" s="1"/>
  <c r="BD298" i="5"/>
  <c r="BG298" i="5" s="1"/>
  <c r="U297" i="2"/>
  <c r="AY595" i="5"/>
  <c r="BB595" i="5" s="1"/>
  <c r="AY300" i="5"/>
  <c r="BB300" i="5" s="1"/>
  <c r="AY599" i="5"/>
  <c r="BB599" i="5" s="1"/>
  <c r="AY304" i="5"/>
  <c r="BB304" i="5" s="1"/>
  <c r="BI600" i="5"/>
  <c r="BL600" i="5" s="1"/>
  <c r="BI305" i="5"/>
  <c r="BL305" i="5" s="1"/>
  <c r="AO602" i="5"/>
  <c r="AR602" i="5" s="1"/>
  <c r="AO307" i="5"/>
  <c r="AR307" i="5" s="1"/>
  <c r="AY603" i="5"/>
  <c r="BB603" i="5" s="1"/>
  <c r="AY308" i="5"/>
  <c r="BB308" i="5" s="1"/>
  <c r="BI604" i="5"/>
  <c r="BL604" i="5" s="1"/>
  <c r="BI309" i="5"/>
  <c r="BL309" i="5" s="1"/>
  <c r="AO606" i="5"/>
  <c r="AR606" i="5" s="1"/>
  <c r="AO311" i="5"/>
  <c r="AR311" i="5" s="1"/>
  <c r="BI608" i="5"/>
  <c r="BL608" i="5" s="1"/>
  <c r="BI313" i="5"/>
  <c r="BL313" i="5" s="1"/>
  <c r="AO610" i="5"/>
  <c r="AR610" i="5" s="1"/>
  <c r="AO315" i="5"/>
  <c r="AR315" i="5" s="1"/>
  <c r="AY611" i="5"/>
  <c r="BB611" i="5" s="1"/>
  <c r="AY316" i="5"/>
  <c r="BB316" i="5" s="1"/>
  <c r="BI612" i="5"/>
  <c r="BL612" i="5" s="1"/>
  <c r="BI317" i="5"/>
  <c r="BL317" i="5" s="1"/>
  <c r="AO614" i="5"/>
  <c r="AR614" i="5" s="1"/>
  <c r="AO319" i="5"/>
  <c r="AR319" i="5" s="1"/>
  <c r="AY615" i="5"/>
  <c r="BB615" i="5" s="1"/>
  <c r="AY320" i="5"/>
  <c r="BB320" i="5" s="1"/>
  <c r="BI616" i="5"/>
  <c r="BL616" i="5" s="1"/>
  <c r="BI321" i="5"/>
  <c r="BL321" i="5" s="1"/>
  <c r="AO618" i="5"/>
  <c r="AR618" i="5" s="1"/>
  <c r="AO323" i="5"/>
  <c r="AR323" i="5" s="1"/>
  <c r="M323" i="2"/>
  <c r="AJ324" i="5" s="1"/>
  <c r="AM324" i="5" s="1"/>
  <c r="AT620" i="5"/>
  <c r="AW620" i="5" s="1"/>
  <c r="AT325" i="5"/>
  <c r="AW325" i="5" s="1"/>
  <c r="Q324" i="2"/>
  <c r="BD621" i="5"/>
  <c r="BG621" i="5" s="1"/>
  <c r="BD326" i="5"/>
  <c r="BG326" i="5" s="1"/>
  <c r="U325" i="2"/>
  <c r="M327" i="2"/>
  <c r="AJ623" i="5" s="1"/>
  <c r="AM623" i="5" s="1"/>
  <c r="BI624" i="5"/>
  <c r="BL624" i="5" s="1"/>
  <c r="BI329" i="5"/>
  <c r="BL329" i="5" s="1"/>
  <c r="AO626" i="5"/>
  <c r="AR626" i="5" s="1"/>
  <c r="AO331" i="5"/>
  <c r="AR331" i="5" s="1"/>
  <c r="BI628" i="5"/>
  <c r="BL628" i="5" s="1"/>
  <c r="BI333" i="5"/>
  <c r="BL333" i="5" s="1"/>
  <c r="AO630" i="5"/>
  <c r="AR630" i="5" s="1"/>
  <c r="AO335" i="5"/>
  <c r="AR335" i="5" s="1"/>
  <c r="BI632" i="5"/>
  <c r="BL632" i="5" s="1"/>
  <c r="BI337" i="5"/>
  <c r="BL337" i="5" s="1"/>
  <c r="BI636" i="5"/>
  <c r="BL636" i="5" s="1"/>
  <c r="BI341" i="5"/>
  <c r="BL341" i="5" s="1"/>
  <c r="AT640" i="5"/>
  <c r="AW640" i="5" s="1"/>
  <c r="AT345" i="5"/>
  <c r="AW345" i="5" s="1"/>
  <c r="Q344" i="2"/>
  <c r="BD641" i="5"/>
  <c r="BG641" i="5" s="1"/>
  <c r="BD346" i="5"/>
  <c r="BG346" i="5" s="1"/>
  <c r="U345" i="2"/>
  <c r="AJ348" i="5"/>
  <c r="AM348" i="5" s="1"/>
  <c r="M347" i="2"/>
  <c r="AJ643" i="5" s="1"/>
  <c r="AM643" i="5" s="1"/>
  <c r="AT644" i="5"/>
  <c r="AW644" i="5" s="1"/>
  <c r="AT349" i="5"/>
  <c r="AW349" i="5" s="1"/>
  <c r="Q348" i="2"/>
  <c r="BD645" i="5"/>
  <c r="BG645" i="5" s="1"/>
  <c r="BD350" i="5"/>
  <c r="BG350" i="5" s="1"/>
  <c r="U349" i="2"/>
  <c r="M351" i="2"/>
  <c r="AJ647" i="5" s="1"/>
  <c r="AM647" i="5" s="1"/>
  <c r="AT648" i="5"/>
  <c r="AW648" i="5" s="1"/>
  <c r="AT353" i="5"/>
  <c r="AW353" i="5" s="1"/>
  <c r="Q352" i="2"/>
  <c r="BD649" i="5"/>
  <c r="BG649" i="5" s="1"/>
  <c r="BD354" i="5"/>
  <c r="BG354" i="5" s="1"/>
  <c r="U353" i="2"/>
  <c r="M355" i="2"/>
  <c r="AJ651" i="5" s="1"/>
  <c r="AM651" i="5" s="1"/>
  <c r="AT652" i="5"/>
  <c r="AW652" i="5" s="1"/>
  <c r="AT357" i="5"/>
  <c r="AW357" i="5" s="1"/>
  <c r="Q356" i="2"/>
  <c r="BD653" i="5"/>
  <c r="BG653" i="5" s="1"/>
  <c r="BD358" i="5"/>
  <c r="BG358" i="5" s="1"/>
  <c r="U357" i="2"/>
  <c r="AJ360" i="5"/>
  <c r="AM360" i="5" s="1"/>
  <c r="M359" i="2"/>
  <c r="AJ655" i="5" s="1"/>
  <c r="AM655" i="5" s="1"/>
  <c r="AT656" i="5"/>
  <c r="AW656" i="5" s="1"/>
  <c r="AT361" i="5"/>
  <c r="AW361" i="5" s="1"/>
  <c r="Q360" i="2"/>
  <c r="BD657" i="5"/>
  <c r="BG657" i="5" s="1"/>
  <c r="BD362" i="5"/>
  <c r="BG362" i="5" s="1"/>
  <c r="U361" i="2"/>
  <c r="AY659" i="5"/>
  <c r="BB659" i="5" s="1"/>
  <c r="AY364" i="5"/>
  <c r="BB364" i="5" s="1"/>
  <c r="AT660" i="5"/>
  <c r="AW660" i="5" s="1"/>
  <c r="AT365" i="5"/>
  <c r="AW365" i="5" s="1"/>
  <c r="Q364" i="2"/>
  <c r="AO662" i="5"/>
  <c r="AR662" i="5" s="1"/>
  <c r="AO367" i="5"/>
  <c r="AR367" i="5" s="1"/>
  <c r="AJ368" i="5"/>
  <c r="AM368" i="5" s="1"/>
  <c r="M367" i="2"/>
  <c r="AJ663" i="5" s="1"/>
  <c r="AM663" i="5" s="1"/>
  <c r="AO666" i="5"/>
  <c r="AR666" i="5" s="1"/>
  <c r="M371" i="2"/>
  <c r="AJ667" i="5" s="1"/>
  <c r="AM667" i="5" s="1"/>
  <c r="AT668" i="5"/>
  <c r="AW668" i="5" s="1"/>
  <c r="Q372" i="2"/>
  <c r="AO670" i="5"/>
  <c r="AR670" i="5" s="1"/>
  <c r="AT676" i="5"/>
  <c r="AW676" i="5" s="1"/>
  <c r="Q380" i="2"/>
  <c r="BD677" i="5"/>
  <c r="BG677" i="5" s="1"/>
  <c r="U381" i="2"/>
  <c r="BD681" i="5"/>
  <c r="BG681" i="5" s="1"/>
  <c r="U385" i="2"/>
  <c r="BD685" i="5"/>
  <c r="BG685" i="5" s="1"/>
  <c r="U389" i="2"/>
  <c r="AJ691" i="5"/>
  <c r="AM691" i="5" s="1"/>
  <c r="M395" i="2"/>
  <c r="AT696" i="5"/>
  <c r="AW696" i="5" s="1"/>
  <c r="Q400" i="2"/>
  <c r="BD697" i="5"/>
  <c r="BG697" i="5" s="1"/>
  <c r="U401" i="2"/>
  <c r="AT704" i="5"/>
  <c r="AW704" i="5" s="1"/>
  <c r="Q408" i="2"/>
  <c r="AO706" i="5"/>
  <c r="AR706" i="5" s="1"/>
  <c r="AO710" i="5"/>
  <c r="AR710" i="5" s="1"/>
  <c r="M415" i="2"/>
  <c r="AJ711" i="5" s="1"/>
  <c r="AM711" i="5" s="1"/>
  <c r="AO714" i="5"/>
  <c r="AR714" i="5" s="1"/>
  <c r="AT716" i="5"/>
  <c r="AW716" i="5" s="1"/>
  <c r="Q420" i="2"/>
  <c r="BD717" i="5"/>
  <c r="BG717" i="5" s="1"/>
  <c r="U421" i="2"/>
  <c r="AO722" i="5"/>
  <c r="AR722" i="5" s="1"/>
  <c r="M427" i="2"/>
  <c r="AJ723" i="5" s="1"/>
  <c r="AM723" i="5" s="1"/>
  <c r="AT724" i="5"/>
  <c r="AW724" i="5" s="1"/>
  <c r="Q428" i="2"/>
  <c r="BD725" i="5"/>
  <c r="BG725" i="5" s="1"/>
  <c r="U429" i="2"/>
  <c r="AT732" i="5"/>
  <c r="AW732" i="5" s="1"/>
  <c r="Q436" i="2"/>
  <c r="BD733" i="5"/>
  <c r="BG733" i="5" s="1"/>
  <c r="U437" i="2"/>
  <c r="BD737" i="5"/>
  <c r="BG737" i="5" s="1"/>
  <c r="U441" i="2"/>
  <c r="AT748" i="5"/>
  <c r="AW748" i="5" s="1"/>
  <c r="Q452" i="2"/>
  <c r="AT756" i="5"/>
  <c r="AW756" i="5" s="1"/>
  <c r="Q460" i="2"/>
  <c r="AO758" i="5"/>
  <c r="AR758" i="5" s="1"/>
  <c r="AO762" i="5"/>
  <c r="AR762" i="5" s="1"/>
  <c r="M467" i="2"/>
  <c r="AJ763" i="5" s="1"/>
  <c r="AM763" i="5" s="1"/>
  <c r="AO766" i="5"/>
  <c r="AR766" i="5" s="1"/>
  <c r="BD769" i="5"/>
  <c r="BG769" i="5" s="1"/>
  <c r="U473" i="2"/>
  <c r="AT772" i="5"/>
  <c r="AW772" i="5" s="1"/>
  <c r="Q476" i="2"/>
  <c r="AO774" i="5"/>
  <c r="AR774" i="5" s="1"/>
  <c r="AO778" i="5"/>
  <c r="AR778" i="5" s="1"/>
  <c r="M483" i="2"/>
  <c r="AJ779" i="5" s="1"/>
  <c r="AM779" i="5" s="1"/>
  <c r="AO786" i="5"/>
  <c r="AR786" i="5" s="1"/>
  <c r="M491" i="2"/>
  <c r="AJ787" i="5" s="1"/>
  <c r="AM787" i="5" s="1"/>
  <c r="AO790" i="5"/>
  <c r="AR790" i="5" s="1"/>
  <c r="AJ791" i="5"/>
  <c r="AM791" i="5" s="1"/>
  <c r="M495" i="2"/>
  <c r="M499" i="2"/>
  <c r="AJ795" i="5" s="1"/>
  <c r="AM795" i="5" s="1"/>
  <c r="AT796" i="5"/>
  <c r="AW796" i="5" s="1"/>
  <c r="Q500" i="2"/>
  <c r="BD797" i="5"/>
  <c r="BG797" i="5" s="1"/>
  <c r="U501" i="2"/>
  <c r="BD805" i="5"/>
  <c r="BG805" i="5" s="1"/>
  <c r="U509" i="2"/>
  <c r="BD809" i="5"/>
  <c r="BG809" i="5" s="1"/>
  <c r="U513" i="2"/>
  <c r="AO814" i="5"/>
  <c r="AR814" i="5" s="1"/>
  <c r="AT820" i="5"/>
  <c r="AW820" i="5" s="1"/>
  <c r="Q524" i="2"/>
  <c r="AO822" i="5"/>
  <c r="AR822" i="5" s="1"/>
  <c r="AT828" i="5"/>
  <c r="AW828" i="5" s="1"/>
  <c r="Q532" i="2"/>
  <c r="AO830" i="5"/>
  <c r="AR830" i="5" s="1"/>
  <c r="BD833" i="5"/>
  <c r="BG833" i="5" s="1"/>
  <c r="U537" i="2"/>
  <c r="AO838" i="5"/>
  <c r="AR838" i="5" s="1"/>
  <c r="M53" i="2"/>
  <c r="AJ54" i="5" s="1"/>
  <c r="AM54" i="5" s="1"/>
  <c r="AT55" i="5"/>
  <c r="AW55" i="5" s="1"/>
  <c r="Q54" i="2"/>
  <c r="M57" i="2"/>
  <c r="AJ58" i="5" s="1"/>
  <c r="AM58" i="5" s="1"/>
  <c r="AJ66" i="5"/>
  <c r="AM66" i="5" s="1"/>
  <c r="M65" i="2"/>
  <c r="AT67" i="5"/>
  <c r="AW67" i="5" s="1"/>
  <c r="Q66" i="2"/>
  <c r="BD68" i="5"/>
  <c r="BG68" i="5" s="1"/>
  <c r="U67" i="2"/>
  <c r="M73" i="2"/>
  <c r="AJ74" i="5" s="1"/>
  <c r="AM74" i="5" s="1"/>
  <c r="AT75" i="5"/>
  <c r="AW75" i="5" s="1"/>
  <c r="Q74" i="2"/>
  <c r="AT79" i="5"/>
  <c r="AW79" i="5" s="1"/>
  <c r="Q78" i="2"/>
  <c r="BD80" i="5"/>
  <c r="BG80" i="5" s="1"/>
  <c r="U79" i="2"/>
  <c r="AT83" i="5"/>
  <c r="AW83" i="5" s="1"/>
  <c r="Q82" i="2"/>
  <c r="BD84" i="5"/>
  <c r="BG84" i="5" s="1"/>
  <c r="U83" i="2"/>
  <c r="AY86" i="5"/>
  <c r="BB86" i="5" s="1"/>
  <c r="AY381" i="5"/>
  <c r="BB381" i="5" s="1"/>
  <c r="AT382" i="5"/>
  <c r="AW382" i="5" s="1"/>
  <c r="AT87" i="5"/>
  <c r="AW87" i="5" s="1"/>
  <c r="Q86" i="2"/>
  <c r="BI87" i="5"/>
  <c r="BL87" i="5" s="1"/>
  <c r="BI382" i="5"/>
  <c r="BL382" i="5" s="1"/>
  <c r="BD383" i="5"/>
  <c r="BG383" i="5" s="1"/>
  <c r="BD88" i="5"/>
  <c r="BG88" i="5" s="1"/>
  <c r="U87" i="2"/>
  <c r="AY90" i="5"/>
  <c r="BB90" i="5" s="1"/>
  <c r="AY385" i="5"/>
  <c r="BB385" i="5" s="1"/>
  <c r="AT386" i="5"/>
  <c r="AW386" i="5" s="1"/>
  <c r="AT91" i="5"/>
  <c r="AW91" i="5" s="1"/>
  <c r="Q90" i="2"/>
  <c r="BI91" i="5"/>
  <c r="BL91" i="5" s="1"/>
  <c r="BI386" i="5"/>
  <c r="BL386" i="5" s="1"/>
  <c r="BD387" i="5"/>
  <c r="BG387" i="5" s="1"/>
  <c r="BD92" i="5"/>
  <c r="BG92" i="5" s="1"/>
  <c r="U91" i="2"/>
  <c r="AY94" i="5"/>
  <c r="BB94" i="5" s="1"/>
  <c r="AY389" i="5"/>
  <c r="BB389" i="5" s="1"/>
  <c r="AT390" i="5"/>
  <c r="AW390" i="5" s="1"/>
  <c r="AT95" i="5"/>
  <c r="AW95" i="5" s="1"/>
  <c r="Q94" i="2"/>
  <c r="BI95" i="5"/>
  <c r="BL95" i="5" s="1"/>
  <c r="BI390" i="5"/>
  <c r="BL390" i="5" s="1"/>
  <c r="BD391" i="5"/>
  <c r="BG391" i="5" s="1"/>
  <c r="BD96" i="5"/>
  <c r="BG96" i="5" s="1"/>
  <c r="U95" i="2"/>
  <c r="AY98" i="5"/>
  <c r="BB98" i="5" s="1"/>
  <c r="AY393" i="5"/>
  <c r="BB393" i="5" s="1"/>
  <c r="AT394" i="5"/>
  <c r="AW394" i="5" s="1"/>
  <c r="AT99" i="5"/>
  <c r="AW99" i="5" s="1"/>
  <c r="Q98" i="2"/>
  <c r="BI99" i="5"/>
  <c r="BL99" i="5" s="1"/>
  <c r="BI394" i="5"/>
  <c r="BL394" i="5" s="1"/>
  <c r="BD395" i="5"/>
  <c r="BG395" i="5" s="1"/>
  <c r="BD100" i="5"/>
  <c r="BG100" i="5" s="1"/>
  <c r="U99" i="2"/>
  <c r="AY397" i="5"/>
  <c r="BB397" i="5" s="1"/>
  <c r="AY102" i="5"/>
  <c r="BB102" i="5" s="1"/>
  <c r="BI398" i="5"/>
  <c r="BL398" i="5" s="1"/>
  <c r="BI103" i="5"/>
  <c r="BL103" i="5" s="1"/>
  <c r="BD399" i="5"/>
  <c r="BG399" i="5" s="1"/>
  <c r="BD104" i="5"/>
  <c r="BG104" i="5" s="1"/>
  <c r="U103" i="2"/>
  <c r="AY401" i="5"/>
  <c r="BB401" i="5" s="1"/>
  <c r="AY106" i="5"/>
  <c r="BB106" i="5" s="1"/>
  <c r="BI402" i="5"/>
  <c r="BL402" i="5" s="1"/>
  <c r="BI107" i="5"/>
  <c r="BL107" i="5" s="1"/>
  <c r="BD403" i="5"/>
  <c r="BG403" i="5" s="1"/>
  <c r="BD108" i="5"/>
  <c r="BG108" i="5" s="1"/>
  <c r="U107" i="2"/>
  <c r="AY405" i="5"/>
  <c r="BB405" i="5" s="1"/>
  <c r="AY110" i="5"/>
  <c r="BB110" i="5" s="1"/>
  <c r="AT406" i="5"/>
  <c r="AW406" i="5" s="1"/>
  <c r="AT111" i="5"/>
  <c r="AW111" i="5" s="1"/>
  <c r="Q110" i="2"/>
  <c r="BI406" i="5"/>
  <c r="BL406" i="5" s="1"/>
  <c r="BI111" i="5"/>
  <c r="BL111" i="5" s="1"/>
  <c r="BD407" i="5"/>
  <c r="BG407" i="5" s="1"/>
  <c r="BD112" i="5"/>
  <c r="BG112" i="5" s="1"/>
  <c r="U111" i="2"/>
  <c r="AY409" i="5"/>
  <c r="BB409" i="5" s="1"/>
  <c r="AY114" i="5"/>
  <c r="BB114" i="5" s="1"/>
  <c r="AT410" i="5"/>
  <c r="AW410" i="5" s="1"/>
  <c r="AT115" i="5"/>
  <c r="AW115" i="5" s="1"/>
  <c r="Q114" i="2"/>
  <c r="AY413" i="5"/>
  <c r="BB413" i="5" s="1"/>
  <c r="AY118" i="5"/>
  <c r="BB118" i="5" s="1"/>
  <c r="AT414" i="5"/>
  <c r="AW414" i="5" s="1"/>
  <c r="AT119" i="5"/>
  <c r="AW119" i="5" s="1"/>
  <c r="Q118" i="2"/>
  <c r="BI414" i="5"/>
  <c r="BL414" i="5" s="1"/>
  <c r="BI119" i="5"/>
  <c r="BL119" i="5" s="1"/>
  <c r="BD415" i="5"/>
  <c r="BG415" i="5" s="1"/>
  <c r="BD120" i="5"/>
  <c r="BG120" i="5" s="1"/>
  <c r="U119" i="2"/>
  <c r="AY417" i="5"/>
  <c r="BB417" i="5" s="1"/>
  <c r="AY122" i="5"/>
  <c r="BB122" i="5" s="1"/>
  <c r="AT418" i="5"/>
  <c r="AW418" i="5" s="1"/>
  <c r="AT123" i="5"/>
  <c r="AW123" i="5" s="1"/>
  <c r="Q122" i="2"/>
  <c r="BI418" i="5"/>
  <c r="BL418" i="5" s="1"/>
  <c r="BI123" i="5"/>
  <c r="BL123" i="5" s="1"/>
  <c r="BD419" i="5"/>
  <c r="BG419" i="5" s="1"/>
  <c r="BD124" i="5"/>
  <c r="BG124" i="5" s="1"/>
  <c r="U123" i="2"/>
  <c r="M125" i="2"/>
  <c r="AJ421" i="5" s="1"/>
  <c r="AM421" i="5" s="1"/>
  <c r="AJ130" i="5"/>
  <c r="AM130" i="5" s="1"/>
  <c r="M129" i="2"/>
  <c r="AJ425" i="5" s="1"/>
  <c r="AM425" i="5" s="1"/>
  <c r="AT426" i="5"/>
  <c r="AW426" i="5" s="1"/>
  <c r="AT131" i="5"/>
  <c r="AW131" i="5" s="1"/>
  <c r="Q130" i="2"/>
  <c r="BI426" i="5"/>
  <c r="BL426" i="5" s="1"/>
  <c r="BI131" i="5"/>
  <c r="BL131" i="5" s="1"/>
  <c r="BD427" i="5"/>
  <c r="BG427" i="5" s="1"/>
  <c r="BD132" i="5"/>
  <c r="BG132" i="5" s="1"/>
  <c r="U131" i="2"/>
  <c r="AY429" i="5"/>
  <c r="BB429" i="5" s="1"/>
  <c r="AY134" i="5"/>
  <c r="BB134" i="5" s="1"/>
  <c r="AT430" i="5"/>
  <c r="AW430" i="5" s="1"/>
  <c r="AT135" i="5"/>
  <c r="AW135" i="5" s="1"/>
  <c r="Q134" i="2"/>
  <c r="BI430" i="5"/>
  <c r="BL430" i="5" s="1"/>
  <c r="BI135" i="5"/>
  <c r="BL135" i="5" s="1"/>
  <c r="BD431" i="5"/>
  <c r="BG431" i="5" s="1"/>
  <c r="BD136" i="5"/>
  <c r="BG136" i="5" s="1"/>
  <c r="U135" i="2"/>
  <c r="AY433" i="5"/>
  <c r="BB433" i="5" s="1"/>
  <c r="AY138" i="5"/>
  <c r="BB138" i="5" s="1"/>
  <c r="AT434" i="5"/>
  <c r="AW434" i="5" s="1"/>
  <c r="AT139" i="5"/>
  <c r="AW139" i="5" s="1"/>
  <c r="Q138" i="2"/>
  <c r="BI434" i="5"/>
  <c r="BL434" i="5" s="1"/>
  <c r="BI139" i="5"/>
  <c r="BL139" i="5" s="1"/>
  <c r="BD435" i="5"/>
  <c r="BG435" i="5" s="1"/>
  <c r="BD140" i="5"/>
  <c r="BG140" i="5" s="1"/>
  <c r="U139" i="2"/>
  <c r="AY437" i="5"/>
  <c r="BB437" i="5" s="1"/>
  <c r="AY142" i="5"/>
  <c r="BB142" i="5" s="1"/>
  <c r="AT438" i="5"/>
  <c r="AW438" i="5" s="1"/>
  <c r="AT143" i="5"/>
  <c r="AW143" i="5" s="1"/>
  <c r="Q142" i="2"/>
  <c r="BI438" i="5"/>
  <c r="BL438" i="5" s="1"/>
  <c r="BI143" i="5"/>
  <c r="BL143" i="5" s="1"/>
  <c r="BD439" i="5"/>
  <c r="BG439" i="5" s="1"/>
  <c r="BD144" i="5"/>
  <c r="BG144" i="5" s="1"/>
  <c r="U143" i="2"/>
  <c r="AY441" i="5"/>
  <c r="BB441" i="5" s="1"/>
  <c r="AY146" i="5"/>
  <c r="BB146" i="5" s="1"/>
  <c r="AT442" i="5"/>
  <c r="AW442" i="5" s="1"/>
  <c r="AT147" i="5"/>
  <c r="AW147" i="5" s="1"/>
  <c r="Q146" i="2"/>
  <c r="BI442" i="5"/>
  <c r="BL442" i="5" s="1"/>
  <c r="BI147" i="5"/>
  <c r="BL147" i="5" s="1"/>
  <c r="BD443" i="5"/>
  <c r="BG443" i="5" s="1"/>
  <c r="BD148" i="5"/>
  <c r="BG148" i="5" s="1"/>
  <c r="U147" i="2"/>
  <c r="AY445" i="5"/>
  <c r="BB445" i="5" s="1"/>
  <c r="AY150" i="5"/>
  <c r="BB150" i="5" s="1"/>
  <c r="AT446" i="5"/>
  <c r="AW446" i="5" s="1"/>
  <c r="AT151" i="5"/>
  <c r="AW151" i="5" s="1"/>
  <c r="Q150" i="2"/>
  <c r="BI446" i="5"/>
  <c r="BL446" i="5" s="1"/>
  <c r="BI151" i="5"/>
  <c r="BL151" i="5" s="1"/>
  <c r="BD447" i="5"/>
  <c r="BG447" i="5" s="1"/>
  <c r="BD152" i="5"/>
  <c r="BG152" i="5" s="1"/>
  <c r="U151" i="2"/>
  <c r="AY449" i="5"/>
  <c r="BB449" i="5" s="1"/>
  <c r="AY154" i="5"/>
  <c r="BB154" i="5" s="1"/>
  <c r="AT450" i="5"/>
  <c r="AW450" i="5" s="1"/>
  <c r="AT155" i="5"/>
  <c r="AW155" i="5" s="1"/>
  <c r="Q154" i="2"/>
  <c r="BI450" i="5"/>
  <c r="BL450" i="5" s="1"/>
  <c r="BI155" i="5"/>
  <c r="BL155" i="5" s="1"/>
  <c r="BD451" i="5"/>
  <c r="BG451" i="5" s="1"/>
  <c r="BD156" i="5"/>
  <c r="BG156" i="5" s="1"/>
  <c r="U155" i="2"/>
  <c r="AY453" i="5"/>
  <c r="BB453" i="5" s="1"/>
  <c r="AY158" i="5"/>
  <c r="BB158" i="5" s="1"/>
  <c r="AT454" i="5"/>
  <c r="AW454" i="5" s="1"/>
  <c r="AT159" i="5"/>
  <c r="AW159" i="5" s="1"/>
  <c r="Q158" i="2"/>
  <c r="BI454" i="5"/>
  <c r="BL454" i="5" s="1"/>
  <c r="BI159" i="5"/>
  <c r="BL159" i="5" s="1"/>
  <c r="BD455" i="5"/>
  <c r="BG455" i="5" s="1"/>
  <c r="BD160" i="5"/>
  <c r="BG160" i="5" s="1"/>
  <c r="U159" i="2"/>
  <c r="AY457" i="5"/>
  <c r="BB457" i="5" s="1"/>
  <c r="AY162" i="5"/>
  <c r="BB162" i="5" s="1"/>
  <c r="AT458" i="5"/>
  <c r="AW458" i="5" s="1"/>
  <c r="AT163" i="5"/>
  <c r="AW163" i="5" s="1"/>
  <c r="Q162" i="2"/>
  <c r="BI458" i="5"/>
  <c r="BL458" i="5" s="1"/>
  <c r="BI163" i="5"/>
  <c r="BL163" i="5" s="1"/>
  <c r="BD459" i="5"/>
  <c r="BG459" i="5" s="1"/>
  <c r="BD164" i="5"/>
  <c r="BG164" i="5" s="1"/>
  <c r="U163" i="2"/>
  <c r="AY166" i="5"/>
  <c r="BB166" i="5" s="1"/>
  <c r="AY461" i="5"/>
  <c r="BB461" i="5" s="1"/>
  <c r="AT462" i="5"/>
  <c r="AW462" i="5" s="1"/>
  <c r="AT167" i="5"/>
  <c r="AW167" i="5" s="1"/>
  <c r="Q166" i="2"/>
  <c r="BI167" i="5"/>
  <c r="BL167" i="5" s="1"/>
  <c r="BI462" i="5"/>
  <c r="BL462" i="5" s="1"/>
  <c r="BD463" i="5"/>
  <c r="BG463" i="5" s="1"/>
  <c r="BD168" i="5"/>
  <c r="BG168" i="5" s="1"/>
  <c r="U167" i="2"/>
  <c r="M169" i="2"/>
  <c r="AJ465" i="5" s="1"/>
  <c r="AM465" i="5" s="1"/>
  <c r="AJ174" i="5"/>
  <c r="AM174" i="5" s="1"/>
  <c r="M173" i="2"/>
  <c r="AJ469" i="5" s="1"/>
  <c r="AM469" i="5" s="1"/>
  <c r="AY469" i="5"/>
  <c r="BB469" i="5" s="1"/>
  <c r="AY174" i="5"/>
  <c r="BB174" i="5" s="1"/>
  <c r="AT470" i="5"/>
  <c r="AW470" i="5" s="1"/>
  <c r="AT175" i="5"/>
  <c r="AW175" i="5" s="1"/>
  <c r="Q174" i="2"/>
  <c r="BI470" i="5"/>
  <c r="BL470" i="5" s="1"/>
  <c r="BI175" i="5"/>
  <c r="BL175" i="5" s="1"/>
  <c r="BD471" i="5"/>
  <c r="BG471" i="5" s="1"/>
  <c r="BD176" i="5"/>
  <c r="BG176" i="5" s="1"/>
  <c r="U175" i="2"/>
  <c r="AY473" i="5"/>
  <c r="BB473" i="5" s="1"/>
  <c r="AY178" i="5"/>
  <c r="BB178" i="5" s="1"/>
  <c r="AT474" i="5"/>
  <c r="AW474" i="5" s="1"/>
  <c r="AT179" i="5"/>
  <c r="AW179" i="5" s="1"/>
  <c r="Q178" i="2"/>
  <c r="BI474" i="5"/>
  <c r="BL474" i="5" s="1"/>
  <c r="BI179" i="5"/>
  <c r="BL179" i="5" s="1"/>
  <c r="BD475" i="5"/>
  <c r="BG475" i="5" s="1"/>
  <c r="BD180" i="5"/>
  <c r="BG180" i="5" s="1"/>
  <c r="U179" i="2"/>
  <c r="AY477" i="5"/>
  <c r="BB477" i="5" s="1"/>
  <c r="AY182" i="5"/>
  <c r="BB182" i="5" s="1"/>
  <c r="AT478" i="5"/>
  <c r="AW478" i="5" s="1"/>
  <c r="AT183" i="5"/>
  <c r="AW183" i="5" s="1"/>
  <c r="Q182" i="2"/>
  <c r="BI478" i="5"/>
  <c r="BL478" i="5" s="1"/>
  <c r="BI183" i="5"/>
  <c r="BL183" i="5" s="1"/>
  <c r="BD479" i="5"/>
  <c r="BG479" i="5" s="1"/>
  <c r="BD184" i="5"/>
  <c r="BG184" i="5" s="1"/>
  <c r="U183" i="2"/>
  <c r="AY481" i="5"/>
  <c r="BB481" i="5" s="1"/>
  <c r="AY186" i="5"/>
  <c r="BB186" i="5" s="1"/>
  <c r="AT482" i="5"/>
  <c r="AW482" i="5" s="1"/>
  <c r="AT369" i="5"/>
  <c r="AW369" i="5" s="1"/>
  <c r="AT187" i="5"/>
  <c r="AW187" i="5" s="1"/>
  <c r="Q186" i="2"/>
  <c r="BI482" i="5"/>
  <c r="BL482" i="5" s="1"/>
  <c r="BI187" i="5"/>
  <c r="BL187" i="5" s="1"/>
  <c r="BI369" i="5"/>
  <c r="BL369" i="5" s="1"/>
  <c r="BD483" i="5"/>
  <c r="BG483" i="5" s="1"/>
  <c r="BD370" i="5"/>
  <c r="BG370" i="5" s="1"/>
  <c r="BD188" i="5"/>
  <c r="BG188" i="5" s="1"/>
  <c r="U187" i="2"/>
  <c r="AJ190" i="5"/>
  <c r="AM190" i="5" s="1"/>
  <c r="M189" i="2"/>
  <c r="AJ485" i="5" s="1"/>
  <c r="AM485" i="5" s="1"/>
  <c r="M193" i="2"/>
  <c r="AJ489" i="5" s="1"/>
  <c r="AM489" i="5" s="1"/>
  <c r="M197" i="2"/>
  <c r="AJ493" i="5" s="1"/>
  <c r="AM493" i="5" s="1"/>
  <c r="AY493" i="5"/>
  <c r="BB493" i="5" s="1"/>
  <c r="AY198" i="5"/>
  <c r="BB198" i="5" s="1"/>
  <c r="AT494" i="5"/>
  <c r="AW494" i="5" s="1"/>
  <c r="AT199" i="5"/>
  <c r="AW199" i="5" s="1"/>
  <c r="Q198" i="2"/>
  <c r="BI494" i="5"/>
  <c r="BL494" i="5" s="1"/>
  <c r="BI199" i="5"/>
  <c r="BL199" i="5" s="1"/>
  <c r="BD495" i="5"/>
  <c r="BG495" i="5" s="1"/>
  <c r="BD200" i="5"/>
  <c r="BG200" i="5" s="1"/>
  <c r="U199" i="2"/>
  <c r="AY497" i="5"/>
  <c r="BB497" i="5" s="1"/>
  <c r="AY202" i="5"/>
  <c r="BB202" i="5" s="1"/>
  <c r="AT498" i="5"/>
  <c r="AW498" i="5" s="1"/>
  <c r="AT203" i="5"/>
  <c r="AW203" i="5" s="1"/>
  <c r="Q202" i="2"/>
  <c r="BI498" i="5"/>
  <c r="BL498" i="5" s="1"/>
  <c r="BI203" i="5"/>
  <c r="BL203" i="5" s="1"/>
  <c r="BD499" i="5"/>
  <c r="BG499" i="5" s="1"/>
  <c r="BD204" i="5"/>
  <c r="BG204" i="5" s="1"/>
  <c r="U203" i="2"/>
  <c r="AY501" i="5"/>
  <c r="BB501" i="5" s="1"/>
  <c r="AY206" i="5"/>
  <c r="BB206" i="5" s="1"/>
  <c r="AY505" i="5"/>
  <c r="BB505" i="5" s="1"/>
  <c r="AY210" i="5"/>
  <c r="BB210" i="5" s="1"/>
  <c r="AT506" i="5"/>
  <c r="AW506" i="5" s="1"/>
  <c r="AT211" i="5"/>
  <c r="AW211" i="5" s="1"/>
  <c r="Q210" i="2"/>
  <c r="BI506" i="5"/>
  <c r="BL506" i="5" s="1"/>
  <c r="BI211" i="5"/>
  <c r="BL211" i="5" s="1"/>
  <c r="BD507" i="5"/>
  <c r="BG507" i="5" s="1"/>
  <c r="BD212" i="5"/>
  <c r="BG212" i="5" s="1"/>
  <c r="U211" i="2"/>
  <c r="M213" i="2"/>
  <c r="AJ509" i="5" s="1"/>
  <c r="AM509" i="5" s="1"/>
  <c r="M217" i="2"/>
  <c r="AJ513" i="5" s="1"/>
  <c r="AM513" i="5" s="1"/>
  <c r="M221" i="2"/>
  <c r="AJ517" i="5" s="1"/>
  <c r="AM517" i="5" s="1"/>
  <c r="AY521" i="5"/>
  <c r="BB521" i="5" s="1"/>
  <c r="AY226" i="5"/>
  <c r="BB226" i="5" s="1"/>
  <c r="M229" i="2"/>
  <c r="AJ525" i="5" s="1"/>
  <c r="AM525" i="5" s="1"/>
  <c r="AY525" i="5"/>
  <c r="BB525" i="5" s="1"/>
  <c r="AY230" i="5"/>
  <c r="BB230" i="5" s="1"/>
  <c r="AT526" i="5"/>
  <c r="AW526" i="5" s="1"/>
  <c r="AT231" i="5"/>
  <c r="AW231" i="5" s="1"/>
  <c r="Q230" i="2"/>
  <c r="BI526" i="5"/>
  <c r="BL526" i="5" s="1"/>
  <c r="BI231" i="5"/>
  <c r="BL231" i="5" s="1"/>
  <c r="BD527" i="5"/>
  <c r="BG527" i="5" s="1"/>
  <c r="BD232" i="5"/>
  <c r="BG232" i="5" s="1"/>
  <c r="U231" i="2"/>
  <c r="AY529" i="5"/>
  <c r="BB529" i="5" s="1"/>
  <c r="AY234" i="5"/>
  <c r="BB234" i="5" s="1"/>
  <c r="AT530" i="5"/>
  <c r="AW530" i="5" s="1"/>
  <c r="AT235" i="5"/>
  <c r="AW235" i="5" s="1"/>
  <c r="Q234" i="2"/>
  <c r="BI530" i="5"/>
  <c r="BL530" i="5" s="1"/>
  <c r="BI235" i="5"/>
  <c r="BL235" i="5" s="1"/>
  <c r="BD531" i="5"/>
  <c r="BG531" i="5" s="1"/>
  <c r="BD236" i="5"/>
  <c r="BG236" i="5" s="1"/>
  <c r="U235" i="2"/>
  <c r="AY533" i="5"/>
  <c r="BB533" i="5" s="1"/>
  <c r="AY238" i="5"/>
  <c r="BB238" i="5" s="1"/>
  <c r="AT534" i="5"/>
  <c r="AW534" i="5" s="1"/>
  <c r="AT239" i="5"/>
  <c r="AW239" i="5" s="1"/>
  <c r="Q238" i="2"/>
  <c r="BI534" i="5"/>
  <c r="BL534" i="5" s="1"/>
  <c r="BI239" i="5"/>
  <c r="BL239" i="5" s="1"/>
  <c r="BD535" i="5"/>
  <c r="BG535" i="5" s="1"/>
  <c r="BD240" i="5"/>
  <c r="BG240" i="5" s="1"/>
  <c r="U239" i="2"/>
  <c r="M241" i="2"/>
  <c r="AJ537" i="5" s="1"/>
  <c r="AM537" i="5" s="1"/>
  <c r="AJ541" i="5"/>
  <c r="AM541" i="5" s="1"/>
  <c r="M245" i="2"/>
  <c r="AJ246" i="5" s="1"/>
  <c r="AM246" i="5" s="1"/>
  <c r="AJ545" i="5"/>
  <c r="AM545" i="5" s="1"/>
  <c r="AJ250" i="5"/>
  <c r="AM250" i="5" s="1"/>
  <c r="M249" i="2"/>
  <c r="M253" i="2"/>
  <c r="AJ549" i="5" s="1"/>
  <c r="AM549" i="5" s="1"/>
  <c r="AT550" i="5"/>
  <c r="AW550" i="5" s="1"/>
  <c r="AT255" i="5"/>
  <c r="AW255" i="5" s="1"/>
  <c r="Q254" i="2"/>
  <c r="BI550" i="5"/>
  <c r="BL550" i="5" s="1"/>
  <c r="BI255" i="5"/>
  <c r="BL255" i="5" s="1"/>
  <c r="BD551" i="5"/>
  <c r="BG551" i="5" s="1"/>
  <c r="BD256" i="5"/>
  <c r="BG256" i="5" s="1"/>
  <c r="U255" i="2"/>
  <c r="AY553" i="5"/>
  <c r="BB553" i="5" s="1"/>
  <c r="AY258" i="5"/>
  <c r="BB258" i="5" s="1"/>
  <c r="AT554" i="5"/>
  <c r="AW554" i="5" s="1"/>
  <c r="AT259" i="5"/>
  <c r="AW259" i="5" s="1"/>
  <c r="Q258" i="2"/>
  <c r="BI554" i="5"/>
  <c r="BL554" i="5" s="1"/>
  <c r="BI259" i="5"/>
  <c r="BL259" i="5" s="1"/>
  <c r="BD555" i="5"/>
  <c r="BG555" i="5" s="1"/>
  <c r="BD260" i="5"/>
  <c r="BG260" i="5" s="1"/>
  <c r="U259" i="2"/>
  <c r="AY557" i="5"/>
  <c r="BB557" i="5" s="1"/>
  <c r="AY262" i="5"/>
  <c r="BB262" i="5" s="1"/>
  <c r="AJ266" i="5"/>
  <c r="AM266" i="5" s="1"/>
  <c r="M265" i="2"/>
  <c r="AJ561" i="5" s="1"/>
  <c r="AM561" i="5" s="1"/>
  <c r="AY561" i="5"/>
  <c r="BB561" i="5" s="1"/>
  <c r="AY266" i="5"/>
  <c r="BB266" i="5" s="1"/>
  <c r="AT562" i="5"/>
  <c r="AW562" i="5" s="1"/>
  <c r="AT267" i="5"/>
  <c r="AW267" i="5" s="1"/>
  <c r="Q266" i="2"/>
  <c r="BI562" i="5"/>
  <c r="BL562" i="5" s="1"/>
  <c r="BI267" i="5"/>
  <c r="BL267" i="5" s="1"/>
  <c r="BD563" i="5"/>
  <c r="BG563" i="5" s="1"/>
  <c r="BD268" i="5"/>
  <c r="BG268" i="5" s="1"/>
  <c r="U267" i="2"/>
  <c r="AY565" i="5"/>
  <c r="BB565" i="5" s="1"/>
  <c r="AY270" i="5"/>
  <c r="BB270" i="5" s="1"/>
  <c r="AT566" i="5"/>
  <c r="AW566" i="5" s="1"/>
  <c r="AT271" i="5"/>
  <c r="AW271" i="5" s="1"/>
  <c r="Q270" i="2"/>
  <c r="BI566" i="5"/>
  <c r="BL566" i="5" s="1"/>
  <c r="BI271" i="5"/>
  <c r="BL271" i="5" s="1"/>
  <c r="BD567" i="5"/>
  <c r="BG567" i="5" s="1"/>
  <c r="BD272" i="5"/>
  <c r="BG272" i="5" s="1"/>
  <c r="U271" i="2"/>
  <c r="AY569" i="5"/>
  <c r="BB569" i="5" s="1"/>
  <c r="AY274" i="5"/>
  <c r="BB274" i="5" s="1"/>
  <c r="AT570" i="5"/>
  <c r="AW570" i="5" s="1"/>
  <c r="AT275" i="5"/>
  <c r="AW275" i="5" s="1"/>
  <c r="Q274" i="2"/>
  <c r="BI570" i="5"/>
  <c r="BL570" i="5" s="1"/>
  <c r="BI275" i="5"/>
  <c r="BL275" i="5" s="1"/>
  <c r="BD571" i="5"/>
  <c r="BG571" i="5" s="1"/>
  <c r="BD276" i="5"/>
  <c r="BG276" i="5" s="1"/>
  <c r="U275" i="2"/>
  <c r="AY581" i="5"/>
  <c r="BB581" i="5" s="1"/>
  <c r="AY286" i="5"/>
  <c r="BB286" i="5" s="1"/>
  <c r="AT582" i="5"/>
  <c r="AW582" i="5" s="1"/>
  <c r="AT287" i="5"/>
  <c r="AW287" i="5" s="1"/>
  <c r="Q286" i="2"/>
  <c r="BI582" i="5"/>
  <c r="BL582" i="5" s="1"/>
  <c r="BI287" i="5"/>
  <c r="BL287" i="5" s="1"/>
  <c r="BD583" i="5"/>
  <c r="BG583" i="5" s="1"/>
  <c r="BD288" i="5"/>
  <c r="BG288" i="5" s="1"/>
  <c r="U287" i="2"/>
  <c r="AY585" i="5"/>
  <c r="BB585" i="5" s="1"/>
  <c r="AY290" i="5"/>
  <c r="BB290" i="5" s="1"/>
  <c r="AT586" i="5"/>
  <c r="AW586" i="5" s="1"/>
  <c r="AT291" i="5"/>
  <c r="AW291" i="5" s="1"/>
  <c r="Q290" i="2"/>
  <c r="AY589" i="5"/>
  <c r="BB589" i="5" s="1"/>
  <c r="AY294" i="5"/>
  <c r="BB294" i="5" s="1"/>
  <c r="BI590" i="5"/>
  <c r="BL590" i="5" s="1"/>
  <c r="BI295" i="5"/>
  <c r="BL295" i="5" s="1"/>
  <c r="BD591" i="5"/>
  <c r="BG591" i="5" s="1"/>
  <c r="BD296" i="5"/>
  <c r="BG296" i="5" s="1"/>
  <c r="U295" i="2"/>
  <c r="AY593" i="5"/>
  <c r="BB593" i="5" s="1"/>
  <c r="AY298" i="5"/>
  <c r="BB298" i="5" s="1"/>
  <c r="AT594" i="5"/>
  <c r="AW594" i="5" s="1"/>
  <c r="AT299" i="5"/>
  <c r="AW299" i="5" s="1"/>
  <c r="Q298" i="2"/>
  <c r="BI594" i="5"/>
  <c r="BL594" i="5" s="1"/>
  <c r="BI299" i="5"/>
  <c r="BL299" i="5" s="1"/>
  <c r="BD595" i="5"/>
  <c r="BG595" i="5" s="1"/>
  <c r="BD300" i="5"/>
  <c r="BG300" i="5" s="1"/>
  <c r="U299" i="2"/>
  <c r="M301" i="2"/>
  <c r="AJ597" i="5" s="1"/>
  <c r="AM597" i="5" s="1"/>
  <c r="BI598" i="5"/>
  <c r="BL598" i="5" s="1"/>
  <c r="BI303" i="5"/>
  <c r="BL303" i="5" s="1"/>
  <c r="BD599" i="5"/>
  <c r="BG599" i="5" s="1"/>
  <c r="BD304" i="5"/>
  <c r="BG304" i="5" s="1"/>
  <c r="U303" i="2"/>
  <c r="AY601" i="5"/>
  <c r="BB601" i="5" s="1"/>
  <c r="AY306" i="5"/>
  <c r="BB306" i="5" s="1"/>
  <c r="AT602" i="5"/>
  <c r="AW602" i="5" s="1"/>
  <c r="AT307" i="5"/>
  <c r="AW307" i="5" s="1"/>
  <c r="Q306" i="2"/>
  <c r="BI602" i="5"/>
  <c r="BL602" i="5" s="1"/>
  <c r="BI307" i="5"/>
  <c r="BL307" i="5" s="1"/>
  <c r="BD603" i="5"/>
  <c r="BG603" i="5" s="1"/>
  <c r="BD308" i="5"/>
  <c r="BG308" i="5" s="1"/>
  <c r="U307" i="2"/>
  <c r="M309" i="2"/>
  <c r="AJ605" i="5" s="1"/>
  <c r="AM605" i="5" s="1"/>
  <c r="BI606" i="5"/>
  <c r="BL606" i="5" s="1"/>
  <c r="BI311" i="5"/>
  <c r="BL311" i="5" s="1"/>
  <c r="BD607" i="5"/>
  <c r="BG607" i="5" s="1"/>
  <c r="BD312" i="5"/>
  <c r="BG312" i="5" s="1"/>
  <c r="U311" i="2"/>
  <c r="M313" i="2"/>
  <c r="AJ609" i="5" s="1"/>
  <c r="AM609" i="5" s="1"/>
  <c r="M317" i="2"/>
  <c r="AJ613" i="5" s="1"/>
  <c r="AM613" i="5" s="1"/>
  <c r="BI614" i="5"/>
  <c r="BL614" i="5" s="1"/>
  <c r="BI319" i="5"/>
  <c r="BL319" i="5" s="1"/>
  <c r="BD615" i="5"/>
  <c r="BG615" i="5" s="1"/>
  <c r="BD320" i="5"/>
  <c r="BG320" i="5" s="1"/>
  <c r="U319" i="2"/>
  <c r="AY617" i="5"/>
  <c r="BB617" i="5" s="1"/>
  <c r="AY322" i="5"/>
  <c r="BB322" i="5" s="1"/>
  <c r="AT618" i="5"/>
  <c r="AW618" i="5" s="1"/>
  <c r="AT323" i="5"/>
  <c r="AW323" i="5" s="1"/>
  <c r="Q322" i="2"/>
  <c r="BI618" i="5"/>
  <c r="BL618" i="5" s="1"/>
  <c r="BI323" i="5"/>
  <c r="BL323" i="5" s="1"/>
  <c r="BD619" i="5"/>
  <c r="BG619" i="5" s="1"/>
  <c r="BD324" i="5"/>
  <c r="BG324" i="5" s="1"/>
  <c r="U323" i="2"/>
  <c r="AY621" i="5"/>
  <c r="BB621" i="5" s="1"/>
  <c r="AY326" i="5"/>
  <c r="BB326" i="5" s="1"/>
  <c r="AT622" i="5"/>
  <c r="AW622" i="5" s="1"/>
  <c r="AT327" i="5"/>
  <c r="AW327" i="5" s="1"/>
  <c r="Q326" i="2"/>
  <c r="BI622" i="5"/>
  <c r="BL622" i="5" s="1"/>
  <c r="BI327" i="5"/>
  <c r="BL327" i="5" s="1"/>
  <c r="BD623" i="5"/>
  <c r="BG623" i="5" s="1"/>
  <c r="BD328" i="5"/>
  <c r="BG328" i="5" s="1"/>
  <c r="U327" i="2"/>
  <c r="AY625" i="5"/>
  <c r="BB625" i="5" s="1"/>
  <c r="AY330" i="5"/>
  <c r="BB330" i="5" s="1"/>
  <c r="AT626" i="5"/>
  <c r="AW626" i="5" s="1"/>
  <c r="AT331" i="5"/>
  <c r="AW331" i="5" s="1"/>
  <c r="Q330" i="2"/>
  <c r="BI626" i="5"/>
  <c r="BL626" i="5" s="1"/>
  <c r="BI331" i="5"/>
  <c r="BL331" i="5" s="1"/>
  <c r="BD627" i="5"/>
  <c r="BG627" i="5" s="1"/>
  <c r="BD332" i="5"/>
  <c r="BG332" i="5" s="1"/>
  <c r="U331" i="2"/>
  <c r="AO632" i="5"/>
  <c r="AR632" i="5" s="1"/>
  <c r="AJ338" i="5"/>
  <c r="AM338" i="5" s="1"/>
  <c r="M337" i="2"/>
  <c r="AJ633" i="5" s="1"/>
  <c r="AM633" i="5" s="1"/>
  <c r="BI634" i="5"/>
  <c r="BL634" i="5" s="1"/>
  <c r="BI339" i="5"/>
  <c r="BL339" i="5" s="1"/>
  <c r="BD635" i="5"/>
  <c r="BG635" i="5" s="1"/>
  <c r="BD340" i="5"/>
  <c r="BG340" i="5" s="1"/>
  <c r="U339" i="2"/>
  <c r="AY637" i="5"/>
  <c r="BB637" i="5" s="1"/>
  <c r="AY342" i="5"/>
  <c r="BB342" i="5" s="1"/>
  <c r="M345" i="2"/>
  <c r="AJ641" i="5" s="1"/>
  <c r="AM641" i="5" s="1"/>
  <c r="AY649" i="5"/>
  <c r="BB649" i="5" s="1"/>
  <c r="AY354" i="5"/>
  <c r="BB354" i="5" s="1"/>
  <c r="M2" i="2"/>
  <c r="AJ2" i="5" s="1"/>
  <c r="AM2" i="5" s="1"/>
  <c r="Q2" i="2"/>
  <c r="U2" i="2"/>
  <c r="O3" i="2"/>
  <c r="AO3" i="5" s="1"/>
  <c r="AR3" i="5" s="1"/>
  <c r="S3" i="2"/>
  <c r="W3" i="2"/>
  <c r="O4" i="2"/>
  <c r="AO4" i="5" s="1"/>
  <c r="AR4" i="5" s="1"/>
  <c r="S4" i="2"/>
  <c r="W4" i="2"/>
  <c r="O5" i="2"/>
  <c r="AO5" i="5" s="1"/>
  <c r="AR5" i="5" s="1"/>
  <c r="S5" i="2"/>
  <c r="W5" i="2"/>
  <c r="O6" i="2"/>
  <c r="AO6" i="5" s="1"/>
  <c r="AR6" i="5" s="1"/>
  <c r="S6" i="2"/>
  <c r="W6" i="2"/>
  <c r="O7" i="2"/>
  <c r="AO7" i="5" s="1"/>
  <c r="AR7" i="5" s="1"/>
  <c r="S7" i="2"/>
  <c r="W7" i="2"/>
  <c r="O8" i="2"/>
  <c r="AO8" i="5" s="1"/>
  <c r="AR8" i="5" s="1"/>
  <c r="S8" i="2"/>
  <c r="W8" i="2"/>
  <c r="O9" i="2"/>
  <c r="AO9" i="5" s="1"/>
  <c r="AR9" i="5" s="1"/>
  <c r="S9" i="2"/>
  <c r="W9" i="2"/>
  <c r="O10" i="2"/>
  <c r="AO10" i="5" s="1"/>
  <c r="AR10" i="5" s="1"/>
  <c r="S10" i="2"/>
  <c r="W10" i="2"/>
  <c r="O11" i="2"/>
  <c r="AO12" i="5" s="1"/>
  <c r="AR12" i="5" s="1"/>
  <c r="S11" i="2"/>
  <c r="W11" i="2"/>
  <c r="O12" i="2"/>
  <c r="AO13" i="5" s="1"/>
  <c r="AR13" i="5" s="1"/>
  <c r="S12" i="2"/>
  <c r="W12" i="2"/>
  <c r="O13" i="2"/>
  <c r="AO14" i="5" s="1"/>
  <c r="AR14" i="5" s="1"/>
  <c r="S13" i="2"/>
  <c r="W13" i="2"/>
  <c r="O14" i="2"/>
  <c r="AO15" i="5" s="1"/>
  <c r="AR15" i="5" s="1"/>
  <c r="S14" i="2"/>
  <c r="W14" i="2"/>
  <c r="O15" i="2"/>
  <c r="AO16" i="5" s="1"/>
  <c r="AR16" i="5" s="1"/>
  <c r="S15" i="2"/>
  <c r="W15" i="2"/>
  <c r="O16" i="2"/>
  <c r="AO17" i="5" s="1"/>
  <c r="AR17" i="5" s="1"/>
  <c r="S16" i="2"/>
  <c r="W16" i="2"/>
  <c r="O17" i="2"/>
  <c r="AO18" i="5" s="1"/>
  <c r="AR18" i="5" s="1"/>
  <c r="S17" i="2"/>
  <c r="W17" i="2"/>
  <c r="O18" i="2"/>
  <c r="AO19" i="5" s="1"/>
  <c r="AR19" i="5" s="1"/>
  <c r="S18" i="2"/>
  <c r="W18" i="2"/>
  <c r="O19" i="2"/>
  <c r="AO20" i="5" s="1"/>
  <c r="AR20" i="5" s="1"/>
  <c r="S19" i="2"/>
  <c r="W19" i="2"/>
  <c r="O20" i="2"/>
  <c r="AO21" i="5" s="1"/>
  <c r="AR21" i="5" s="1"/>
  <c r="S20" i="2"/>
  <c r="W20" i="2"/>
  <c r="O21" i="2"/>
  <c r="AO22" i="5" s="1"/>
  <c r="AR22" i="5" s="1"/>
  <c r="S21" i="2"/>
  <c r="W21" i="2"/>
  <c r="O22" i="2"/>
  <c r="AO23" i="5" s="1"/>
  <c r="AR23" i="5" s="1"/>
  <c r="S22" i="2"/>
  <c r="W22" i="2"/>
  <c r="O23" i="2"/>
  <c r="AO24" i="5" s="1"/>
  <c r="AR24" i="5" s="1"/>
  <c r="S23" i="2"/>
  <c r="W23" i="2"/>
  <c r="O24" i="2"/>
  <c r="AO25" i="5" s="1"/>
  <c r="AR25" i="5" s="1"/>
  <c r="S24" i="2"/>
  <c r="W24" i="2"/>
  <c r="O25" i="2"/>
  <c r="AO26" i="5" s="1"/>
  <c r="AR26" i="5" s="1"/>
  <c r="S25" i="2"/>
  <c r="W25" i="2"/>
  <c r="O26" i="2"/>
  <c r="AO27" i="5" s="1"/>
  <c r="AR27" i="5" s="1"/>
  <c r="S26" i="2"/>
  <c r="W26" i="2"/>
  <c r="O27" i="2"/>
  <c r="AO28" i="5" s="1"/>
  <c r="AR28" i="5" s="1"/>
  <c r="S27" i="2"/>
  <c r="W27" i="2"/>
  <c r="O28" i="2"/>
  <c r="AO29" i="5" s="1"/>
  <c r="AR29" i="5" s="1"/>
  <c r="S28" i="2"/>
  <c r="W28" i="2"/>
  <c r="AO30" i="5"/>
  <c r="AR30" i="5" s="1"/>
  <c r="AO31" i="5"/>
  <c r="AR31" i="5" s="1"/>
  <c r="AO32" i="5"/>
  <c r="AR32" i="5" s="1"/>
  <c r="AO33" i="5"/>
  <c r="AR33" i="5" s="1"/>
  <c r="AO34" i="5"/>
  <c r="AR34" i="5" s="1"/>
  <c r="AO35" i="5"/>
  <c r="AR35" i="5" s="1"/>
  <c r="AO36" i="5"/>
  <c r="AR36" i="5" s="1"/>
  <c r="M36" i="2"/>
  <c r="AJ37" i="5" s="1"/>
  <c r="AM37" i="5" s="1"/>
  <c r="Q36" i="2"/>
  <c r="U36" i="2"/>
  <c r="M37" i="2"/>
  <c r="AJ38" i="5" s="1"/>
  <c r="AM38" i="5" s="1"/>
  <c r="Q37" i="2"/>
  <c r="U37" i="2"/>
  <c r="M38" i="2"/>
  <c r="AJ39" i="5" s="1"/>
  <c r="AM39" i="5" s="1"/>
  <c r="Q38" i="2"/>
  <c r="U38" i="2"/>
  <c r="M39" i="2"/>
  <c r="AJ40" i="5" s="1"/>
  <c r="AM40" i="5" s="1"/>
  <c r="Q39" i="2"/>
  <c r="U39" i="2"/>
  <c r="M40" i="2"/>
  <c r="AJ41" i="5" s="1"/>
  <c r="AM41" i="5" s="1"/>
  <c r="Q40" i="2"/>
  <c r="U40" i="2"/>
  <c r="M41" i="2"/>
  <c r="AJ42" i="5" s="1"/>
  <c r="AM42" i="5" s="1"/>
  <c r="Q41" i="2"/>
  <c r="U41" i="2"/>
  <c r="M42" i="2"/>
  <c r="AJ43" i="5" s="1"/>
  <c r="AM43" i="5" s="1"/>
  <c r="Q42" i="2"/>
  <c r="U42" i="2"/>
  <c r="AJ44" i="5"/>
  <c r="AM44" i="5" s="1"/>
  <c r="AJ45" i="5"/>
  <c r="AM45" i="5" s="1"/>
  <c r="AJ46" i="5"/>
  <c r="AM46" i="5" s="1"/>
  <c r="AJ47" i="5"/>
  <c r="AM47" i="5" s="1"/>
  <c r="AJ48" i="5"/>
  <c r="AM48" i="5" s="1"/>
  <c r="AJ49" i="5"/>
  <c r="AM49" i="5" s="1"/>
  <c r="AJ50" i="5"/>
  <c r="AM50" i="5" s="1"/>
  <c r="O50" i="2"/>
  <c r="AO51" i="5" s="1"/>
  <c r="AR51" i="5" s="1"/>
  <c r="S50" i="2"/>
  <c r="W50" i="2"/>
  <c r="AT52" i="5"/>
  <c r="AW52" i="5" s="1"/>
  <c r="Q51" i="2"/>
  <c r="O52" i="2"/>
  <c r="AO53" i="5" s="1"/>
  <c r="AR53" i="5" s="1"/>
  <c r="BD53" i="5"/>
  <c r="BG53" i="5" s="1"/>
  <c r="U52" i="2"/>
  <c r="AO54" i="5"/>
  <c r="AR54" i="5" s="1"/>
  <c r="S53" i="2"/>
  <c r="AJ55" i="5"/>
  <c r="AM55" i="5" s="1"/>
  <c r="M54" i="2"/>
  <c r="W54" i="2"/>
  <c r="O56" i="2"/>
  <c r="AO57" i="5" s="1"/>
  <c r="AR57" i="5" s="1"/>
  <c r="BD57" i="5"/>
  <c r="BG57" i="5" s="1"/>
  <c r="U56" i="2"/>
  <c r="AO58" i="5"/>
  <c r="AR58" i="5" s="1"/>
  <c r="S57" i="2"/>
  <c r="AJ59" i="5"/>
  <c r="AM59" i="5" s="1"/>
  <c r="M58" i="2"/>
  <c r="W58" i="2"/>
  <c r="AT60" i="5"/>
  <c r="AW60" i="5" s="1"/>
  <c r="Q59" i="2"/>
  <c r="O60" i="2"/>
  <c r="AO61" i="5" s="1"/>
  <c r="AR61" i="5" s="1"/>
  <c r="BD61" i="5"/>
  <c r="BG61" i="5" s="1"/>
  <c r="U60" i="2"/>
  <c r="AO62" i="5"/>
  <c r="AR62" i="5" s="1"/>
  <c r="S61" i="2"/>
  <c r="M62" i="2"/>
  <c r="AJ63" i="5" s="1"/>
  <c r="AM63" i="5" s="1"/>
  <c r="W62" i="2"/>
  <c r="AT64" i="5"/>
  <c r="AW64" i="5" s="1"/>
  <c r="Q63" i="2"/>
  <c r="O64" i="2"/>
  <c r="AO65" i="5" s="1"/>
  <c r="AR65" i="5" s="1"/>
  <c r="BD65" i="5"/>
  <c r="BG65" i="5" s="1"/>
  <c r="U64" i="2"/>
  <c r="AO66" i="5"/>
  <c r="AR66" i="5" s="1"/>
  <c r="S65" i="2"/>
  <c r="AJ67" i="5"/>
  <c r="AM67" i="5" s="1"/>
  <c r="M66" i="2"/>
  <c r="W66" i="2"/>
  <c r="AT68" i="5"/>
  <c r="AW68" i="5" s="1"/>
  <c r="Q67" i="2"/>
  <c r="O68" i="2"/>
  <c r="AO69" i="5" s="1"/>
  <c r="AR69" i="5" s="1"/>
  <c r="BD69" i="5"/>
  <c r="BG69" i="5" s="1"/>
  <c r="U68" i="2"/>
  <c r="AO70" i="5"/>
  <c r="AR70" i="5" s="1"/>
  <c r="S69" i="2"/>
  <c r="M70" i="2"/>
  <c r="AJ71" i="5" s="1"/>
  <c r="AM71" i="5" s="1"/>
  <c r="W70" i="2"/>
  <c r="AT72" i="5"/>
  <c r="AW72" i="5" s="1"/>
  <c r="Q71" i="2"/>
  <c r="O72" i="2"/>
  <c r="AO73" i="5" s="1"/>
  <c r="AR73" i="5" s="1"/>
  <c r="BD73" i="5"/>
  <c r="BG73" i="5" s="1"/>
  <c r="U72" i="2"/>
  <c r="AO74" i="5"/>
  <c r="AR74" i="5" s="1"/>
  <c r="S73" i="2"/>
  <c r="AJ75" i="5"/>
  <c r="AM75" i="5" s="1"/>
  <c r="M74" i="2"/>
  <c r="W74" i="2"/>
  <c r="AT76" i="5"/>
  <c r="AW76" i="5" s="1"/>
  <c r="Q75" i="2"/>
  <c r="O76" i="2"/>
  <c r="AO77" i="5" s="1"/>
  <c r="AR77" i="5" s="1"/>
  <c r="BD77" i="5"/>
  <c r="BG77" i="5" s="1"/>
  <c r="U76" i="2"/>
  <c r="AO78" i="5"/>
  <c r="AR78" i="5" s="1"/>
  <c r="S77" i="2"/>
  <c r="M78" i="2"/>
  <c r="AJ79" i="5" s="1"/>
  <c r="AM79" i="5" s="1"/>
  <c r="W78" i="2"/>
  <c r="AT80" i="5"/>
  <c r="AW80" i="5" s="1"/>
  <c r="Q79" i="2"/>
  <c r="O80" i="2"/>
  <c r="AO81" i="5" s="1"/>
  <c r="AR81" i="5" s="1"/>
  <c r="BD81" i="5"/>
  <c r="BG81" i="5" s="1"/>
  <c r="U80" i="2"/>
  <c r="AO82" i="5"/>
  <c r="AR82" i="5" s="1"/>
  <c r="S81" i="2"/>
  <c r="AJ83" i="5"/>
  <c r="AM83" i="5" s="1"/>
  <c r="M82" i="2"/>
  <c r="W82" i="2"/>
  <c r="AT84" i="5"/>
  <c r="AW84" i="5" s="1"/>
  <c r="Q83" i="2"/>
  <c r="O84" i="2"/>
  <c r="AO85" i="5" s="1"/>
  <c r="AR85" i="5" s="1"/>
  <c r="BD380" i="5"/>
  <c r="BG380" i="5" s="1"/>
  <c r="BD85" i="5"/>
  <c r="BG85" i="5" s="1"/>
  <c r="U84" i="2"/>
  <c r="AO86" i="5"/>
  <c r="AR86" i="5" s="1"/>
  <c r="AO381" i="5"/>
  <c r="AR381" i="5" s="1"/>
  <c r="S85" i="2"/>
  <c r="M86" i="2"/>
  <c r="AJ382" i="5" s="1"/>
  <c r="AM382" i="5" s="1"/>
  <c r="AY87" i="5"/>
  <c r="BB87" i="5" s="1"/>
  <c r="AY382" i="5"/>
  <c r="BB382" i="5" s="1"/>
  <c r="W86" i="2"/>
  <c r="AT383" i="5"/>
  <c r="AW383" i="5" s="1"/>
  <c r="AT88" i="5"/>
  <c r="AW88" i="5" s="1"/>
  <c r="Q87" i="2"/>
  <c r="BI88" i="5"/>
  <c r="BL88" i="5" s="1"/>
  <c r="BI383" i="5"/>
  <c r="BL383" i="5" s="1"/>
  <c r="O88" i="2"/>
  <c r="AO384" i="5" s="1"/>
  <c r="AR384" i="5" s="1"/>
  <c r="BD384" i="5"/>
  <c r="BG384" i="5" s="1"/>
  <c r="BD89" i="5"/>
  <c r="BG89" i="5" s="1"/>
  <c r="U88" i="2"/>
  <c r="AO90" i="5"/>
  <c r="AR90" i="5" s="1"/>
  <c r="AO385" i="5"/>
  <c r="AR385" i="5" s="1"/>
  <c r="S89" i="2"/>
  <c r="AJ386" i="5"/>
  <c r="AM386" i="5" s="1"/>
  <c r="AJ91" i="5"/>
  <c r="AM91" i="5" s="1"/>
  <c r="M90" i="2"/>
  <c r="AY91" i="5"/>
  <c r="BB91" i="5" s="1"/>
  <c r="AY386" i="5"/>
  <c r="BB386" i="5" s="1"/>
  <c r="W90" i="2"/>
  <c r="AT387" i="5"/>
  <c r="AW387" i="5" s="1"/>
  <c r="AT92" i="5"/>
  <c r="AW92" i="5" s="1"/>
  <c r="Q91" i="2"/>
  <c r="BI92" i="5"/>
  <c r="BL92" i="5" s="1"/>
  <c r="BI387" i="5"/>
  <c r="BL387" i="5" s="1"/>
  <c r="O92" i="2"/>
  <c r="AO388" i="5" s="1"/>
  <c r="AR388" i="5" s="1"/>
  <c r="BD388" i="5"/>
  <c r="BG388" i="5" s="1"/>
  <c r="BD93" i="5"/>
  <c r="BG93" i="5" s="1"/>
  <c r="U92" i="2"/>
  <c r="AO94" i="5"/>
  <c r="AR94" i="5" s="1"/>
  <c r="AO389" i="5"/>
  <c r="AR389" i="5" s="1"/>
  <c r="S93" i="2"/>
  <c r="M94" i="2"/>
  <c r="AJ390" i="5" s="1"/>
  <c r="AM390" i="5" s="1"/>
  <c r="AY95" i="5"/>
  <c r="BB95" i="5" s="1"/>
  <c r="AY390" i="5"/>
  <c r="BB390" i="5" s="1"/>
  <c r="W94" i="2"/>
  <c r="AT391" i="5"/>
  <c r="AW391" i="5" s="1"/>
  <c r="AT96" i="5"/>
  <c r="AW96" i="5" s="1"/>
  <c r="Q95" i="2"/>
  <c r="BI96" i="5"/>
  <c r="BL96" i="5" s="1"/>
  <c r="BI391" i="5"/>
  <c r="BL391" i="5" s="1"/>
  <c r="O96" i="2"/>
  <c r="AO97" i="5" s="1"/>
  <c r="AR97" i="5" s="1"/>
  <c r="BD392" i="5"/>
  <c r="BG392" i="5" s="1"/>
  <c r="BD97" i="5"/>
  <c r="BG97" i="5" s="1"/>
  <c r="U96" i="2"/>
  <c r="AO98" i="5"/>
  <c r="AR98" i="5" s="1"/>
  <c r="AO393" i="5"/>
  <c r="AR393" i="5" s="1"/>
  <c r="S97" i="2"/>
  <c r="M98" i="2"/>
  <c r="AJ394" i="5" s="1"/>
  <c r="AM394" i="5" s="1"/>
  <c r="AY99" i="5"/>
  <c r="BB99" i="5" s="1"/>
  <c r="AY394" i="5"/>
  <c r="BB394" i="5" s="1"/>
  <c r="W98" i="2"/>
  <c r="AT395" i="5"/>
  <c r="AW395" i="5" s="1"/>
  <c r="AT100" i="5"/>
  <c r="AW100" i="5" s="1"/>
  <c r="Q99" i="2"/>
  <c r="BI100" i="5"/>
  <c r="BL100" i="5" s="1"/>
  <c r="BI395" i="5"/>
  <c r="BL395" i="5" s="1"/>
  <c r="O100" i="2"/>
  <c r="AO101" i="5" s="1"/>
  <c r="AR101" i="5" s="1"/>
  <c r="BD396" i="5"/>
  <c r="BG396" i="5" s="1"/>
  <c r="BD101" i="5"/>
  <c r="BG101" i="5" s="1"/>
  <c r="U100" i="2"/>
  <c r="AO102" i="5"/>
  <c r="AR102" i="5" s="1"/>
  <c r="AO397" i="5"/>
  <c r="AR397" i="5" s="1"/>
  <c r="S101" i="2"/>
  <c r="M102" i="2"/>
  <c r="AJ398" i="5" s="1"/>
  <c r="AM398" i="5" s="1"/>
  <c r="AY103" i="5"/>
  <c r="BB103" i="5" s="1"/>
  <c r="AY398" i="5"/>
  <c r="BB398" i="5" s="1"/>
  <c r="W102" i="2"/>
  <c r="AT399" i="5"/>
  <c r="AW399" i="5" s="1"/>
  <c r="AT104" i="5"/>
  <c r="AW104" i="5" s="1"/>
  <c r="Q103" i="2"/>
  <c r="BI104" i="5"/>
  <c r="BL104" i="5" s="1"/>
  <c r="BI399" i="5"/>
  <c r="BL399" i="5" s="1"/>
  <c r="O104" i="2"/>
  <c r="AO105" i="5" s="1"/>
  <c r="AR105" i="5" s="1"/>
  <c r="BD400" i="5"/>
  <c r="BG400" i="5" s="1"/>
  <c r="BD105" i="5"/>
  <c r="BG105" i="5" s="1"/>
  <c r="U104" i="2"/>
  <c r="AO106" i="5"/>
  <c r="AR106" i="5" s="1"/>
  <c r="AO401" i="5"/>
  <c r="AR401" i="5" s="1"/>
  <c r="S105" i="2"/>
  <c r="AJ402" i="5"/>
  <c r="AM402" i="5" s="1"/>
  <c r="AJ107" i="5"/>
  <c r="AM107" i="5" s="1"/>
  <c r="M106" i="2"/>
  <c r="AY107" i="5"/>
  <c r="BB107" i="5" s="1"/>
  <c r="AY402" i="5"/>
  <c r="BB402" i="5" s="1"/>
  <c r="W106" i="2"/>
  <c r="AT403" i="5"/>
  <c r="AW403" i="5" s="1"/>
  <c r="AT108" i="5"/>
  <c r="AW108" i="5" s="1"/>
  <c r="Q107" i="2"/>
  <c r="BI108" i="5"/>
  <c r="BL108" i="5" s="1"/>
  <c r="BI403" i="5"/>
  <c r="BL403" i="5" s="1"/>
  <c r="O108" i="2"/>
  <c r="AO404" i="5" s="1"/>
  <c r="AR404" i="5" s="1"/>
  <c r="BD404" i="5"/>
  <c r="BG404" i="5" s="1"/>
  <c r="BD109" i="5"/>
  <c r="BG109" i="5" s="1"/>
  <c r="U108" i="2"/>
  <c r="AO110" i="5"/>
  <c r="AR110" i="5" s="1"/>
  <c r="AO405" i="5"/>
  <c r="AR405" i="5" s="1"/>
  <c r="S109" i="2"/>
  <c r="M110" i="2"/>
  <c r="AJ406" i="5" s="1"/>
  <c r="AM406" i="5" s="1"/>
  <c r="AY111" i="5"/>
  <c r="BB111" i="5" s="1"/>
  <c r="AY406" i="5"/>
  <c r="BB406" i="5" s="1"/>
  <c r="W110" i="2"/>
  <c r="AT407" i="5"/>
  <c r="AW407" i="5" s="1"/>
  <c r="AT112" i="5"/>
  <c r="AW112" i="5" s="1"/>
  <c r="Q111" i="2"/>
  <c r="BI112" i="5"/>
  <c r="BL112" i="5" s="1"/>
  <c r="BI407" i="5"/>
  <c r="BL407" i="5" s="1"/>
  <c r="O112" i="2"/>
  <c r="AO113" i="5" s="1"/>
  <c r="AR113" i="5" s="1"/>
  <c r="BD408" i="5"/>
  <c r="BG408" i="5" s="1"/>
  <c r="BD113" i="5"/>
  <c r="BG113" i="5" s="1"/>
  <c r="U112" i="2"/>
  <c r="AO114" i="5"/>
  <c r="AR114" i="5" s="1"/>
  <c r="AO409" i="5"/>
  <c r="AR409" i="5" s="1"/>
  <c r="S113" i="2"/>
  <c r="M114" i="2"/>
  <c r="AJ410" i="5" s="1"/>
  <c r="AM410" i="5" s="1"/>
  <c r="AY115" i="5"/>
  <c r="BB115" i="5" s="1"/>
  <c r="AY410" i="5"/>
  <c r="BB410" i="5" s="1"/>
  <c r="W114" i="2"/>
  <c r="AT411" i="5"/>
  <c r="AW411" i="5" s="1"/>
  <c r="AT116" i="5"/>
  <c r="AW116" i="5" s="1"/>
  <c r="Q115" i="2"/>
  <c r="BI116" i="5"/>
  <c r="BL116" i="5" s="1"/>
  <c r="BI411" i="5"/>
  <c r="BL411" i="5" s="1"/>
  <c r="O116" i="2"/>
  <c r="AO412" i="5" s="1"/>
  <c r="AR412" i="5" s="1"/>
  <c r="BD412" i="5"/>
  <c r="BG412" i="5" s="1"/>
  <c r="BD117" i="5"/>
  <c r="BG117" i="5" s="1"/>
  <c r="U116" i="2"/>
  <c r="AO118" i="5"/>
  <c r="AR118" i="5" s="1"/>
  <c r="AO413" i="5"/>
  <c r="AR413" i="5" s="1"/>
  <c r="S117" i="2"/>
  <c r="M118" i="2"/>
  <c r="AJ414" i="5" s="1"/>
  <c r="AM414" i="5" s="1"/>
  <c r="AY119" i="5"/>
  <c r="BB119" i="5" s="1"/>
  <c r="AY414" i="5"/>
  <c r="BB414" i="5" s="1"/>
  <c r="W118" i="2"/>
  <c r="AT415" i="5"/>
  <c r="AW415" i="5" s="1"/>
  <c r="AT120" i="5"/>
  <c r="AW120" i="5" s="1"/>
  <c r="Q119" i="2"/>
  <c r="BI120" i="5"/>
  <c r="BL120" i="5" s="1"/>
  <c r="BI415" i="5"/>
  <c r="BL415" i="5" s="1"/>
  <c r="O120" i="2"/>
  <c r="AO416" i="5" s="1"/>
  <c r="AR416" i="5" s="1"/>
  <c r="BD416" i="5"/>
  <c r="BG416" i="5" s="1"/>
  <c r="BD121" i="5"/>
  <c r="BG121" i="5" s="1"/>
  <c r="U120" i="2"/>
  <c r="AO122" i="5"/>
  <c r="AR122" i="5" s="1"/>
  <c r="AO417" i="5"/>
  <c r="AR417" i="5" s="1"/>
  <c r="S121" i="2"/>
  <c r="AJ418" i="5"/>
  <c r="AM418" i="5" s="1"/>
  <c r="AJ123" i="5"/>
  <c r="AM123" i="5" s="1"/>
  <c r="M122" i="2"/>
  <c r="AY123" i="5"/>
  <c r="BB123" i="5" s="1"/>
  <c r="AY418" i="5"/>
  <c r="BB418" i="5" s="1"/>
  <c r="W122" i="2"/>
  <c r="AT419" i="5"/>
  <c r="AW419" i="5" s="1"/>
  <c r="AT124" i="5"/>
  <c r="AW124" i="5" s="1"/>
  <c r="Q123" i="2"/>
  <c r="BI124" i="5"/>
  <c r="BL124" i="5" s="1"/>
  <c r="BI419" i="5"/>
  <c r="BL419" i="5" s="1"/>
  <c r="O124" i="2"/>
  <c r="AO125" i="5" s="1"/>
  <c r="AR125" i="5" s="1"/>
  <c r="BD420" i="5"/>
  <c r="BG420" i="5" s="1"/>
  <c r="BD125" i="5"/>
  <c r="BG125" i="5" s="1"/>
  <c r="U124" i="2"/>
  <c r="AO126" i="5"/>
  <c r="AR126" i="5" s="1"/>
  <c r="AO421" i="5"/>
  <c r="AR421" i="5" s="1"/>
  <c r="S125" i="2"/>
  <c r="M126" i="2"/>
  <c r="AJ422" i="5" s="1"/>
  <c r="AM422" i="5" s="1"/>
  <c r="AY127" i="5"/>
  <c r="BB127" i="5" s="1"/>
  <c r="AY422" i="5"/>
  <c r="BB422" i="5" s="1"/>
  <c r="W126" i="2"/>
  <c r="AT423" i="5"/>
  <c r="AW423" i="5" s="1"/>
  <c r="AT128" i="5"/>
  <c r="AW128" i="5" s="1"/>
  <c r="Q127" i="2"/>
  <c r="BI128" i="5"/>
  <c r="BL128" i="5" s="1"/>
  <c r="BI423" i="5"/>
  <c r="BL423" i="5" s="1"/>
  <c r="O128" i="2"/>
  <c r="AO424" i="5" s="1"/>
  <c r="AR424" i="5" s="1"/>
  <c r="BD424" i="5"/>
  <c r="BG424" i="5" s="1"/>
  <c r="BD129" i="5"/>
  <c r="BG129" i="5" s="1"/>
  <c r="U128" i="2"/>
  <c r="AO130" i="5"/>
  <c r="AR130" i="5" s="1"/>
  <c r="AO425" i="5"/>
  <c r="AR425" i="5" s="1"/>
  <c r="S129" i="2"/>
  <c r="M130" i="2"/>
  <c r="AJ426" i="5" s="1"/>
  <c r="AM426" i="5" s="1"/>
  <c r="AY131" i="5"/>
  <c r="BB131" i="5" s="1"/>
  <c r="AY426" i="5"/>
  <c r="BB426" i="5" s="1"/>
  <c r="W130" i="2"/>
  <c r="AT427" i="5"/>
  <c r="AW427" i="5" s="1"/>
  <c r="AT132" i="5"/>
  <c r="AW132" i="5" s="1"/>
  <c r="Q131" i="2"/>
  <c r="BI132" i="5"/>
  <c r="BL132" i="5" s="1"/>
  <c r="BI427" i="5"/>
  <c r="BL427" i="5" s="1"/>
  <c r="O132" i="2"/>
  <c r="AO428" i="5" s="1"/>
  <c r="AR428" i="5" s="1"/>
  <c r="BD428" i="5"/>
  <c r="BG428" i="5" s="1"/>
  <c r="BD133" i="5"/>
  <c r="BG133" i="5" s="1"/>
  <c r="U132" i="2"/>
  <c r="AO134" i="5"/>
  <c r="AR134" i="5" s="1"/>
  <c r="AO429" i="5"/>
  <c r="AR429" i="5" s="1"/>
  <c r="S133" i="2"/>
  <c r="M134" i="2"/>
  <c r="AJ430" i="5" s="1"/>
  <c r="AM430" i="5" s="1"/>
  <c r="AY135" i="5"/>
  <c r="BB135" i="5" s="1"/>
  <c r="AY430" i="5"/>
  <c r="BB430" i="5" s="1"/>
  <c r="W134" i="2"/>
  <c r="AT431" i="5"/>
  <c r="AW431" i="5" s="1"/>
  <c r="AT136" i="5"/>
  <c r="AW136" i="5" s="1"/>
  <c r="Q135" i="2"/>
  <c r="BI136" i="5"/>
  <c r="BL136" i="5" s="1"/>
  <c r="BI431" i="5"/>
  <c r="BL431" i="5" s="1"/>
  <c r="O136" i="2"/>
  <c r="AO432" i="5" s="1"/>
  <c r="AR432" i="5" s="1"/>
  <c r="BD432" i="5"/>
  <c r="BG432" i="5" s="1"/>
  <c r="BD137" i="5"/>
  <c r="BG137" i="5" s="1"/>
  <c r="U136" i="2"/>
  <c r="AO138" i="5"/>
  <c r="AR138" i="5" s="1"/>
  <c r="AO433" i="5"/>
  <c r="AR433" i="5" s="1"/>
  <c r="S137" i="2"/>
  <c r="AJ434" i="5"/>
  <c r="AM434" i="5" s="1"/>
  <c r="AJ139" i="5"/>
  <c r="AM139" i="5" s="1"/>
  <c r="M138" i="2"/>
  <c r="AY139" i="5"/>
  <c r="BB139" i="5" s="1"/>
  <c r="AY434" i="5"/>
  <c r="BB434" i="5" s="1"/>
  <c r="W138" i="2"/>
  <c r="AT435" i="5"/>
  <c r="AW435" i="5" s="1"/>
  <c r="AT140" i="5"/>
  <c r="AW140" i="5" s="1"/>
  <c r="Q139" i="2"/>
  <c r="BI140" i="5"/>
  <c r="BL140" i="5" s="1"/>
  <c r="BI435" i="5"/>
  <c r="BL435" i="5" s="1"/>
  <c r="O140" i="2"/>
  <c r="AO141" i="5" s="1"/>
  <c r="AR141" i="5" s="1"/>
  <c r="BD436" i="5"/>
  <c r="BG436" i="5" s="1"/>
  <c r="BD141" i="5"/>
  <c r="BG141" i="5" s="1"/>
  <c r="U140" i="2"/>
  <c r="AO142" i="5"/>
  <c r="AR142" i="5" s="1"/>
  <c r="AO437" i="5"/>
  <c r="AR437" i="5" s="1"/>
  <c r="S141" i="2"/>
  <c r="M142" i="2"/>
  <c r="AJ438" i="5" s="1"/>
  <c r="AM438" i="5" s="1"/>
  <c r="AY143" i="5"/>
  <c r="BB143" i="5" s="1"/>
  <c r="AY438" i="5"/>
  <c r="BB438" i="5" s="1"/>
  <c r="W142" i="2"/>
  <c r="AT439" i="5"/>
  <c r="AW439" i="5" s="1"/>
  <c r="AT144" i="5"/>
  <c r="AW144" i="5" s="1"/>
  <c r="Q143" i="2"/>
  <c r="BI144" i="5"/>
  <c r="BL144" i="5" s="1"/>
  <c r="BI439" i="5"/>
  <c r="BL439" i="5" s="1"/>
  <c r="O144" i="2"/>
  <c r="AO440" i="5" s="1"/>
  <c r="AR440" i="5" s="1"/>
  <c r="BD440" i="5"/>
  <c r="BG440" i="5" s="1"/>
  <c r="BD145" i="5"/>
  <c r="BG145" i="5" s="1"/>
  <c r="U144" i="2"/>
  <c r="AO146" i="5"/>
  <c r="AR146" i="5" s="1"/>
  <c r="AO441" i="5"/>
  <c r="AR441" i="5" s="1"/>
  <c r="S145" i="2"/>
  <c r="M146" i="2"/>
  <c r="AJ442" i="5" s="1"/>
  <c r="AM442" i="5" s="1"/>
  <c r="AY147" i="5"/>
  <c r="BB147" i="5" s="1"/>
  <c r="AY442" i="5"/>
  <c r="BB442" i="5" s="1"/>
  <c r="W146" i="2"/>
  <c r="AT443" i="5"/>
  <c r="AW443" i="5" s="1"/>
  <c r="AT148" i="5"/>
  <c r="AW148" i="5" s="1"/>
  <c r="Q147" i="2"/>
  <c r="BI148" i="5"/>
  <c r="BL148" i="5" s="1"/>
  <c r="BI443" i="5"/>
  <c r="BL443" i="5" s="1"/>
  <c r="O148" i="2"/>
  <c r="AO149" i="5" s="1"/>
  <c r="AR149" i="5" s="1"/>
  <c r="BD444" i="5"/>
  <c r="BG444" i="5" s="1"/>
  <c r="BD149" i="5"/>
  <c r="BG149" i="5" s="1"/>
  <c r="U148" i="2"/>
  <c r="AO150" i="5"/>
  <c r="AR150" i="5" s="1"/>
  <c r="AO445" i="5"/>
  <c r="AR445" i="5" s="1"/>
  <c r="S149" i="2"/>
  <c r="M150" i="2"/>
  <c r="AJ446" i="5" s="1"/>
  <c r="AM446" i="5" s="1"/>
  <c r="AY151" i="5"/>
  <c r="BB151" i="5" s="1"/>
  <c r="AY446" i="5"/>
  <c r="BB446" i="5" s="1"/>
  <c r="W150" i="2"/>
  <c r="AT447" i="5"/>
  <c r="AW447" i="5" s="1"/>
  <c r="AT152" i="5"/>
  <c r="AW152" i="5" s="1"/>
  <c r="Q151" i="2"/>
  <c r="BI152" i="5"/>
  <c r="BL152" i="5" s="1"/>
  <c r="BI447" i="5"/>
  <c r="BL447" i="5" s="1"/>
  <c r="O152" i="2"/>
  <c r="AO448" i="5" s="1"/>
  <c r="AR448" i="5" s="1"/>
  <c r="BD448" i="5"/>
  <c r="BG448" i="5" s="1"/>
  <c r="BD153" i="5"/>
  <c r="BG153" i="5" s="1"/>
  <c r="U152" i="2"/>
  <c r="AO154" i="5"/>
  <c r="AR154" i="5" s="1"/>
  <c r="AO449" i="5"/>
  <c r="AR449" i="5" s="1"/>
  <c r="S153" i="2"/>
  <c r="AJ450" i="5"/>
  <c r="AM450" i="5" s="1"/>
  <c r="AJ155" i="5"/>
  <c r="AM155" i="5" s="1"/>
  <c r="M154" i="2"/>
  <c r="AY155" i="5"/>
  <c r="BB155" i="5" s="1"/>
  <c r="AY450" i="5"/>
  <c r="BB450" i="5" s="1"/>
  <c r="W154" i="2"/>
  <c r="AT451" i="5"/>
  <c r="AW451" i="5" s="1"/>
  <c r="AT156" i="5"/>
  <c r="AW156" i="5" s="1"/>
  <c r="Q155" i="2"/>
  <c r="BI156" i="5"/>
  <c r="BL156" i="5" s="1"/>
  <c r="BI451" i="5"/>
  <c r="BL451" i="5" s="1"/>
  <c r="O156" i="2"/>
  <c r="AO452" i="5" s="1"/>
  <c r="AR452" i="5" s="1"/>
  <c r="BD452" i="5"/>
  <c r="BG452" i="5" s="1"/>
  <c r="BD157" i="5"/>
  <c r="BG157" i="5" s="1"/>
  <c r="U156" i="2"/>
  <c r="AO158" i="5"/>
  <c r="AR158" i="5" s="1"/>
  <c r="AO453" i="5"/>
  <c r="AR453" i="5" s="1"/>
  <c r="S157" i="2"/>
  <c r="M158" i="2"/>
  <c r="AJ454" i="5" s="1"/>
  <c r="AM454" i="5" s="1"/>
  <c r="AY159" i="5"/>
  <c r="BB159" i="5" s="1"/>
  <c r="AY454" i="5"/>
  <c r="BB454" i="5" s="1"/>
  <c r="W158" i="2"/>
  <c r="AT455" i="5"/>
  <c r="AW455" i="5" s="1"/>
  <c r="AT160" i="5"/>
  <c r="AW160" i="5" s="1"/>
  <c r="Q159" i="2"/>
  <c r="BI160" i="5"/>
  <c r="BL160" i="5" s="1"/>
  <c r="BI455" i="5"/>
  <c r="BL455" i="5" s="1"/>
  <c r="O160" i="2"/>
  <c r="AO456" i="5" s="1"/>
  <c r="AR456" i="5" s="1"/>
  <c r="BD456" i="5"/>
  <c r="BG456" i="5" s="1"/>
  <c r="BD161" i="5"/>
  <c r="BG161" i="5" s="1"/>
  <c r="U160" i="2"/>
  <c r="AO162" i="5"/>
  <c r="AR162" i="5" s="1"/>
  <c r="AO457" i="5"/>
  <c r="AR457" i="5" s="1"/>
  <c r="S161" i="2"/>
  <c r="M162" i="2"/>
  <c r="AJ458" i="5" s="1"/>
  <c r="AM458" i="5" s="1"/>
  <c r="AY163" i="5"/>
  <c r="BB163" i="5" s="1"/>
  <c r="AY458" i="5"/>
  <c r="BB458" i="5" s="1"/>
  <c r="W162" i="2"/>
  <c r="AT459" i="5"/>
  <c r="AW459" i="5" s="1"/>
  <c r="AT164" i="5"/>
  <c r="AW164" i="5" s="1"/>
  <c r="Q163" i="2"/>
  <c r="BI164" i="5"/>
  <c r="BL164" i="5" s="1"/>
  <c r="BI459" i="5"/>
  <c r="BL459" i="5" s="1"/>
  <c r="O164" i="2"/>
  <c r="AO460" i="5" s="1"/>
  <c r="AR460" i="5" s="1"/>
  <c r="BD460" i="5"/>
  <c r="BG460" i="5" s="1"/>
  <c r="BD165" i="5"/>
  <c r="BG165" i="5" s="1"/>
  <c r="U164" i="2"/>
  <c r="AO461" i="5"/>
  <c r="AR461" i="5" s="1"/>
  <c r="AO166" i="5"/>
  <c r="AR166" i="5" s="1"/>
  <c r="S165" i="2"/>
  <c r="M166" i="2"/>
  <c r="AJ462" i="5" s="1"/>
  <c r="AM462" i="5" s="1"/>
  <c r="AY462" i="5"/>
  <c r="BB462" i="5" s="1"/>
  <c r="AY167" i="5"/>
  <c r="BB167" i="5" s="1"/>
  <c r="W166" i="2"/>
  <c r="AT463" i="5"/>
  <c r="AW463" i="5" s="1"/>
  <c r="AT168" i="5"/>
  <c r="AW168" i="5" s="1"/>
  <c r="Q167" i="2"/>
  <c r="BI463" i="5"/>
  <c r="BL463" i="5" s="1"/>
  <c r="BI168" i="5"/>
  <c r="BL168" i="5" s="1"/>
  <c r="O168" i="2"/>
  <c r="AO464" i="5" s="1"/>
  <c r="AR464" i="5" s="1"/>
  <c r="BD464" i="5"/>
  <c r="BG464" i="5" s="1"/>
  <c r="BD169" i="5"/>
  <c r="BG169" i="5" s="1"/>
  <c r="U168" i="2"/>
  <c r="AO465" i="5"/>
  <c r="AR465" i="5" s="1"/>
  <c r="AO170" i="5"/>
  <c r="AR170" i="5" s="1"/>
  <c r="S169" i="2"/>
  <c r="AJ466" i="5"/>
  <c r="AM466" i="5" s="1"/>
  <c r="AJ171" i="5"/>
  <c r="AM171" i="5" s="1"/>
  <c r="M170" i="2"/>
  <c r="AY466" i="5"/>
  <c r="BB466" i="5" s="1"/>
  <c r="AY171" i="5"/>
  <c r="BB171" i="5" s="1"/>
  <c r="W170" i="2"/>
  <c r="AT467" i="5"/>
  <c r="AW467" i="5" s="1"/>
  <c r="AT172" i="5"/>
  <c r="AW172" i="5" s="1"/>
  <c r="Q171" i="2"/>
  <c r="BI467" i="5"/>
  <c r="BL467" i="5" s="1"/>
  <c r="BI172" i="5"/>
  <c r="BL172" i="5" s="1"/>
  <c r="O172" i="2"/>
  <c r="AO468" i="5" s="1"/>
  <c r="AR468" i="5" s="1"/>
  <c r="BD468" i="5"/>
  <c r="BG468" i="5" s="1"/>
  <c r="BD173" i="5"/>
  <c r="BG173" i="5" s="1"/>
  <c r="U172" i="2"/>
  <c r="AO469" i="5"/>
  <c r="AR469" i="5" s="1"/>
  <c r="AO174" i="5"/>
  <c r="AR174" i="5" s="1"/>
  <c r="S173" i="2"/>
  <c r="M174" i="2"/>
  <c r="AJ470" i="5" s="1"/>
  <c r="AM470" i="5" s="1"/>
  <c r="AY470" i="5"/>
  <c r="BB470" i="5" s="1"/>
  <c r="AY175" i="5"/>
  <c r="BB175" i="5" s="1"/>
  <c r="W174" i="2"/>
  <c r="AT471" i="5"/>
  <c r="AW471" i="5" s="1"/>
  <c r="AT176" i="5"/>
  <c r="AW176" i="5" s="1"/>
  <c r="Q175" i="2"/>
  <c r="BI471" i="5"/>
  <c r="BL471" i="5" s="1"/>
  <c r="BI176" i="5"/>
  <c r="BL176" i="5" s="1"/>
  <c r="O176" i="2"/>
  <c r="AO472" i="5" s="1"/>
  <c r="AR472" i="5" s="1"/>
  <c r="BD472" i="5"/>
  <c r="BG472" i="5" s="1"/>
  <c r="BD177" i="5"/>
  <c r="BG177" i="5" s="1"/>
  <c r="U176" i="2"/>
  <c r="AO473" i="5"/>
  <c r="AR473" i="5" s="1"/>
  <c r="AO178" i="5"/>
  <c r="AR178" i="5" s="1"/>
  <c r="S177" i="2"/>
  <c r="M178" i="2"/>
  <c r="AJ474" i="5" s="1"/>
  <c r="AM474" i="5" s="1"/>
  <c r="AY474" i="5"/>
  <c r="BB474" i="5" s="1"/>
  <c r="AY179" i="5"/>
  <c r="BB179" i="5" s="1"/>
  <c r="W178" i="2"/>
  <c r="AT475" i="5"/>
  <c r="AW475" i="5" s="1"/>
  <c r="AT180" i="5"/>
  <c r="AW180" i="5" s="1"/>
  <c r="Q179" i="2"/>
  <c r="BI475" i="5"/>
  <c r="BL475" i="5" s="1"/>
  <c r="BI180" i="5"/>
  <c r="BL180" i="5" s="1"/>
  <c r="O180" i="2"/>
  <c r="AO476" i="5" s="1"/>
  <c r="AR476" i="5" s="1"/>
  <c r="BD476" i="5"/>
  <c r="BG476" i="5" s="1"/>
  <c r="BD181" i="5"/>
  <c r="BG181" i="5" s="1"/>
  <c r="U180" i="2"/>
  <c r="AO477" i="5"/>
  <c r="AR477" i="5" s="1"/>
  <c r="AO182" i="5"/>
  <c r="AR182" i="5" s="1"/>
  <c r="S181" i="2"/>
  <c r="M182" i="2"/>
  <c r="AJ478" i="5" s="1"/>
  <c r="AM478" i="5" s="1"/>
  <c r="AY478" i="5"/>
  <c r="BB478" i="5" s="1"/>
  <c r="AY183" i="5"/>
  <c r="BB183" i="5" s="1"/>
  <c r="W182" i="2"/>
  <c r="AT479" i="5"/>
  <c r="AW479" i="5" s="1"/>
  <c r="AT184" i="5"/>
  <c r="AW184" i="5" s="1"/>
  <c r="Q183" i="2"/>
  <c r="BI479" i="5"/>
  <c r="BL479" i="5" s="1"/>
  <c r="BI184" i="5"/>
  <c r="BL184" i="5" s="1"/>
  <c r="O184" i="2"/>
  <c r="AO480" i="5" s="1"/>
  <c r="AR480" i="5" s="1"/>
  <c r="BD480" i="5"/>
  <c r="BG480" i="5" s="1"/>
  <c r="BD185" i="5"/>
  <c r="BG185" i="5" s="1"/>
  <c r="U184" i="2"/>
  <c r="AO481" i="5"/>
  <c r="AR481" i="5" s="1"/>
  <c r="AO186" i="5"/>
  <c r="AR186" i="5" s="1"/>
  <c r="S185" i="2"/>
  <c r="AJ369" i="5"/>
  <c r="AM369" i="5" s="1"/>
  <c r="AJ482" i="5"/>
  <c r="AM482" i="5" s="1"/>
  <c r="M186" i="2"/>
  <c r="AJ187" i="5" s="1"/>
  <c r="AM187" i="5" s="1"/>
  <c r="AY482" i="5"/>
  <c r="BB482" i="5" s="1"/>
  <c r="AY187" i="5"/>
  <c r="BB187" i="5" s="1"/>
  <c r="AY369" i="5"/>
  <c r="BB369" i="5" s="1"/>
  <c r="W186" i="2"/>
  <c r="AT370" i="5"/>
  <c r="AW370" i="5" s="1"/>
  <c r="AT483" i="5"/>
  <c r="AW483" i="5" s="1"/>
  <c r="AT188" i="5"/>
  <c r="AW188" i="5" s="1"/>
  <c r="Q187" i="2"/>
  <c r="BI483" i="5"/>
  <c r="BL483" i="5" s="1"/>
  <c r="BI188" i="5"/>
  <c r="BL188" i="5" s="1"/>
  <c r="BI370" i="5"/>
  <c r="BL370" i="5" s="1"/>
  <c r="O188" i="2"/>
  <c r="AO371" i="5" s="1"/>
  <c r="AR371" i="5" s="1"/>
  <c r="BD371" i="5"/>
  <c r="BG371" i="5" s="1"/>
  <c r="BD484" i="5"/>
  <c r="BG484" i="5" s="1"/>
  <c r="BD189" i="5"/>
  <c r="BG189" i="5" s="1"/>
  <c r="U188" i="2"/>
  <c r="AO485" i="5"/>
  <c r="AR485" i="5" s="1"/>
  <c r="AO190" i="5"/>
  <c r="AR190" i="5" s="1"/>
  <c r="AO372" i="5"/>
  <c r="AR372" i="5" s="1"/>
  <c r="S189" i="2"/>
  <c r="AJ373" i="5"/>
  <c r="AM373" i="5" s="1"/>
  <c r="AJ486" i="5"/>
  <c r="AM486" i="5" s="1"/>
  <c r="M190" i="2"/>
  <c r="AJ191" i="5" s="1"/>
  <c r="AM191" i="5" s="1"/>
  <c r="AY486" i="5"/>
  <c r="BB486" i="5" s="1"/>
  <c r="AY191" i="5"/>
  <c r="BB191" i="5" s="1"/>
  <c r="AY373" i="5"/>
  <c r="BB373" i="5" s="1"/>
  <c r="W190" i="2"/>
  <c r="AT374" i="5"/>
  <c r="AW374" i="5" s="1"/>
  <c r="AT487" i="5"/>
  <c r="AW487" i="5" s="1"/>
  <c r="AT192" i="5"/>
  <c r="AW192" i="5" s="1"/>
  <c r="Q191" i="2"/>
  <c r="BI487" i="5"/>
  <c r="BL487" i="5" s="1"/>
  <c r="BI192" i="5"/>
  <c r="BL192" i="5" s="1"/>
  <c r="BI374" i="5"/>
  <c r="BL374" i="5" s="1"/>
  <c r="O192" i="2"/>
  <c r="AO193" i="5" s="1"/>
  <c r="AR193" i="5" s="1"/>
  <c r="BD375" i="5"/>
  <c r="BG375" i="5" s="1"/>
  <c r="BD488" i="5"/>
  <c r="BG488" i="5" s="1"/>
  <c r="BD193" i="5"/>
  <c r="BG193" i="5" s="1"/>
  <c r="U192" i="2"/>
  <c r="AO489" i="5"/>
  <c r="AR489" i="5" s="1"/>
  <c r="AO194" i="5"/>
  <c r="AR194" i="5" s="1"/>
  <c r="AO376" i="5"/>
  <c r="AR376" i="5" s="1"/>
  <c r="S193" i="2"/>
  <c r="AJ377" i="5"/>
  <c r="AM377" i="5" s="1"/>
  <c r="AJ490" i="5"/>
  <c r="AM490" i="5" s="1"/>
  <c r="M194" i="2"/>
  <c r="AJ195" i="5" s="1"/>
  <c r="AM195" i="5" s="1"/>
  <c r="AY490" i="5"/>
  <c r="BB490" i="5" s="1"/>
  <c r="AY195" i="5"/>
  <c r="BB195" i="5" s="1"/>
  <c r="AY377" i="5"/>
  <c r="BB377" i="5" s="1"/>
  <c r="W194" i="2"/>
  <c r="AT378" i="5"/>
  <c r="AW378" i="5" s="1"/>
  <c r="AT491" i="5"/>
  <c r="AW491" i="5" s="1"/>
  <c r="AT196" i="5"/>
  <c r="AW196" i="5" s="1"/>
  <c r="Q195" i="2"/>
  <c r="BI491" i="5"/>
  <c r="BL491" i="5" s="1"/>
  <c r="BI196" i="5"/>
  <c r="BL196" i="5" s="1"/>
  <c r="BI378" i="5"/>
  <c r="BL378" i="5" s="1"/>
  <c r="O196" i="2"/>
  <c r="AO492" i="5" s="1"/>
  <c r="AR492" i="5" s="1"/>
  <c r="BD379" i="5"/>
  <c r="BG379" i="5" s="1"/>
  <c r="BD492" i="5"/>
  <c r="BG492" i="5" s="1"/>
  <c r="BD197" i="5"/>
  <c r="BG197" i="5" s="1"/>
  <c r="U196" i="2"/>
  <c r="AO493" i="5"/>
  <c r="AR493" i="5" s="1"/>
  <c r="AO198" i="5"/>
  <c r="AR198" i="5" s="1"/>
  <c r="S197" i="2"/>
  <c r="M198" i="2"/>
  <c r="AJ494" i="5" s="1"/>
  <c r="AM494" i="5" s="1"/>
  <c r="AY494" i="5"/>
  <c r="BB494" i="5" s="1"/>
  <c r="AY199" i="5"/>
  <c r="BB199" i="5" s="1"/>
  <c r="W198" i="2"/>
  <c r="AT495" i="5"/>
  <c r="AW495" i="5" s="1"/>
  <c r="AT200" i="5"/>
  <c r="AW200" i="5" s="1"/>
  <c r="Q199" i="2"/>
  <c r="BI495" i="5"/>
  <c r="BL495" i="5" s="1"/>
  <c r="BI200" i="5"/>
  <c r="BL200" i="5" s="1"/>
  <c r="O200" i="2"/>
  <c r="AO201" i="5" s="1"/>
  <c r="AR201" i="5" s="1"/>
  <c r="BD496" i="5"/>
  <c r="BG496" i="5" s="1"/>
  <c r="BD201" i="5"/>
  <c r="BG201" i="5" s="1"/>
  <c r="U200" i="2"/>
  <c r="AO497" i="5"/>
  <c r="AR497" i="5" s="1"/>
  <c r="AO202" i="5"/>
  <c r="AR202" i="5" s="1"/>
  <c r="S201" i="2"/>
  <c r="AJ203" i="5"/>
  <c r="AM203" i="5" s="1"/>
  <c r="M202" i="2"/>
  <c r="AJ498" i="5" s="1"/>
  <c r="AM498" i="5" s="1"/>
  <c r="AY498" i="5"/>
  <c r="BB498" i="5" s="1"/>
  <c r="AY203" i="5"/>
  <c r="BB203" i="5" s="1"/>
  <c r="W202" i="2"/>
  <c r="AT499" i="5"/>
  <c r="AW499" i="5" s="1"/>
  <c r="AT204" i="5"/>
  <c r="AW204" i="5" s="1"/>
  <c r="Q203" i="2"/>
  <c r="BI499" i="5"/>
  <c r="BL499" i="5" s="1"/>
  <c r="BI204" i="5"/>
  <c r="BL204" i="5" s="1"/>
  <c r="O204" i="2"/>
  <c r="AO500" i="5" s="1"/>
  <c r="AR500" i="5" s="1"/>
  <c r="BD500" i="5"/>
  <c r="BG500" i="5" s="1"/>
  <c r="BD205" i="5"/>
  <c r="BG205" i="5" s="1"/>
  <c r="U204" i="2"/>
  <c r="AO501" i="5"/>
  <c r="AR501" i="5" s="1"/>
  <c r="AO206" i="5"/>
  <c r="AR206" i="5" s="1"/>
  <c r="S205" i="2"/>
  <c r="M206" i="2"/>
  <c r="AJ207" i="5" s="1"/>
  <c r="AM207" i="5" s="1"/>
  <c r="AY502" i="5"/>
  <c r="BB502" i="5" s="1"/>
  <c r="AY207" i="5"/>
  <c r="BB207" i="5" s="1"/>
  <c r="W206" i="2"/>
  <c r="AT503" i="5"/>
  <c r="AW503" i="5" s="1"/>
  <c r="AT208" i="5"/>
  <c r="AW208" i="5" s="1"/>
  <c r="Q207" i="2"/>
  <c r="BI503" i="5"/>
  <c r="BL503" i="5" s="1"/>
  <c r="BI208" i="5"/>
  <c r="BL208" i="5" s="1"/>
  <c r="O208" i="2"/>
  <c r="AO504" i="5" s="1"/>
  <c r="AR504" i="5" s="1"/>
  <c r="BD504" i="5"/>
  <c r="BG504" i="5" s="1"/>
  <c r="BD209" i="5"/>
  <c r="BG209" i="5" s="1"/>
  <c r="U208" i="2"/>
  <c r="AO505" i="5"/>
  <c r="AR505" i="5" s="1"/>
  <c r="AO210" i="5"/>
  <c r="AR210" i="5" s="1"/>
  <c r="S209" i="2"/>
  <c r="AJ506" i="5"/>
  <c r="AM506" i="5" s="1"/>
  <c r="AJ211" i="5"/>
  <c r="AM211" i="5" s="1"/>
  <c r="M210" i="2"/>
  <c r="AY506" i="5"/>
  <c r="BB506" i="5" s="1"/>
  <c r="AY211" i="5"/>
  <c r="BB211" i="5" s="1"/>
  <c r="W210" i="2"/>
  <c r="AT507" i="5"/>
  <c r="AW507" i="5" s="1"/>
  <c r="AT212" i="5"/>
  <c r="AW212" i="5" s="1"/>
  <c r="Q211" i="2"/>
  <c r="BI507" i="5"/>
  <c r="BL507" i="5" s="1"/>
  <c r="BI212" i="5"/>
  <c r="BL212" i="5" s="1"/>
  <c r="O212" i="2"/>
  <c r="AO213" i="5" s="1"/>
  <c r="AR213" i="5" s="1"/>
  <c r="BD508" i="5"/>
  <c r="BG508" i="5" s="1"/>
  <c r="BD213" i="5"/>
  <c r="BG213" i="5" s="1"/>
  <c r="U212" i="2"/>
  <c r="AO509" i="5"/>
  <c r="AR509" i="5" s="1"/>
  <c r="AO214" i="5"/>
  <c r="AR214" i="5" s="1"/>
  <c r="S213" i="2"/>
  <c r="M214" i="2"/>
  <c r="AJ215" i="5" s="1"/>
  <c r="AM215" i="5" s="1"/>
  <c r="AY510" i="5"/>
  <c r="BB510" i="5" s="1"/>
  <c r="AY215" i="5"/>
  <c r="BB215" i="5" s="1"/>
  <c r="W214" i="2"/>
  <c r="AT511" i="5"/>
  <c r="AW511" i="5" s="1"/>
  <c r="AT216" i="5"/>
  <c r="AW216" i="5" s="1"/>
  <c r="Q215" i="2"/>
  <c r="BI511" i="5"/>
  <c r="BL511" i="5" s="1"/>
  <c r="BI216" i="5"/>
  <c r="BL216" i="5" s="1"/>
  <c r="O216" i="2"/>
  <c r="AO512" i="5" s="1"/>
  <c r="AR512" i="5" s="1"/>
  <c r="BD512" i="5"/>
  <c r="BG512" i="5" s="1"/>
  <c r="BD217" i="5"/>
  <c r="BG217" i="5" s="1"/>
  <c r="U216" i="2"/>
  <c r="AO513" i="5"/>
  <c r="AR513" i="5" s="1"/>
  <c r="AO218" i="5"/>
  <c r="AR218" i="5" s="1"/>
  <c r="S217" i="2"/>
  <c r="AJ219" i="5"/>
  <c r="AM219" i="5" s="1"/>
  <c r="M218" i="2"/>
  <c r="AJ514" i="5" s="1"/>
  <c r="AM514" i="5" s="1"/>
  <c r="AY514" i="5"/>
  <c r="BB514" i="5" s="1"/>
  <c r="AY219" i="5"/>
  <c r="BB219" i="5" s="1"/>
  <c r="W218" i="2"/>
  <c r="AT515" i="5"/>
  <c r="AW515" i="5" s="1"/>
  <c r="AT220" i="5"/>
  <c r="AW220" i="5" s="1"/>
  <c r="Q219" i="2"/>
  <c r="BI515" i="5"/>
  <c r="BL515" i="5" s="1"/>
  <c r="BI220" i="5"/>
  <c r="BL220" i="5" s="1"/>
  <c r="O220" i="2"/>
  <c r="AO516" i="5" s="1"/>
  <c r="AR516" i="5" s="1"/>
  <c r="BD516" i="5"/>
  <c r="BG516" i="5" s="1"/>
  <c r="BD221" i="5"/>
  <c r="BG221" i="5" s="1"/>
  <c r="U220" i="2"/>
  <c r="AO517" i="5"/>
  <c r="AR517" i="5" s="1"/>
  <c r="AO222" i="5"/>
  <c r="AR222" i="5" s="1"/>
  <c r="S221" i="2"/>
  <c r="M222" i="2"/>
  <c r="AJ223" i="5" s="1"/>
  <c r="AM223" i="5" s="1"/>
  <c r="AY518" i="5"/>
  <c r="BB518" i="5" s="1"/>
  <c r="AY223" i="5"/>
  <c r="BB223" i="5" s="1"/>
  <c r="W222" i="2"/>
  <c r="AT519" i="5"/>
  <c r="AW519" i="5" s="1"/>
  <c r="AT224" i="5"/>
  <c r="AW224" i="5" s="1"/>
  <c r="Q223" i="2"/>
  <c r="BI519" i="5"/>
  <c r="BL519" i="5" s="1"/>
  <c r="BI224" i="5"/>
  <c r="BL224" i="5" s="1"/>
  <c r="O224" i="2"/>
  <c r="AO520" i="5" s="1"/>
  <c r="AR520" i="5" s="1"/>
  <c r="BD520" i="5"/>
  <c r="BG520" i="5" s="1"/>
  <c r="BD225" i="5"/>
  <c r="BG225" i="5" s="1"/>
  <c r="U224" i="2"/>
  <c r="AO521" i="5"/>
  <c r="AR521" i="5" s="1"/>
  <c r="AO226" i="5"/>
  <c r="AR226" i="5" s="1"/>
  <c r="S225" i="2"/>
  <c r="AJ522" i="5"/>
  <c r="AM522" i="5" s="1"/>
  <c r="M226" i="2"/>
  <c r="AJ227" i="5" s="1"/>
  <c r="AM227" i="5" s="1"/>
  <c r="AY522" i="5"/>
  <c r="BB522" i="5" s="1"/>
  <c r="AY227" i="5"/>
  <c r="BB227" i="5" s="1"/>
  <c r="W226" i="2"/>
  <c r="AT523" i="5"/>
  <c r="AW523" i="5" s="1"/>
  <c r="AT228" i="5"/>
  <c r="AW228" i="5" s="1"/>
  <c r="Q227" i="2"/>
  <c r="BI523" i="5"/>
  <c r="BL523" i="5" s="1"/>
  <c r="BI228" i="5"/>
  <c r="BL228" i="5" s="1"/>
  <c r="O228" i="2"/>
  <c r="AO524" i="5" s="1"/>
  <c r="AR524" i="5" s="1"/>
  <c r="BD524" i="5"/>
  <c r="BG524" i="5" s="1"/>
  <c r="BD229" i="5"/>
  <c r="BG229" i="5" s="1"/>
  <c r="U228" i="2"/>
  <c r="AO525" i="5"/>
  <c r="AR525" i="5" s="1"/>
  <c r="AO230" i="5"/>
  <c r="AR230" i="5" s="1"/>
  <c r="S229" i="2"/>
  <c r="M230" i="2"/>
  <c r="AJ526" i="5" s="1"/>
  <c r="AM526" i="5" s="1"/>
  <c r="AY526" i="5"/>
  <c r="BB526" i="5" s="1"/>
  <c r="AY231" i="5"/>
  <c r="BB231" i="5" s="1"/>
  <c r="W230" i="2"/>
  <c r="AT527" i="5"/>
  <c r="AW527" i="5" s="1"/>
  <c r="AT232" i="5"/>
  <c r="AW232" i="5" s="1"/>
  <c r="Q231" i="2"/>
  <c r="BI527" i="5"/>
  <c r="BL527" i="5" s="1"/>
  <c r="BI232" i="5"/>
  <c r="BL232" i="5" s="1"/>
  <c r="O232" i="2"/>
  <c r="AO528" i="5" s="1"/>
  <c r="AR528" i="5" s="1"/>
  <c r="BD528" i="5"/>
  <c r="BG528" i="5" s="1"/>
  <c r="BD233" i="5"/>
  <c r="BG233" i="5" s="1"/>
  <c r="U232" i="2"/>
  <c r="AO529" i="5"/>
  <c r="AR529" i="5" s="1"/>
  <c r="AO234" i="5"/>
  <c r="AR234" i="5" s="1"/>
  <c r="S233" i="2"/>
  <c r="AJ235" i="5"/>
  <c r="AM235" i="5" s="1"/>
  <c r="M234" i="2"/>
  <c r="AJ530" i="5" s="1"/>
  <c r="AM530" i="5" s="1"/>
  <c r="AY530" i="5"/>
  <c r="BB530" i="5" s="1"/>
  <c r="AY235" i="5"/>
  <c r="BB235" i="5" s="1"/>
  <c r="W234" i="2"/>
  <c r="AT531" i="5"/>
  <c r="AW531" i="5" s="1"/>
  <c r="AT236" i="5"/>
  <c r="AW236" i="5" s="1"/>
  <c r="Q235" i="2"/>
  <c r="BI531" i="5"/>
  <c r="BL531" i="5" s="1"/>
  <c r="BI236" i="5"/>
  <c r="BL236" i="5" s="1"/>
  <c r="O236" i="2"/>
  <c r="AO532" i="5" s="1"/>
  <c r="AR532" i="5" s="1"/>
  <c r="BD532" i="5"/>
  <c r="BG532" i="5" s="1"/>
  <c r="BD237" i="5"/>
  <c r="BG237" i="5" s="1"/>
  <c r="U236" i="2"/>
  <c r="AO533" i="5"/>
  <c r="AR533" i="5" s="1"/>
  <c r="AO238" i="5"/>
  <c r="AR238" i="5" s="1"/>
  <c r="S237" i="2"/>
  <c r="M238" i="2"/>
  <c r="AJ239" i="5" s="1"/>
  <c r="AM239" i="5" s="1"/>
  <c r="AY534" i="5"/>
  <c r="BB534" i="5" s="1"/>
  <c r="AY239" i="5"/>
  <c r="BB239" i="5" s="1"/>
  <c r="W238" i="2"/>
  <c r="AT535" i="5"/>
  <c r="AW535" i="5" s="1"/>
  <c r="AT240" i="5"/>
  <c r="AW240" i="5" s="1"/>
  <c r="Q239" i="2"/>
  <c r="BI535" i="5"/>
  <c r="BL535" i="5" s="1"/>
  <c r="BI240" i="5"/>
  <c r="BL240" i="5" s="1"/>
  <c r="O240" i="2"/>
  <c r="AO241" i="5" s="1"/>
  <c r="AR241" i="5" s="1"/>
  <c r="BD536" i="5"/>
  <c r="BG536" i="5" s="1"/>
  <c r="BD241" i="5"/>
  <c r="BG241" i="5" s="1"/>
  <c r="U240" i="2"/>
  <c r="AO537" i="5"/>
  <c r="AR537" i="5" s="1"/>
  <c r="AO242" i="5"/>
  <c r="AR242" i="5" s="1"/>
  <c r="S241" i="2"/>
  <c r="AJ538" i="5"/>
  <c r="AM538" i="5" s="1"/>
  <c r="AJ243" i="5"/>
  <c r="AM243" i="5" s="1"/>
  <c r="M242" i="2"/>
  <c r="AY538" i="5"/>
  <c r="BB538" i="5" s="1"/>
  <c r="AY243" i="5"/>
  <c r="BB243" i="5" s="1"/>
  <c r="W242" i="2"/>
  <c r="AT539" i="5"/>
  <c r="AW539" i="5" s="1"/>
  <c r="AT244" i="5"/>
  <c r="AW244" i="5" s="1"/>
  <c r="Q243" i="2"/>
  <c r="BI539" i="5"/>
  <c r="BL539" i="5" s="1"/>
  <c r="BI244" i="5"/>
  <c r="BL244" i="5" s="1"/>
  <c r="O244" i="2"/>
  <c r="AO540" i="5" s="1"/>
  <c r="AR540" i="5" s="1"/>
  <c r="BD540" i="5"/>
  <c r="BG540" i="5" s="1"/>
  <c r="BD245" i="5"/>
  <c r="BG245" i="5" s="1"/>
  <c r="U244" i="2"/>
  <c r="AO541" i="5"/>
  <c r="AR541" i="5" s="1"/>
  <c r="AO246" i="5"/>
  <c r="AR246" i="5" s="1"/>
  <c r="S245" i="2"/>
  <c r="M246" i="2"/>
  <c r="AJ247" i="5" s="1"/>
  <c r="AM247" i="5" s="1"/>
  <c r="AY542" i="5"/>
  <c r="BB542" i="5" s="1"/>
  <c r="AY247" i="5"/>
  <c r="BB247" i="5" s="1"/>
  <c r="W246" i="2"/>
  <c r="AT543" i="5"/>
  <c r="AW543" i="5" s="1"/>
  <c r="AT248" i="5"/>
  <c r="AW248" i="5" s="1"/>
  <c r="Q247" i="2"/>
  <c r="BI543" i="5"/>
  <c r="BL543" i="5" s="1"/>
  <c r="BI248" i="5"/>
  <c r="BL248" i="5" s="1"/>
  <c r="O248" i="2"/>
  <c r="AO544" i="5" s="1"/>
  <c r="AR544" i="5" s="1"/>
  <c r="BD544" i="5"/>
  <c r="BG544" i="5" s="1"/>
  <c r="BD249" i="5"/>
  <c r="BG249" i="5" s="1"/>
  <c r="U248" i="2"/>
  <c r="AO545" i="5"/>
  <c r="AR545" i="5" s="1"/>
  <c r="AO250" i="5"/>
  <c r="AR250" i="5" s="1"/>
  <c r="S249" i="2"/>
  <c r="AJ251" i="5"/>
  <c r="AM251" i="5" s="1"/>
  <c r="M250" i="2"/>
  <c r="AJ546" i="5" s="1"/>
  <c r="AM546" i="5" s="1"/>
  <c r="AY546" i="5"/>
  <c r="BB546" i="5" s="1"/>
  <c r="AY251" i="5"/>
  <c r="BB251" i="5" s="1"/>
  <c r="W250" i="2"/>
  <c r="AT547" i="5"/>
  <c r="AW547" i="5" s="1"/>
  <c r="AT252" i="5"/>
  <c r="AW252" i="5" s="1"/>
  <c r="Q251" i="2"/>
  <c r="BI547" i="5"/>
  <c r="BL547" i="5" s="1"/>
  <c r="BI252" i="5"/>
  <c r="BL252" i="5" s="1"/>
  <c r="O252" i="2"/>
  <c r="AO253" i="5" s="1"/>
  <c r="AR253" i="5" s="1"/>
  <c r="BD548" i="5"/>
  <c r="BG548" i="5" s="1"/>
  <c r="BD253" i="5"/>
  <c r="BG253" i="5" s="1"/>
  <c r="U252" i="2"/>
  <c r="AO549" i="5"/>
  <c r="AR549" i="5" s="1"/>
  <c r="AO254" i="5"/>
  <c r="AR254" i="5" s="1"/>
  <c r="S253" i="2"/>
  <c r="M254" i="2"/>
  <c r="AJ255" i="5" s="1"/>
  <c r="AM255" i="5" s="1"/>
  <c r="AY550" i="5"/>
  <c r="BB550" i="5" s="1"/>
  <c r="AY255" i="5"/>
  <c r="BB255" i="5" s="1"/>
  <c r="W254" i="2"/>
  <c r="AT256" i="5"/>
  <c r="AW256" i="5" s="1"/>
  <c r="AT551" i="5"/>
  <c r="AW551" i="5" s="1"/>
  <c r="Q255" i="2"/>
  <c r="BI551" i="5"/>
  <c r="BL551" i="5" s="1"/>
  <c r="BI256" i="5"/>
  <c r="BL256" i="5" s="1"/>
  <c r="O256" i="2"/>
  <c r="AO552" i="5" s="1"/>
  <c r="AR552" i="5" s="1"/>
  <c r="BD552" i="5"/>
  <c r="BG552" i="5" s="1"/>
  <c r="BD257" i="5"/>
  <c r="BG257" i="5" s="1"/>
  <c r="U256" i="2"/>
  <c r="AO553" i="5"/>
  <c r="AR553" i="5" s="1"/>
  <c r="AO258" i="5"/>
  <c r="AR258" i="5" s="1"/>
  <c r="S257" i="2"/>
  <c r="AJ554" i="5"/>
  <c r="AM554" i="5" s="1"/>
  <c r="AJ259" i="5"/>
  <c r="AM259" i="5" s="1"/>
  <c r="M258" i="2"/>
  <c r="AY554" i="5"/>
  <c r="BB554" i="5" s="1"/>
  <c r="AY259" i="5"/>
  <c r="BB259" i="5" s="1"/>
  <c r="W258" i="2"/>
  <c r="AT555" i="5"/>
  <c r="AW555" i="5" s="1"/>
  <c r="AT260" i="5"/>
  <c r="AW260" i="5" s="1"/>
  <c r="Q259" i="2"/>
  <c r="BI555" i="5"/>
  <c r="BL555" i="5" s="1"/>
  <c r="BI260" i="5"/>
  <c r="BL260" i="5" s="1"/>
  <c r="O260" i="2"/>
  <c r="AO556" i="5" s="1"/>
  <c r="AR556" i="5" s="1"/>
  <c r="BD556" i="5"/>
  <c r="BG556" i="5" s="1"/>
  <c r="BD261" i="5"/>
  <c r="BG261" i="5" s="1"/>
  <c r="U260" i="2"/>
  <c r="AO557" i="5"/>
  <c r="AR557" i="5" s="1"/>
  <c r="AO262" i="5"/>
  <c r="AR262" i="5" s="1"/>
  <c r="S261" i="2"/>
  <c r="M262" i="2"/>
  <c r="AJ263" i="5" s="1"/>
  <c r="AM263" i="5" s="1"/>
  <c r="AY558" i="5"/>
  <c r="BB558" i="5" s="1"/>
  <c r="AY263" i="5"/>
  <c r="BB263" i="5" s="1"/>
  <c r="W262" i="2"/>
  <c r="AT559" i="5"/>
  <c r="AW559" i="5" s="1"/>
  <c r="AT264" i="5"/>
  <c r="AW264" i="5" s="1"/>
  <c r="Q263" i="2"/>
  <c r="BI559" i="5"/>
  <c r="BL559" i="5" s="1"/>
  <c r="BI264" i="5"/>
  <c r="BL264" i="5" s="1"/>
  <c r="O264" i="2"/>
  <c r="AO265" i="5" s="1"/>
  <c r="AR265" i="5" s="1"/>
  <c r="BD560" i="5"/>
  <c r="BG560" i="5" s="1"/>
  <c r="BD265" i="5"/>
  <c r="BG265" i="5" s="1"/>
  <c r="U264" i="2"/>
  <c r="AO561" i="5"/>
  <c r="AR561" i="5" s="1"/>
  <c r="AO266" i="5"/>
  <c r="AR266" i="5" s="1"/>
  <c r="S265" i="2"/>
  <c r="AJ267" i="5"/>
  <c r="AM267" i="5" s="1"/>
  <c r="M266" i="2"/>
  <c r="AJ562" i="5" s="1"/>
  <c r="AM562" i="5" s="1"/>
  <c r="AY562" i="5"/>
  <c r="BB562" i="5" s="1"/>
  <c r="AY267" i="5"/>
  <c r="BB267" i="5" s="1"/>
  <c r="W266" i="2"/>
  <c r="AT563" i="5"/>
  <c r="AW563" i="5" s="1"/>
  <c r="AT268" i="5"/>
  <c r="AW268" i="5" s="1"/>
  <c r="Q267" i="2"/>
  <c r="BI563" i="5"/>
  <c r="BL563" i="5" s="1"/>
  <c r="BI268" i="5"/>
  <c r="BL268" i="5" s="1"/>
  <c r="O268" i="2"/>
  <c r="AO564" i="5" s="1"/>
  <c r="AR564" i="5" s="1"/>
  <c r="BD564" i="5"/>
  <c r="BG564" i="5" s="1"/>
  <c r="BD269" i="5"/>
  <c r="BG269" i="5" s="1"/>
  <c r="U268" i="2"/>
  <c r="AO565" i="5"/>
  <c r="AR565" i="5" s="1"/>
  <c r="AO270" i="5"/>
  <c r="AR270" i="5" s="1"/>
  <c r="S269" i="2"/>
  <c r="M270" i="2"/>
  <c r="AJ566" i="5" s="1"/>
  <c r="AM566" i="5" s="1"/>
  <c r="AY566" i="5"/>
  <c r="BB566" i="5" s="1"/>
  <c r="AY271" i="5"/>
  <c r="BB271" i="5" s="1"/>
  <c r="W270" i="2"/>
  <c r="AT567" i="5"/>
  <c r="AW567" i="5" s="1"/>
  <c r="AT272" i="5"/>
  <c r="AW272" i="5" s="1"/>
  <c r="Q271" i="2"/>
  <c r="BI567" i="5"/>
  <c r="BL567" i="5" s="1"/>
  <c r="BI272" i="5"/>
  <c r="BL272" i="5" s="1"/>
  <c r="O272" i="2"/>
  <c r="AO568" i="5" s="1"/>
  <c r="AR568" i="5" s="1"/>
  <c r="BD568" i="5"/>
  <c r="BG568" i="5" s="1"/>
  <c r="BD273" i="5"/>
  <c r="BG273" i="5" s="1"/>
  <c r="U272" i="2"/>
  <c r="AO569" i="5"/>
  <c r="AR569" i="5" s="1"/>
  <c r="AO274" i="5"/>
  <c r="AR274" i="5" s="1"/>
  <c r="S273" i="2"/>
  <c r="AJ570" i="5"/>
  <c r="AM570" i="5" s="1"/>
  <c r="AJ275" i="5"/>
  <c r="AM275" i="5" s="1"/>
  <c r="M274" i="2"/>
  <c r="AY570" i="5"/>
  <c r="BB570" i="5" s="1"/>
  <c r="AY275" i="5"/>
  <c r="BB275" i="5" s="1"/>
  <c r="W274" i="2"/>
  <c r="AT571" i="5"/>
  <c r="AW571" i="5" s="1"/>
  <c r="AT276" i="5"/>
  <c r="AW276" i="5" s="1"/>
  <c r="Q275" i="2"/>
  <c r="BI571" i="5"/>
  <c r="BL571" i="5" s="1"/>
  <c r="BI276" i="5"/>
  <c r="BL276" i="5" s="1"/>
  <c r="O276" i="2"/>
  <c r="AO277" i="5" s="1"/>
  <c r="AR277" i="5" s="1"/>
  <c r="BD572" i="5"/>
  <c r="BG572" i="5" s="1"/>
  <c r="BD277" i="5"/>
  <c r="BG277" i="5" s="1"/>
  <c r="U276" i="2"/>
  <c r="AO573" i="5"/>
  <c r="AR573" i="5" s="1"/>
  <c r="AO278" i="5"/>
  <c r="AR278" i="5" s="1"/>
  <c r="S277" i="2"/>
  <c r="M278" i="2"/>
  <c r="AJ279" i="5" s="1"/>
  <c r="AM279" i="5" s="1"/>
  <c r="AY574" i="5"/>
  <c r="BB574" i="5" s="1"/>
  <c r="AY279" i="5"/>
  <c r="BB279" i="5" s="1"/>
  <c r="W278" i="2"/>
  <c r="AT575" i="5"/>
  <c r="AW575" i="5" s="1"/>
  <c r="AT280" i="5"/>
  <c r="AW280" i="5" s="1"/>
  <c r="Q279" i="2"/>
  <c r="BI575" i="5"/>
  <c r="BL575" i="5" s="1"/>
  <c r="BI280" i="5"/>
  <c r="BL280" i="5" s="1"/>
  <c r="O280" i="2"/>
  <c r="AO576" i="5" s="1"/>
  <c r="AR576" i="5" s="1"/>
  <c r="BD576" i="5"/>
  <c r="BG576" i="5" s="1"/>
  <c r="BD281" i="5"/>
  <c r="BG281" i="5" s="1"/>
  <c r="U280" i="2"/>
  <c r="AO577" i="5"/>
  <c r="AR577" i="5" s="1"/>
  <c r="AO282" i="5"/>
  <c r="AR282" i="5" s="1"/>
  <c r="S281" i="2"/>
  <c r="AJ283" i="5"/>
  <c r="AM283" i="5" s="1"/>
  <c r="M282" i="2"/>
  <c r="AJ578" i="5" s="1"/>
  <c r="AM578" i="5" s="1"/>
  <c r="AY578" i="5"/>
  <c r="BB578" i="5" s="1"/>
  <c r="AY283" i="5"/>
  <c r="BB283" i="5" s="1"/>
  <c r="W282" i="2"/>
  <c r="AT579" i="5"/>
  <c r="AW579" i="5" s="1"/>
  <c r="AT284" i="5"/>
  <c r="AW284" i="5" s="1"/>
  <c r="Q283" i="2"/>
  <c r="BI579" i="5"/>
  <c r="BL579" i="5" s="1"/>
  <c r="BI284" i="5"/>
  <c r="BL284" i="5" s="1"/>
  <c r="O284" i="2"/>
  <c r="AO285" i="5" s="1"/>
  <c r="AR285" i="5" s="1"/>
  <c r="BD580" i="5"/>
  <c r="BG580" i="5" s="1"/>
  <c r="BD285" i="5"/>
  <c r="BG285" i="5" s="1"/>
  <c r="U284" i="2"/>
  <c r="AO581" i="5"/>
  <c r="AR581" i="5" s="1"/>
  <c r="AO286" i="5"/>
  <c r="AR286" i="5" s="1"/>
  <c r="S285" i="2"/>
  <c r="M286" i="2"/>
  <c r="AJ287" i="5" s="1"/>
  <c r="AM287" i="5" s="1"/>
  <c r="AY582" i="5"/>
  <c r="BB582" i="5" s="1"/>
  <c r="AY287" i="5"/>
  <c r="BB287" i="5" s="1"/>
  <c r="W286" i="2"/>
  <c r="AT583" i="5"/>
  <c r="AW583" i="5" s="1"/>
  <c r="AT288" i="5"/>
  <c r="AW288" i="5" s="1"/>
  <c r="Q287" i="2"/>
  <c r="BI583" i="5"/>
  <c r="BL583" i="5" s="1"/>
  <c r="BI288" i="5"/>
  <c r="BL288" i="5" s="1"/>
  <c r="O288" i="2"/>
  <c r="AO289" i="5" s="1"/>
  <c r="AR289" i="5" s="1"/>
  <c r="BD584" i="5"/>
  <c r="BG584" i="5" s="1"/>
  <c r="BD289" i="5"/>
  <c r="BG289" i="5" s="1"/>
  <c r="U288" i="2"/>
  <c r="AO585" i="5"/>
  <c r="AR585" i="5" s="1"/>
  <c r="AO290" i="5"/>
  <c r="AR290" i="5" s="1"/>
  <c r="S289" i="2"/>
  <c r="AJ586" i="5"/>
  <c r="AM586" i="5" s="1"/>
  <c r="AJ291" i="5"/>
  <c r="AM291" i="5" s="1"/>
  <c r="M290" i="2"/>
  <c r="AY586" i="5"/>
  <c r="BB586" i="5" s="1"/>
  <c r="AY291" i="5"/>
  <c r="BB291" i="5" s="1"/>
  <c r="W290" i="2"/>
  <c r="AT587" i="5"/>
  <c r="AW587" i="5" s="1"/>
  <c r="AT292" i="5"/>
  <c r="AW292" i="5" s="1"/>
  <c r="Q291" i="2"/>
  <c r="BI587" i="5"/>
  <c r="BL587" i="5" s="1"/>
  <c r="BI292" i="5"/>
  <c r="BL292" i="5" s="1"/>
  <c r="O292" i="2"/>
  <c r="AO588" i="5" s="1"/>
  <c r="AR588" i="5" s="1"/>
  <c r="BD588" i="5"/>
  <c r="BG588" i="5" s="1"/>
  <c r="BD293" i="5"/>
  <c r="BG293" i="5" s="1"/>
  <c r="U292" i="2"/>
  <c r="AO589" i="5"/>
  <c r="AR589" i="5" s="1"/>
  <c r="AO294" i="5"/>
  <c r="AR294" i="5" s="1"/>
  <c r="S293" i="2"/>
  <c r="M294" i="2"/>
  <c r="AJ590" i="5" s="1"/>
  <c r="AM590" i="5" s="1"/>
  <c r="AY590" i="5"/>
  <c r="BB590" i="5" s="1"/>
  <c r="AY295" i="5"/>
  <c r="BB295" i="5" s="1"/>
  <c r="W294" i="2"/>
  <c r="AT591" i="5"/>
  <c r="AW591" i="5" s="1"/>
  <c r="AT296" i="5"/>
  <c r="AW296" i="5" s="1"/>
  <c r="Q295" i="2"/>
  <c r="BI591" i="5"/>
  <c r="BL591" i="5" s="1"/>
  <c r="BI296" i="5"/>
  <c r="BL296" i="5" s="1"/>
  <c r="O296" i="2"/>
  <c r="AO592" i="5" s="1"/>
  <c r="AR592" i="5" s="1"/>
  <c r="BD592" i="5"/>
  <c r="BG592" i="5" s="1"/>
  <c r="BD297" i="5"/>
  <c r="BG297" i="5" s="1"/>
  <c r="U296" i="2"/>
  <c r="AO593" i="5"/>
  <c r="AR593" i="5" s="1"/>
  <c r="AO298" i="5"/>
  <c r="AR298" i="5" s="1"/>
  <c r="S297" i="2"/>
  <c r="AJ594" i="5"/>
  <c r="AM594" i="5" s="1"/>
  <c r="M298" i="2"/>
  <c r="AJ299" i="5" s="1"/>
  <c r="AM299" i="5" s="1"/>
  <c r="AY594" i="5"/>
  <c r="BB594" i="5" s="1"/>
  <c r="AY299" i="5"/>
  <c r="BB299" i="5" s="1"/>
  <c r="W298" i="2"/>
  <c r="AT595" i="5"/>
  <c r="AW595" i="5" s="1"/>
  <c r="AT300" i="5"/>
  <c r="AW300" i="5" s="1"/>
  <c r="Q299" i="2"/>
  <c r="BI595" i="5"/>
  <c r="BL595" i="5" s="1"/>
  <c r="BI300" i="5"/>
  <c r="BL300" i="5" s="1"/>
  <c r="O300" i="2"/>
  <c r="AO301" i="5" s="1"/>
  <c r="AR301" i="5" s="1"/>
  <c r="BD596" i="5"/>
  <c r="BG596" i="5" s="1"/>
  <c r="BD301" i="5"/>
  <c r="BG301" i="5" s="1"/>
  <c r="U300" i="2"/>
  <c r="AO597" i="5"/>
  <c r="AR597" i="5" s="1"/>
  <c r="AO302" i="5"/>
  <c r="AR302" i="5" s="1"/>
  <c r="S301" i="2"/>
  <c r="M302" i="2"/>
  <c r="AJ303" i="5" s="1"/>
  <c r="AM303" i="5" s="1"/>
  <c r="AY598" i="5"/>
  <c r="BB598" i="5" s="1"/>
  <c r="AY303" i="5"/>
  <c r="BB303" i="5" s="1"/>
  <c r="W302" i="2"/>
  <c r="AT599" i="5"/>
  <c r="AW599" i="5" s="1"/>
  <c r="AT304" i="5"/>
  <c r="AW304" i="5" s="1"/>
  <c r="Q303" i="2"/>
  <c r="BI599" i="5"/>
  <c r="BL599" i="5" s="1"/>
  <c r="BI304" i="5"/>
  <c r="BL304" i="5" s="1"/>
  <c r="O304" i="2"/>
  <c r="AO600" i="5" s="1"/>
  <c r="AR600" i="5" s="1"/>
  <c r="BD600" i="5"/>
  <c r="BG600" i="5" s="1"/>
  <c r="BD305" i="5"/>
  <c r="BG305" i="5" s="1"/>
  <c r="U304" i="2"/>
  <c r="AO601" i="5"/>
  <c r="AR601" i="5" s="1"/>
  <c r="AO306" i="5"/>
  <c r="AR306" i="5" s="1"/>
  <c r="S305" i="2"/>
  <c r="AJ602" i="5"/>
  <c r="AM602" i="5" s="1"/>
  <c r="AJ307" i="5"/>
  <c r="AM307" i="5" s="1"/>
  <c r="M306" i="2"/>
  <c r="AY602" i="5"/>
  <c r="BB602" i="5" s="1"/>
  <c r="AY307" i="5"/>
  <c r="BB307" i="5" s="1"/>
  <c r="W306" i="2"/>
  <c r="AT603" i="5"/>
  <c r="AW603" i="5" s="1"/>
  <c r="AT308" i="5"/>
  <c r="AW308" i="5" s="1"/>
  <c r="Q307" i="2"/>
  <c r="BI603" i="5"/>
  <c r="BL603" i="5" s="1"/>
  <c r="BI308" i="5"/>
  <c r="BL308" i="5" s="1"/>
  <c r="O308" i="2"/>
  <c r="AO309" i="5" s="1"/>
  <c r="AR309" i="5" s="1"/>
  <c r="BD604" i="5"/>
  <c r="BG604" i="5" s="1"/>
  <c r="BD309" i="5"/>
  <c r="BG309" i="5" s="1"/>
  <c r="U308" i="2"/>
  <c r="AO605" i="5"/>
  <c r="AR605" i="5" s="1"/>
  <c r="AO310" i="5"/>
  <c r="AR310" i="5" s="1"/>
  <c r="S309" i="2"/>
  <c r="M310" i="2"/>
  <c r="AJ311" i="5" s="1"/>
  <c r="AM311" i="5" s="1"/>
  <c r="AY606" i="5"/>
  <c r="BB606" i="5" s="1"/>
  <c r="AY311" i="5"/>
  <c r="BB311" i="5" s="1"/>
  <c r="W310" i="2"/>
  <c r="AT607" i="5"/>
  <c r="AW607" i="5" s="1"/>
  <c r="AT312" i="5"/>
  <c r="AW312" i="5" s="1"/>
  <c r="Q311" i="2"/>
  <c r="BI607" i="5"/>
  <c r="BL607" i="5" s="1"/>
  <c r="BI312" i="5"/>
  <c r="BL312" i="5" s="1"/>
  <c r="O312" i="2"/>
  <c r="AO313" i="5" s="1"/>
  <c r="AR313" i="5" s="1"/>
  <c r="BD608" i="5"/>
  <c r="BG608" i="5" s="1"/>
  <c r="BD313" i="5"/>
  <c r="BG313" i="5" s="1"/>
  <c r="U312" i="2"/>
  <c r="AO609" i="5"/>
  <c r="AR609" i="5" s="1"/>
  <c r="AO314" i="5"/>
  <c r="AR314" i="5" s="1"/>
  <c r="S313" i="2"/>
  <c r="AJ315" i="5"/>
  <c r="AM315" i="5" s="1"/>
  <c r="M314" i="2"/>
  <c r="AJ610" i="5" s="1"/>
  <c r="AM610" i="5" s="1"/>
  <c r="AY610" i="5"/>
  <c r="BB610" i="5" s="1"/>
  <c r="AY315" i="5"/>
  <c r="BB315" i="5" s="1"/>
  <c r="W314" i="2"/>
  <c r="AT611" i="5"/>
  <c r="AW611" i="5" s="1"/>
  <c r="AT316" i="5"/>
  <c r="AW316" i="5" s="1"/>
  <c r="Q315" i="2"/>
  <c r="BI611" i="5"/>
  <c r="BL611" i="5" s="1"/>
  <c r="BI316" i="5"/>
  <c r="BL316" i="5" s="1"/>
  <c r="O316" i="2"/>
  <c r="AO612" i="5" s="1"/>
  <c r="AR612" i="5" s="1"/>
  <c r="BD612" i="5"/>
  <c r="BG612" i="5" s="1"/>
  <c r="BD317" i="5"/>
  <c r="BG317" i="5" s="1"/>
  <c r="U316" i="2"/>
  <c r="AO613" i="5"/>
  <c r="AR613" i="5" s="1"/>
  <c r="AO318" i="5"/>
  <c r="AR318" i="5" s="1"/>
  <c r="S317" i="2"/>
  <c r="M318" i="2"/>
  <c r="AJ319" i="5" s="1"/>
  <c r="AM319" i="5" s="1"/>
  <c r="AY614" i="5"/>
  <c r="BB614" i="5" s="1"/>
  <c r="AY319" i="5"/>
  <c r="BB319" i="5" s="1"/>
  <c r="W318" i="2"/>
  <c r="AT615" i="5"/>
  <c r="AW615" i="5" s="1"/>
  <c r="AT320" i="5"/>
  <c r="AW320" i="5" s="1"/>
  <c r="Q319" i="2"/>
  <c r="BI615" i="5"/>
  <c r="BL615" i="5" s="1"/>
  <c r="BI320" i="5"/>
  <c r="BL320" i="5" s="1"/>
  <c r="O320" i="2"/>
  <c r="AO616" i="5" s="1"/>
  <c r="AR616" i="5" s="1"/>
  <c r="BD616" i="5"/>
  <c r="BG616" i="5" s="1"/>
  <c r="BD321" i="5"/>
  <c r="BG321" i="5" s="1"/>
  <c r="U320" i="2"/>
  <c r="AO617" i="5"/>
  <c r="AR617" i="5" s="1"/>
  <c r="AO322" i="5"/>
  <c r="AR322" i="5" s="1"/>
  <c r="S321" i="2"/>
  <c r="AJ618" i="5"/>
  <c r="AM618" i="5" s="1"/>
  <c r="AJ323" i="5"/>
  <c r="AM323" i="5" s="1"/>
  <c r="M322" i="2"/>
  <c r="AY618" i="5"/>
  <c r="BB618" i="5" s="1"/>
  <c r="AY323" i="5"/>
  <c r="BB323" i="5" s="1"/>
  <c r="W322" i="2"/>
  <c r="AT619" i="5"/>
  <c r="AW619" i="5" s="1"/>
  <c r="AT324" i="5"/>
  <c r="AW324" i="5" s="1"/>
  <c r="Q323" i="2"/>
  <c r="BI619" i="5"/>
  <c r="BL619" i="5" s="1"/>
  <c r="BI324" i="5"/>
  <c r="BL324" i="5" s="1"/>
  <c r="O324" i="2"/>
  <c r="AO325" i="5" s="1"/>
  <c r="AR325" i="5" s="1"/>
  <c r="BD620" i="5"/>
  <c r="BG620" i="5" s="1"/>
  <c r="BD325" i="5"/>
  <c r="BG325" i="5" s="1"/>
  <c r="U324" i="2"/>
  <c r="AO621" i="5"/>
  <c r="AR621" i="5" s="1"/>
  <c r="AO326" i="5"/>
  <c r="AR326" i="5" s="1"/>
  <c r="S325" i="2"/>
  <c r="M326" i="2"/>
  <c r="AJ327" i="5" s="1"/>
  <c r="AM327" i="5" s="1"/>
  <c r="AY622" i="5"/>
  <c r="BB622" i="5" s="1"/>
  <c r="AY327" i="5"/>
  <c r="BB327" i="5" s="1"/>
  <c r="W326" i="2"/>
  <c r="AT623" i="5"/>
  <c r="AW623" i="5" s="1"/>
  <c r="AT328" i="5"/>
  <c r="AW328" i="5" s="1"/>
  <c r="Q327" i="2"/>
  <c r="BI623" i="5"/>
  <c r="BL623" i="5" s="1"/>
  <c r="BI328" i="5"/>
  <c r="BL328" i="5" s="1"/>
  <c r="O328" i="2"/>
  <c r="AO624" i="5" s="1"/>
  <c r="AR624" i="5" s="1"/>
  <c r="BD624" i="5"/>
  <c r="BG624" i="5" s="1"/>
  <c r="BD329" i="5"/>
  <c r="BG329" i="5" s="1"/>
  <c r="U328" i="2"/>
  <c r="AO625" i="5"/>
  <c r="AR625" i="5" s="1"/>
  <c r="AO330" i="5"/>
  <c r="AR330" i="5" s="1"/>
  <c r="S329" i="2"/>
  <c r="AJ331" i="5"/>
  <c r="AM331" i="5" s="1"/>
  <c r="M330" i="2"/>
  <c r="AJ626" i="5" s="1"/>
  <c r="AM626" i="5" s="1"/>
  <c r="AY626" i="5"/>
  <c r="BB626" i="5" s="1"/>
  <c r="AY331" i="5"/>
  <c r="BB331" i="5" s="1"/>
  <c r="W330" i="2"/>
  <c r="AT627" i="5"/>
  <c r="AW627" i="5" s="1"/>
  <c r="AT332" i="5"/>
  <c r="AW332" i="5" s="1"/>
  <c r="Q331" i="2"/>
  <c r="BI627" i="5"/>
  <c r="BL627" i="5" s="1"/>
  <c r="BI332" i="5"/>
  <c r="BL332" i="5" s="1"/>
  <c r="O332" i="2"/>
  <c r="AO628" i="5" s="1"/>
  <c r="AR628" i="5" s="1"/>
  <c r="BD628" i="5"/>
  <c r="BG628" i="5" s="1"/>
  <c r="BD333" i="5"/>
  <c r="BG333" i="5" s="1"/>
  <c r="U332" i="2"/>
  <c r="AO629" i="5"/>
  <c r="AR629" i="5" s="1"/>
  <c r="AO334" i="5"/>
  <c r="AR334" i="5" s="1"/>
  <c r="S333" i="2"/>
  <c r="M334" i="2"/>
  <c r="AJ335" i="5" s="1"/>
  <c r="AM335" i="5" s="1"/>
  <c r="AY630" i="5"/>
  <c r="BB630" i="5" s="1"/>
  <c r="AY335" i="5"/>
  <c r="BB335" i="5" s="1"/>
  <c r="W334" i="2"/>
  <c r="AT631" i="5"/>
  <c r="AW631" i="5" s="1"/>
  <c r="AT336" i="5"/>
  <c r="AW336" i="5" s="1"/>
  <c r="Q335" i="2"/>
  <c r="BI631" i="5"/>
  <c r="BL631" i="5" s="1"/>
  <c r="BI336" i="5"/>
  <c r="BL336" i="5" s="1"/>
  <c r="O336" i="2"/>
  <c r="AO337" i="5" s="1"/>
  <c r="AR337" i="5" s="1"/>
  <c r="BD632" i="5"/>
  <c r="BG632" i="5" s="1"/>
  <c r="BD337" i="5"/>
  <c r="BG337" i="5" s="1"/>
  <c r="U336" i="2"/>
  <c r="AO633" i="5"/>
  <c r="AR633" i="5" s="1"/>
  <c r="AO338" i="5"/>
  <c r="AR338" i="5" s="1"/>
  <c r="S337" i="2"/>
  <c r="AJ634" i="5"/>
  <c r="AM634" i="5" s="1"/>
  <c r="AJ339" i="5"/>
  <c r="AM339" i="5" s="1"/>
  <c r="M338" i="2"/>
  <c r="AY634" i="5"/>
  <c r="BB634" i="5" s="1"/>
  <c r="AY339" i="5"/>
  <c r="BB339" i="5" s="1"/>
  <c r="W338" i="2"/>
  <c r="AT635" i="5"/>
  <c r="AW635" i="5" s="1"/>
  <c r="AT340" i="5"/>
  <c r="AW340" i="5" s="1"/>
  <c r="Q339" i="2"/>
  <c r="BI635" i="5"/>
  <c r="BL635" i="5" s="1"/>
  <c r="BI340" i="5"/>
  <c r="BL340" i="5" s="1"/>
  <c r="O340" i="2"/>
  <c r="AO636" i="5" s="1"/>
  <c r="AR636" i="5" s="1"/>
  <c r="BD636" i="5"/>
  <c r="BG636" i="5" s="1"/>
  <c r="BD341" i="5"/>
  <c r="BG341" i="5" s="1"/>
  <c r="U340" i="2"/>
  <c r="AO342" i="5"/>
  <c r="AR342" i="5" s="1"/>
  <c r="AO637" i="5"/>
  <c r="AR637" i="5" s="1"/>
  <c r="S341" i="2"/>
  <c r="M342" i="2"/>
  <c r="AJ343" i="5" s="1"/>
  <c r="AM343" i="5" s="1"/>
  <c r="AY638" i="5"/>
  <c r="BB638" i="5" s="1"/>
  <c r="AY343" i="5"/>
  <c r="BB343" i="5" s="1"/>
  <c r="W342" i="2"/>
  <c r="AT639" i="5"/>
  <c r="AW639" i="5" s="1"/>
  <c r="AT344" i="5"/>
  <c r="AW344" i="5" s="1"/>
  <c r="Q343" i="2"/>
  <c r="BI639" i="5"/>
  <c r="BL639" i="5" s="1"/>
  <c r="BI344" i="5"/>
  <c r="BL344" i="5" s="1"/>
  <c r="O344" i="2"/>
  <c r="AO345" i="5" s="1"/>
  <c r="AR345" i="5" s="1"/>
  <c r="BD345" i="5"/>
  <c r="BG345" i="5" s="1"/>
  <c r="BD640" i="5"/>
  <c r="BG640" i="5" s="1"/>
  <c r="U344" i="2"/>
  <c r="AO641" i="5"/>
  <c r="AR641" i="5" s="1"/>
  <c r="AO346" i="5"/>
  <c r="AR346" i="5" s="1"/>
  <c r="S345" i="2"/>
  <c r="AJ347" i="5"/>
  <c r="AM347" i="5" s="1"/>
  <c r="M346" i="2"/>
  <c r="AJ642" i="5" s="1"/>
  <c r="AM642" i="5" s="1"/>
  <c r="AY642" i="5"/>
  <c r="BB642" i="5" s="1"/>
  <c r="AY347" i="5"/>
  <c r="BB347" i="5" s="1"/>
  <c r="W346" i="2"/>
  <c r="AT348" i="5"/>
  <c r="AW348" i="5" s="1"/>
  <c r="AT643" i="5"/>
  <c r="AW643" i="5" s="1"/>
  <c r="Q347" i="2"/>
  <c r="BI643" i="5"/>
  <c r="BL643" i="5" s="1"/>
  <c r="BI348" i="5"/>
  <c r="BL348" i="5" s="1"/>
  <c r="O348" i="2"/>
  <c r="AO349" i="5" s="1"/>
  <c r="AR349" i="5" s="1"/>
  <c r="BD644" i="5"/>
  <c r="BG644" i="5" s="1"/>
  <c r="BD349" i="5"/>
  <c r="BG349" i="5" s="1"/>
  <c r="U348" i="2"/>
  <c r="AO645" i="5"/>
  <c r="AR645" i="5" s="1"/>
  <c r="AO350" i="5"/>
  <c r="AR350" i="5" s="1"/>
  <c r="S349" i="2"/>
  <c r="M350" i="2"/>
  <c r="AJ646" i="5" s="1"/>
  <c r="AM646" i="5" s="1"/>
  <c r="AY646" i="5"/>
  <c r="BB646" i="5" s="1"/>
  <c r="AY351" i="5"/>
  <c r="BB351" i="5" s="1"/>
  <c r="W350" i="2"/>
  <c r="AT647" i="5"/>
  <c r="AW647" i="5" s="1"/>
  <c r="AT352" i="5"/>
  <c r="AW352" i="5" s="1"/>
  <c r="Q351" i="2"/>
  <c r="BI352" i="5"/>
  <c r="BL352" i="5" s="1"/>
  <c r="BI647" i="5"/>
  <c r="BL647" i="5" s="1"/>
  <c r="O352" i="2"/>
  <c r="AO648" i="5" s="1"/>
  <c r="AR648" i="5" s="1"/>
  <c r="BD353" i="5"/>
  <c r="BG353" i="5" s="1"/>
  <c r="BD648" i="5"/>
  <c r="BG648" i="5" s="1"/>
  <c r="U352" i="2"/>
  <c r="AO649" i="5"/>
  <c r="AR649" i="5" s="1"/>
  <c r="AO354" i="5"/>
  <c r="AR354" i="5" s="1"/>
  <c r="S353" i="2"/>
  <c r="AJ650" i="5"/>
  <c r="AM650" i="5" s="1"/>
  <c r="AJ355" i="5"/>
  <c r="AM355" i="5" s="1"/>
  <c r="M354" i="2"/>
  <c r="AY650" i="5"/>
  <c r="BB650" i="5" s="1"/>
  <c r="AY355" i="5"/>
  <c r="BB355" i="5" s="1"/>
  <c r="W354" i="2"/>
  <c r="AT356" i="5"/>
  <c r="AW356" i="5" s="1"/>
  <c r="AT651" i="5"/>
  <c r="AW651" i="5" s="1"/>
  <c r="Q355" i="2"/>
  <c r="BI651" i="5"/>
  <c r="BL651" i="5" s="1"/>
  <c r="BI356" i="5"/>
  <c r="BL356" i="5" s="1"/>
  <c r="O356" i="2"/>
  <c r="AO357" i="5" s="1"/>
  <c r="AR357" i="5" s="1"/>
  <c r="BD652" i="5"/>
  <c r="BG652" i="5" s="1"/>
  <c r="BD357" i="5"/>
  <c r="BG357" i="5" s="1"/>
  <c r="U356" i="2"/>
  <c r="AO653" i="5"/>
  <c r="AR653" i="5" s="1"/>
  <c r="AO358" i="5"/>
  <c r="AR358" i="5" s="1"/>
  <c r="S357" i="2"/>
  <c r="M358" i="2"/>
  <c r="AJ654" i="5" s="1"/>
  <c r="AM654" i="5" s="1"/>
  <c r="AY654" i="5"/>
  <c r="BB654" i="5" s="1"/>
  <c r="AY359" i="5"/>
  <c r="BB359" i="5" s="1"/>
  <c r="W358" i="2"/>
  <c r="AT655" i="5"/>
  <c r="AW655" i="5" s="1"/>
  <c r="AT360" i="5"/>
  <c r="AW360" i="5" s="1"/>
  <c r="Q359" i="2"/>
  <c r="BI655" i="5"/>
  <c r="BL655" i="5" s="1"/>
  <c r="BI360" i="5"/>
  <c r="BL360" i="5" s="1"/>
  <c r="O360" i="2"/>
  <c r="AO656" i="5" s="1"/>
  <c r="AR656" i="5" s="1"/>
  <c r="BD656" i="5"/>
  <c r="BG656" i="5" s="1"/>
  <c r="BD361" i="5"/>
  <c r="BG361" i="5" s="1"/>
  <c r="U360" i="2"/>
  <c r="AO657" i="5"/>
  <c r="AR657" i="5" s="1"/>
  <c r="AO362" i="5"/>
  <c r="AR362" i="5" s="1"/>
  <c r="S361" i="2"/>
  <c r="AJ363" i="5"/>
  <c r="AM363" i="5" s="1"/>
  <c r="M362" i="2"/>
  <c r="AJ658" i="5" s="1"/>
  <c r="AM658" i="5" s="1"/>
  <c r="AY658" i="5"/>
  <c r="BB658" i="5" s="1"/>
  <c r="AY363" i="5"/>
  <c r="BB363" i="5" s="1"/>
  <c r="W362" i="2"/>
  <c r="AT364" i="5"/>
  <c r="AW364" i="5" s="1"/>
  <c r="AT659" i="5"/>
  <c r="AW659" i="5" s="1"/>
  <c r="Q363" i="2"/>
  <c r="BI659" i="5"/>
  <c r="BL659" i="5" s="1"/>
  <c r="BI364" i="5"/>
  <c r="BL364" i="5" s="1"/>
  <c r="O364" i="2"/>
  <c r="AO660" i="5" s="1"/>
  <c r="AR660" i="5" s="1"/>
  <c r="BD660" i="5"/>
  <c r="BG660" i="5" s="1"/>
  <c r="BD365" i="5"/>
  <c r="BG365" i="5" s="1"/>
  <c r="U364" i="2"/>
  <c r="AO661" i="5"/>
  <c r="AR661" i="5" s="1"/>
  <c r="AO366" i="5"/>
  <c r="AR366" i="5" s="1"/>
  <c r="S365" i="2"/>
  <c r="M366" i="2"/>
  <c r="AJ367" i="5" s="1"/>
  <c r="AM367" i="5" s="1"/>
  <c r="AY662" i="5"/>
  <c r="BB662" i="5" s="1"/>
  <c r="AY367" i="5"/>
  <c r="BB367" i="5" s="1"/>
  <c r="W366" i="2"/>
  <c r="AT663" i="5"/>
  <c r="AW663" i="5" s="1"/>
  <c r="AT368" i="5"/>
  <c r="AW368" i="5" s="1"/>
  <c r="Q367" i="2"/>
  <c r="BI663" i="5"/>
  <c r="BL663" i="5" s="1"/>
  <c r="BI368" i="5"/>
  <c r="BL368" i="5" s="1"/>
  <c r="O368" i="2"/>
  <c r="AO664" i="5" s="1"/>
  <c r="AR664" i="5" s="1"/>
  <c r="BD664" i="5"/>
  <c r="BG664" i="5" s="1"/>
  <c r="U368" i="2"/>
  <c r="AO665" i="5"/>
  <c r="AR665" i="5" s="1"/>
  <c r="S369" i="2"/>
  <c r="M370" i="2"/>
  <c r="AJ666" i="5" s="1"/>
  <c r="AM666" i="5" s="1"/>
  <c r="W370" i="2"/>
  <c r="AT667" i="5"/>
  <c r="AW667" i="5" s="1"/>
  <c r="Q371" i="2"/>
  <c r="O372" i="2"/>
  <c r="AO668" i="5" s="1"/>
  <c r="AR668" i="5" s="1"/>
  <c r="BD668" i="5"/>
  <c r="BG668" i="5" s="1"/>
  <c r="U372" i="2"/>
  <c r="AO669" i="5"/>
  <c r="AR669" i="5" s="1"/>
  <c r="S373" i="2"/>
  <c r="AJ670" i="5"/>
  <c r="AM670" i="5" s="1"/>
  <c r="M374" i="2"/>
  <c r="W374" i="2"/>
  <c r="AT671" i="5"/>
  <c r="AW671" i="5" s="1"/>
  <c r="Q375" i="2"/>
  <c r="O376" i="2"/>
  <c r="AO672" i="5" s="1"/>
  <c r="AR672" i="5" s="1"/>
  <c r="BD672" i="5"/>
  <c r="BG672" i="5" s="1"/>
  <c r="U376" i="2"/>
  <c r="AO673" i="5"/>
  <c r="AR673" i="5" s="1"/>
  <c r="S377" i="2"/>
  <c r="M378" i="2"/>
  <c r="AJ674" i="5" s="1"/>
  <c r="AM674" i="5" s="1"/>
  <c r="W378" i="2"/>
  <c r="AT675" i="5"/>
  <c r="AW675" i="5" s="1"/>
  <c r="Q379" i="2"/>
  <c r="O380" i="2"/>
  <c r="AO676" i="5" s="1"/>
  <c r="AR676" i="5" s="1"/>
  <c r="BD676" i="5"/>
  <c r="BG676" i="5" s="1"/>
  <c r="U380" i="2"/>
  <c r="AO677" i="5"/>
  <c r="AR677" i="5" s="1"/>
  <c r="S381" i="2"/>
  <c r="M382" i="2"/>
  <c r="AJ678" i="5" s="1"/>
  <c r="AM678" i="5" s="1"/>
  <c r="W382" i="2"/>
  <c r="AT679" i="5"/>
  <c r="AW679" i="5" s="1"/>
  <c r="Q383" i="2"/>
  <c r="O384" i="2"/>
  <c r="AO680" i="5" s="1"/>
  <c r="AR680" i="5" s="1"/>
  <c r="BD680" i="5"/>
  <c r="BG680" i="5" s="1"/>
  <c r="U384" i="2"/>
  <c r="AO681" i="5"/>
  <c r="AR681" i="5" s="1"/>
  <c r="S385" i="2"/>
  <c r="M386" i="2"/>
  <c r="AJ682" i="5" s="1"/>
  <c r="AM682" i="5" s="1"/>
  <c r="W386" i="2"/>
  <c r="AT683" i="5"/>
  <c r="AW683" i="5" s="1"/>
  <c r="Q387" i="2"/>
  <c r="O388" i="2"/>
  <c r="AO684" i="5" s="1"/>
  <c r="AR684" i="5" s="1"/>
  <c r="BD684" i="5"/>
  <c r="BG684" i="5" s="1"/>
  <c r="U388" i="2"/>
  <c r="AO685" i="5"/>
  <c r="AR685" i="5" s="1"/>
  <c r="S389" i="2"/>
  <c r="AJ686" i="5"/>
  <c r="AM686" i="5" s="1"/>
  <c r="M390" i="2"/>
  <c r="W390" i="2"/>
  <c r="AT687" i="5"/>
  <c r="AW687" i="5" s="1"/>
  <c r="Q391" i="2"/>
  <c r="O392" i="2"/>
  <c r="AO688" i="5" s="1"/>
  <c r="AR688" i="5" s="1"/>
  <c r="BD688" i="5"/>
  <c r="BG688" i="5" s="1"/>
  <c r="U392" i="2"/>
  <c r="AO689" i="5"/>
  <c r="AR689" i="5" s="1"/>
  <c r="S393" i="2"/>
  <c r="M394" i="2"/>
  <c r="AJ690" i="5" s="1"/>
  <c r="AM690" i="5" s="1"/>
  <c r="W394" i="2"/>
  <c r="AT691" i="5"/>
  <c r="AW691" i="5" s="1"/>
  <c r="Q395" i="2"/>
  <c r="O396" i="2"/>
  <c r="AO692" i="5" s="1"/>
  <c r="AR692" i="5" s="1"/>
  <c r="BD692" i="5"/>
  <c r="BG692" i="5" s="1"/>
  <c r="U396" i="2"/>
  <c r="AO693" i="5"/>
  <c r="AR693" i="5" s="1"/>
  <c r="S397" i="2"/>
  <c r="AJ694" i="5"/>
  <c r="AM694" i="5" s="1"/>
  <c r="M398" i="2"/>
  <c r="W398" i="2"/>
  <c r="AT695" i="5"/>
  <c r="AW695" i="5" s="1"/>
  <c r="Q399" i="2"/>
  <c r="O400" i="2"/>
  <c r="AO696" i="5" s="1"/>
  <c r="AR696" i="5" s="1"/>
  <c r="BD696" i="5"/>
  <c r="BG696" i="5" s="1"/>
  <c r="U400" i="2"/>
  <c r="AO697" i="5"/>
  <c r="AR697" i="5" s="1"/>
  <c r="S401" i="2"/>
  <c r="M402" i="2"/>
  <c r="AJ698" i="5" s="1"/>
  <c r="AM698" i="5" s="1"/>
  <c r="W402" i="2"/>
  <c r="AT699" i="5"/>
  <c r="AW699" i="5" s="1"/>
  <c r="Q403" i="2"/>
  <c r="O404" i="2"/>
  <c r="AO700" i="5" s="1"/>
  <c r="AR700" i="5" s="1"/>
  <c r="BD700" i="5"/>
  <c r="BG700" i="5" s="1"/>
  <c r="U404" i="2"/>
  <c r="AO701" i="5"/>
  <c r="AR701" i="5" s="1"/>
  <c r="S405" i="2"/>
  <c r="AJ702" i="5"/>
  <c r="AM702" i="5" s="1"/>
  <c r="M406" i="2"/>
  <c r="W406" i="2"/>
  <c r="AT703" i="5"/>
  <c r="AW703" i="5" s="1"/>
  <c r="Q407" i="2"/>
  <c r="O408" i="2"/>
  <c r="AO704" i="5" s="1"/>
  <c r="AR704" i="5" s="1"/>
  <c r="BD704" i="5"/>
  <c r="BG704" i="5" s="1"/>
  <c r="U408" i="2"/>
  <c r="AO705" i="5"/>
  <c r="AR705" i="5" s="1"/>
  <c r="S409" i="2"/>
  <c r="M410" i="2"/>
  <c r="AJ706" i="5" s="1"/>
  <c r="AM706" i="5" s="1"/>
  <c r="W410" i="2"/>
  <c r="AT707" i="5"/>
  <c r="AW707" i="5" s="1"/>
  <c r="Q411" i="2"/>
  <c r="O412" i="2"/>
  <c r="AO708" i="5" s="1"/>
  <c r="AR708" i="5" s="1"/>
  <c r="BD708" i="5"/>
  <c r="BG708" i="5" s="1"/>
  <c r="U412" i="2"/>
  <c r="AO709" i="5"/>
  <c r="AR709" i="5" s="1"/>
  <c r="S413" i="2"/>
  <c r="M414" i="2"/>
  <c r="AJ710" i="5" s="1"/>
  <c r="AM710" i="5" s="1"/>
  <c r="W414" i="2"/>
  <c r="AT711" i="5"/>
  <c r="AW711" i="5" s="1"/>
  <c r="Q415" i="2"/>
  <c r="O416" i="2"/>
  <c r="AO712" i="5" s="1"/>
  <c r="AR712" i="5" s="1"/>
  <c r="BD712" i="5"/>
  <c r="BG712" i="5" s="1"/>
  <c r="U416" i="2"/>
  <c r="AO713" i="5"/>
  <c r="AR713" i="5" s="1"/>
  <c r="S417" i="2"/>
  <c r="M418" i="2"/>
  <c r="AJ714" i="5" s="1"/>
  <c r="AM714" i="5" s="1"/>
  <c r="W418" i="2"/>
  <c r="AT715" i="5"/>
  <c r="AW715" i="5" s="1"/>
  <c r="Q419" i="2"/>
  <c r="O420" i="2"/>
  <c r="AO716" i="5" s="1"/>
  <c r="AR716" i="5" s="1"/>
  <c r="BD716" i="5"/>
  <c r="BG716" i="5" s="1"/>
  <c r="U420" i="2"/>
  <c r="AO717" i="5"/>
  <c r="AR717" i="5" s="1"/>
  <c r="S421" i="2"/>
  <c r="M422" i="2"/>
  <c r="AJ718" i="5" s="1"/>
  <c r="AM718" i="5" s="1"/>
  <c r="W422" i="2"/>
  <c r="AT719" i="5"/>
  <c r="AW719" i="5" s="1"/>
  <c r="Q423" i="2"/>
  <c r="O424" i="2"/>
  <c r="AO720" i="5" s="1"/>
  <c r="AR720" i="5" s="1"/>
  <c r="BD720" i="5"/>
  <c r="BG720" i="5" s="1"/>
  <c r="U424" i="2"/>
  <c r="AO721" i="5"/>
  <c r="AR721" i="5" s="1"/>
  <c r="S425" i="2"/>
  <c r="M426" i="2"/>
  <c r="AJ722" i="5" s="1"/>
  <c r="AM722" i="5" s="1"/>
  <c r="W426" i="2"/>
  <c r="AT723" i="5"/>
  <c r="AW723" i="5" s="1"/>
  <c r="Q427" i="2"/>
  <c r="O428" i="2"/>
  <c r="AO724" i="5" s="1"/>
  <c r="AR724" i="5" s="1"/>
  <c r="BD724" i="5"/>
  <c r="BG724" i="5" s="1"/>
  <c r="U428" i="2"/>
  <c r="AO725" i="5"/>
  <c r="AR725" i="5" s="1"/>
  <c r="S429" i="2"/>
  <c r="AJ726" i="5"/>
  <c r="AM726" i="5" s="1"/>
  <c r="M430" i="2"/>
  <c r="W430" i="2"/>
  <c r="AT727" i="5"/>
  <c r="AW727" i="5" s="1"/>
  <c r="Q431" i="2"/>
  <c r="O432" i="2"/>
  <c r="AO728" i="5" s="1"/>
  <c r="AR728" i="5" s="1"/>
  <c r="BD728" i="5"/>
  <c r="BG728" i="5" s="1"/>
  <c r="U432" i="2"/>
  <c r="AO729" i="5"/>
  <c r="AR729" i="5" s="1"/>
  <c r="S433" i="2"/>
  <c r="M434" i="2"/>
  <c r="AJ730" i="5" s="1"/>
  <c r="AM730" i="5" s="1"/>
  <c r="W434" i="2"/>
  <c r="AT731" i="5"/>
  <c r="AW731" i="5" s="1"/>
  <c r="Q435" i="2"/>
  <c r="O436" i="2"/>
  <c r="AO732" i="5" s="1"/>
  <c r="AR732" i="5" s="1"/>
  <c r="BD732" i="5"/>
  <c r="BG732" i="5" s="1"/>
  <c r="U436" i="2"/>
  <c r="AO733" i="5"/>
  <c r="AR733" i="5" s="1"/>
  <c r="S437" i="2"/>
  <c r="AJ734" i="5"/>
  <c r="AM734" i="5" s="1"/>
  <c r="M438" i="2"/>
  <c r="W438" i="2"/>
  <c r="AT735" i="5"/>
  <c r="AW735" i="5" s="1"/>
  <c r="Q439" i="2"/>
  <c r="O440" i="2"/>
  <c r="AO736" i="5" s="1"/>
  <c r="AR736" i="5" s="1"/>
  <c r="BD736" i="5"/>
  <c r="BG736" i="5" s="1"/>
  <c r="U440" i="2"/>
  <c r="AO737" i="5"/>
  <c r="AR737" i="5" s="1"/>
  <c r="S441" i="2"/>
  <c r="M442" i="2"/>
  <c r="AJ738" i="5" s="1"/>
  <c r="AM738" i="5" s="1"/>
  <c r="W442" i="2"/>
  <c r="AT739" i="5"/>
  <c r="AW739" i="5" s="1"/>
  <c r="Q443" i="2"/>
  <c r="O444" i="2"/>
  <c r="AO740" i="5" s="1"/>
  <c r="AR740" i="5" s="1"/>
  <c r="BD740" i="5"/>
  <c r="BG740" i="5" s="1"/>
  <c r="U444" i="2"/>
  <c r="AO741" i="5"/>
  <c r="AR741" i="5" s="1"/>
  <c r="S445" i="2"/>
  <c r="M446" i="2"/>
  <c r="AJ742" i="5" s="1"/>
  <c r="AM742" i="5" s="1"/>
  <c r="W446" i="2"/>
  <c r="AT743" i="5"/>
  <c r="AW743" i="5" s="1"/>
  <c r="Q447" i="2"/>
  <c r="O448" i="2"/>
  <c r="AO744" i="5" s="1"/>
  <c r="AR744" i="5" s="1"/>
  <c r="BD744" i="5"/>
  <c r="BG744" i="5" s="1"/>
  <c r="U448" i="2"/>
  <c r="AO745" i="5"/>
  <c r="AR745" i="5" s="1"/>
  <c r="S449" i="2"/>
  <c r="M450" i="2"/>
  <c r="AJ746" i="5" s="1"/>
  <c r="AM746" i="5" s="1"/>
  <c r="W450" i="2"/>
  <c r="AT747" i="5"/>
  <c r="AW747" i="5" s="1"/>
  <c r="Q451" i="2"/>
  <c r="O452" i="2"/>
  <c r="AO748" i="5" s="1"/>
  <c r="AR748" i="5" s="1"/>
  <c r="BD748" i="5"/>
  <c r="BG748" i="5" s="1"/>
  <c r="U452" i="2"/>
  <c r="AO749" i="5"/>
  <c r="AR749" i="5" s="1"/>
  <c r="S453" i="2"/>
  <c r="M454" i="2"/>
  <c r="AJ750" i="5" s="1"/>
  <c r="AM750" i="5" s="1"/>
  <c r="W454" i="2"/>
  <c r="AT751" i="5"/>
  <c r="AW751" i="5" s="1"/>
  <c r="Q455" i="2"/>
  <c r="O456" i="2"/>
  <c r="AO752" i="5" s="1"/>
  <c r="AR752" i="5" s="1"/>
  <c r="BD752" i="5"/>
  <c r="BG752" i="5" s="1"/>
  <c r="U456" i="2"/>
  <c r="AO753" i="5"/>
  <c r="AR753" i="5" s="1"/>
  <c r="S457" i="2"/>
  <c r="M458" i="2"/>
  <c r="AJ754" i="5" s="1"/>
  <c r="AM754" i="5" s="1"/>
  <c r="W458" i="2"/>
  <c r="AT755" i="5"/>
  <c r="AW755" i="5" s="1"/>
  <c r="Q459" i="2"/>
  <c r="O460" i="2"/>
  <c r="AO756" i="5" s="1"/>
  <c r="AR756" i="5" s="1"/>
  <c r="BD756" i="5"/>
  <c r="BG756" i="5" s="1"/>
  <c r="U460" i="2"/>
  <c r="AO757" i="5"/>
  <c r="AR757" i="5" s="1"/>
  <c r="S461" i="2"/>
  <c r="AJ758" i="5"/>
  <c r="AM758" i="5" s="1"/>
  <c r="M462" i="2"/>
  <c r="W462" i="2"/>
  <c r="AT759" i="5"/>
  <c r="AW759" i="5" s="1"/>
  <c r="Q463" i="2"/>
  <c r="O464" i="2"/>
  <c r="AO760" i="5" s="1"/>
  <c r="AR760" i="5" s="1"/>
  <c r="BD760" i="5"/>
  <c r="BG760" i="5" s="1"/>
  <c r="U464" i="2"/>
  <c r="AO761" i="5"/>
  <c r="AR761" i="5" s="1"/>
  <c r="S465" i="2"/>
  <c r="M466" i="2"/>
  <c r="AJ762" i="5" s="1"/>
  <c r="AM762" i="5" s="1"/>
  <c r="W466" i="2"/>
  <c r="AT763" i="5"/>
  <c r="AW763" i="5" s="1"/>
  <c r="Q467" i="2"/>
  <c r="O468" i="2"/>
  <c r="AO764" i="5" s="1"/>
  <c r="AR764" i="5" s="1"/>
  <c r="BD764" i="5"/>
  <c r="BG764" i="5" s="1"/>
  <c r="U468" i="2"/>
  <c r="AO765" i="5"/>
  <c r="AR765" i="5" s="1"/>
  <c r="S469" i="2"/>
  <c r="AJ766" i="5"/>
  <c r="AM766" i="5" s="1"/>
  <c r="M470" i="2"/>
  <c r="W470" i="2"/>
  <c r="AT767" i="5"/>
  <c r="AW767" i="5" s="1"/>
  <c r="Q471" i="2"/>
  <c r="O472" i="2"/>
  <c r="AO768" i="5" s="1"/>
  <c r="AR768" i="5" s="1"/>
  <c r="BD768" i="5"/>
  <c r="BG768" i="5" s="1"/>
  <c r="U472" i="2"/>
  <c r="AO769" i="5"/>
  <c r="AR769" i="5" s="1"/>
  <c r="S473" i="2"/>
  <c r="M474" i="2"/>
  <c r="AJ770" i="5" s="1"/>
  <c r="AM770" i="5" s="1"/>
  <c r="W474" i="2"/>
  <c r="AT771" i="5"/>
  <c r="AW771" i="5" s="1"/>
  <c r="Q475" i="2"/>
  <c r="O476" i="2"/>
  <c r="AO772" i="5" s="1"/>
  <c r="AR772" i="5" s="1"/>
  <c r="BD772" i="5"/>
  <c r="BG772" i="5" s="1"/>
  <c r="U476" i="2"/>
  <c r="AO773" i="5"/>
  <c r="AR773" i="5" s="1"/>
  <c r="S477" i="2"/>
  <c r="M478" i="2"/>
  <c r="AJ774" i="5" s="1"/>
  <c r="AM774" i="5" s="1"/>
  <c r="W478" i="2"/>
  <c r="AT775" i="5"/>
  <c r="AW775" i="5" s="1"/>
  <c r="Q479" i="2"/>
  <c r="O480" i="2"/>
  <c r="AO776" i="5" s="1"/>
  <c r="AR776" i="5" s="1"/>
  <c r="BD776" i="5"/>
  <c r="BG776" i="5" s="1"/>
  <c r="U480" i="2"/>
  <c r="AO777" i="5"/>
  <c r="AR777" i="5" s="1"/>
  <c r="S481" i="2"/>
  <c r="M482" i="2"/>
  <c r="AJ778" i="5" s="1"/>
  <c r="AM778" i="5" s="1"/>
  <c r="W482" i="2"/>
  <c r="AT779" i="5"/>
  <c r="AW779" i="5" s="1"/>
  <c r="Q483" i="2"/>
  <c r="O484" i="2"/>
  <c r="AO780" i="5" s="1"/>
  <c r="AR780" i="5" s="1"/>
  <c r="BD780" i="5"/>
  <c r="BG780" i="5" s="1"/>
  <c r="U484" i="2"/>
  <c r="AO781" i="5"/>
  <c r="AR781" i="5" s="1"/>
  <c r="S485" i="2"/>
  <c r="M486" i="2"/>
  <c r="AJ782" i="5" s="1"/>
  <c r="AM782" i="5" s="1"/>
  <c r="W486" i="2"/>
  <c r="AT783" i="5"/>
  <c r="AW783" i="5" s="1"/>
  <c r="Q487" i="2"/>
  <c r="O488" i="2"/>
  <c r="AO784" i="5" s="1"/>
  <c r="AR784" i="5" s="1"/>
  <c r="BD784" i="5"/>
  <c r="BG784" i="5" s="1"/>
  <c r="U488" i="2"/>
  <c r="AO785" i="5"/>
  <c r="AR785" i="5" s="1"/>
  <c r="S489" i="2"/>
  <c r="M490" i="2"/>
  <c r="AJ786" i="5" s="1"/>
  <c r="AM786" i="5" s="1"/>
  <c r="W490" i="2"/>
  <c r="AT787" i="5"/>
  <c r="AW787" i="5" s="1"/>
  <c r="Q491" i="2"/>
  <c r="O492" i="2"/>
  <c r="AO788" i="5" s="1"/>
  <c r="AR788" i="5" s="1"/>
  <c r="BD788" i="5"/>
  <c r="BG788" i="5" s="1"/>
  <c r="U492" i="2"/>
  <c r="AO789" i="5"/>
  <c r="AR789" i="5" s="1"/>
  <c r="S493" i="2"/>
  <c r="AJ790" i="5"/>
  <c r="AM790" i="5" s="1"/>
  <c r="M494" i="2"/>
  <c r="W494" i="2"/>
  <c r="AT791" i="5"/>
  <c r="AW791" i="5" s="1"/>
  <c r="Q495" i="2"/>
  <c r="O496" i="2"/>
  <c r="AO792" i="5" s="1"/>
  <c r="AR792" i="5" s="1"/>
  <c r="BD792" i="5"/>
  <c r="BG792" i="5" s="1"/>
  <c r="U496" i="2"/>
  <c r="AO793" i="5"/>
  <c r="AR793" i="5" s="1"/>
  <c r="S497" i="2"/>
  <c r="M498" i="2"/>
  <c r="AJ794" i="5" s="1"/>
  <c r="AM794" i="5" s="1"/>
  <c r="W498" i="2"/>
  <c r="AT795" i="5"/>
  <c r="AW795" i="5" s="1"/>
  <c r="Q499" i="2"/>
  <c r="O500" i="2"/>
  <c r="AO796" i="5" s="1"/>
  <c r="AR796" i="5" s="1"/>
  <c r="BD796" i="5"/>
  <c r="BG796" i="5" s="1"/>
  <c r="U500" i="2"/>
  <c r="AO797" i="5"/>
  <c r="AR797" i="5" s="1"/>
  <c r="S501" i="2"/>
  <c r="AJ798" i="5"/>
  <c r="AM798" i="5" s="1"/>
  <c r="M502" i="2"/>
  <c r="W502" i="2"/>
  <c r="AT799" i="5"/>
  <c r="AW799" i="5" s="1"/>
  <c r="Q503" i="2"/>
  <c r="O504" i="2"/>
  <c r="AO800" i="5" s="1"/>
  <c r="AR800" i="5" s="1"/>
  <c r="BD800" i="5"/>
  <c r="BG800" i="5" s="1"/>
  <c r="U504" i="2"/>
  <c r="AO801" i="5"/>
  <c r="AR801" i="5" s="1"/>
  <c r="S505" i="2"/>
  <c r="M506" i="2"/>
  <c r="AJ802" i="5" s="1"/>
  <c r="AM802" i="5" s="1"/>
  <c r="W506" i="2"/>
  <c r="AT803" i="5"/>
  <c r="AW803" i="5" s="1"/>
  <c r="Q507" i="2"/>
  <c r="O508" i="2"/>
  <c r="AO804" i="5" s="1"/>
  <c r="AR804" i="5" s="1"/>
  <c r="BD804" i="5"/>
  <c r="BG804" i="5" s="1"/>
  <c r="U508" i="2"/>
  <c r="AO805" i="5"/>
  <c r="AR805" i="5" s="1"/>
  <c r="S509" i="2"/>
  <c r="M510" i="2"/>
  <c r="AJ806" i="5" s="1"/>
  <c r="AM806" i="5" s="1"/>
  <c r="W510" i="2"/>
  <c r="AT807" i="5"/>
  <c r="AW807" i="5" s="1"/>
  <c r="Q511" i="2"/>
  <c r="O512" i="2"/>
  <c r="AO808" i="5" s="1"/>
  <c r="AR808" i="5" s="1"/>
  <c r="BD808" i="5"/>
  <c r="BG808" i="5" s="1"/>
  <c r="U512" i="2"/>
  <c r="AO809" i="5"/>
  <c r="AR809" i="5" s="1"/>
  <c r="S513" i="2"/>
  <c r="M514" i="2"/>
  <c r="AJ810" i="5" s="1"/>
  <c r="AM810" i="5" s="1"/>
  <c r="W514" i="2"/>
  <c r="AT811" i="5"/>
  <c r="AW811" i="5" s="1"/>
  <c r="Q515" i="2"/>
  <c r="O516" i="2"/>
  <c r="AO812" i="5" s="1"/>
  <c r="AR812" i="5" s="1"/>
  <c r="BD812" i="5"/>
  <c r="BG812" i="5" s="1"/>
  <c r="U516" i="2"/>
  <c r="AO813" i="5"/>
  <c r="AR813" i="5" s="1"/>
  <c r="S517" i="2"/>
  <c r="M518" i="2"/>
  <c r="AJ814" i="5" s="1"/>
  <c r="AM814" i="5" s="1"/>
  <c r="W518" i="2"/>
  <c r="AT815" i="5"/>
  <c r="AW815" i="5" s="1"/>
  <c r="Q519" i="2"/>
  <c r="O520" i="2"/>
  <c r="AO816" i="5" s="1"/>
  <c r="AR816" i="5" s="1"/>
  <c r="BD816" i="5"/>
  <c r="BG816" i="5" s="1"/>
  <c r="U520" i="2"/>
  <c r="AO817" i="5"/>
  <c r="AR817" i="5" s="1"/>
  <c r="S521" i="2"/>
  <c r="M522" i="2"/>
  <c r="AJ818" i="5" s="1"/>
  <c r="AM818" i="5" s="1"/>
  <c r="W522" i="2"/>
  <c r="AT819" i="5"/>
  <c r="AW819" i="5" s="1"/>
  <c r="Q523" i="2"/>
  <c r="O524" i="2"/>
  <c r="AO820" i="5" s="1"/>
  <c r="AR820" i="5" s="1"/>
  <c r="BD820" i="5"/>
  <c r="BG820" i="5" s="1"/>
  <c r="U524" i="2"/>
  <c r="AO821" i="5"/>
  <c r="AR821" i="5" s="1"/>
  <c r="S525" i="2"/>
  <c r="AJ822" i="5"/>
  <c r="AM822" i="5" s="1"/>
  <c r="M526" i="2"/>
  <c r="W526" i="2"/>
  <c r="AT823" i="5"/>
  <c r="AW823" i="5" s="1"/>
  <c r="Q527" i="2"/>
  <c r="O528" i="2"/>
  <c r="AO824" i="5" s="1"/>
  <c r="AR824" i="5" s="1"/>
  <c r="BD824" i="5"/>
  <c r="BG824" i="5" s="1"/>
  <c r="U528" i="2"/>
  <c r="AO825" i="5"/>
  <c r="AR825" i="5" s="1"/>
  <c r="S529" i="2"/>
  <c r="M530" i="2"/>
  <c r="AJ826" i="5" s="1"/>
  <c r="AM826" i="5" s="1"/>
  <c r="W530" i="2"/>
  <c r="AT827" i="5"/>
  <c r="AW827" i="5" s="1"/>
  <c r="Q531" i="2"/>
  <c r="O532" i="2"/>
  <c r="AO828" i="5" s="1"/>
  <c r="AR828" i="5" s="1"/>
  <c r="BD828" i="5"/>
  <c r="BG828" i="5" s="1"/>
  <c r="U532" i="2"/>
  <c r="AO829" i="5"/>
  <c r="AR829" i="5" s="1"/>
  <c r="S533" i="2"/>
  <c r="AJ830" i="5"/>
  <c r="AM830" i="5" s="1"/>
  <c r="M534" i="2"/>
  <c r="W534" i="2"/>
  <c r="AT831" i="5"/>
  <c r="AW831" i="5" s="1"/>
  <c r="Q535" i="2"/>
  <c r="O536" i="2"/>
  <c r="AO832" i="5" s="1"/>
  <c r="AR832" i="5" s="1"/>
  <c r="BD832" i="5"/>
  <c r="BG832" i="5" s="1"/>
  <c r="U536" i="2"/>
  <c r="AO833" i="5"/>
  <c r="AR833" i="5" s="1"/>
  <c r="S537" i="2"/>
  <c r="M538" i="2"/>
  <c r="AJ834" i="5" s="1"/>
  <c r="AM834" i="5" s="1"/>
  <c r="W538" i="2"/>
  <c r="AT835" i="5"/>
  <c r="AW835" i="5" s="1"/>
  <c r="Q539" i="2"/>
  <c r="O540" i="2"/>
  <c r="AO836" i="5" s="1"/>
  <c r="AR836" i="5" s="1"/>
  <c r="BD836" i="5"/>
  <c r="BG836" i="5" s="1"/>
  <c r="U540" i="2"/>
  <c r="AO837" i="5"/>
  <c r="AR837" i="5" s="1"/>
  <c r="S541" i="2"/>
  <c r="M542" i="2"/>
  <c r="AJ838" i="5" s="1"/>
  <c r="AM838" i="5" s="1"/>
  <c r="W542" i="2"/>
  <c r="AT839" i="5"/>
  <c r="AW839" i="5" s="1"/>
  <c r="Q543" i="2"/>
  <c r="O544" i="2"/>
  <c r="AO840" i="5" s="1"/>
  <c r="AR840" i="5" s="1"/>
  <c r="BD840" i="5"/>
  <c r="BG840" i="5" s="1"/>
  <c r="U544" i="2"/>
  <c r="AO841" i="5"/>
  <c r="AR841" i="5" s="1"/>
  <c r="S545" i="2"/>
  <c r="M546" i="2"/>
  <c r="AJ842" i="5" s="1"/>
  <c r="AM842" i="5" s="1"/>
  <c r="W546" i="2"/>
  <c r="AT843" i="5"/>
  <c r="AW843" i="5" s="1"/>
  <c r="Q547" i="2"/>
  <c r="O548" i="2"/>
  <c r="AO844" i="5" s="1"/>
  <c r="AR844" i="5" s="1"/>
  <c r="BD844" i="5"/>
  <c r="BG844" i="5" s="1"/>
  <c r="U548" i="2"/>
  <c r="AO845" i="5"/>
  <c r="AR845" i="5" s="1"/>
  <c r="S549" i="2"/>
  <c r="M550" i="2"/>
  <c r="AJ846" i="5" s="1"/>
  <c r="AM846" i="5" s="1"/>
  <c r="W550" i="2"/>
  <c r="AT847" i="5"/>
  <c r="AW847" i="5" s="1"/>
  <c r="Q551" i="2"/>
  <c r="O552" i="2"/>
  <c r="AO848" i="5" s="1"/>
  <c r="AR848" i="5" s="1"/>
  <c r="BD848" i="5"/>
  <c r="BG848" i="5" s="1"/>
  <c r="U552" i="2"/>
  <c r="AO849" i="5"/>
  <c r="AR849" i="5" s="1"/>
  <c r="S553" i="2"/>
  <c r="M554" i="2"/>
  <c r="AJ850" i="5" s="1"/>
  <c r="AM850" i="5" s="1"/>
  <c r="W554" i="2"/>
  <c r="AT851" i="5"/>
  <c r="AW851" i="5" s="1"/>
  <c r="Q555" i="2"/>
  <c r="O556" i="2"/>
  <c r="AO852" i="5" s="1"/>
  <c r="AR852" i="5" s="1"/>
  <c r="BD852" i="5"/>
  <c r="BG852" i="5" s="1"/>
  <c r="U556" i="2"/>
  <c r="AO853" i="5"/>
  <c r="AR853" i="5" s="1"/>
  <c r="S557" i="2"/>
  <c r="AJ854" i="5"/>
  <c r="AM854" i="5" s="1"/>
  <c r="M558" i="2"/>
  <c r="W558" i="2"/>
  <c r="AT855" i="5"/>
  <c r="AW855" i="5" s="1"/>
  <c r="Q559" i="2"/>
  <c r="O560" i="2"/>
  <c r="AO856" i="5" s="1"/>
  <c r="AR856" i="5" s="1"/>
  <c r="BD856" i="5"/>
  <c r="BG856" i="5" s="1"/>
  <c r="U560" i="2"/>
  <c r="AO857" i="5"/>
  <c r="AR857" i="5" s="1"/>
  <c r="S561" i="2"/>
  <c r="M562" i="2"/>
  <c r="AJ858" i="5" s="1"/>
  <c r="AM858" i="5" s="1"/>
  <c r="W562" i="2"/>
  <c r="AT859" i="5"/>
  <c r="AW859" i="5" s="1"/>
  <c r="Q563" i="2"/>
  <c r="O564" i="2"/>
  <c r="AO860" i="5" s="1"/>
  <c r="AR860" i="5" s="1"/>
  <c r="BD860" i="5"/>
  <c r="BG860" i="5" s="1"/>
  <c r="U564" i="2"/>
  <c r="AO861" i="5"/>
  <c r="AR861" i="5" s="1"/>
  <c r="S565" i="2"/>
  <c r="AJ862" i="5"/>
  <c r="AM862" i="5" s="1"/>
  <c r="M566" i="2"/>
  <c r="W566" i="2"/>
  <c r="AT863" i="5"/>
  <c r="AW863" i="5" s="1"/>
  <c r="Q567" i="2"/>
  <c r="O568" i="2"/>
  <c r="AO864" i="5" s="1"/>
  <c r="AR864" i="5" s="1"/>
  <c r="BD864" i="5"/>
  <c r="BG864" i="5" s="1"/>
  <c r="U568" i="2"/>
  <c r="AO865" i="5"/>
  <c r="AR865" i="5" s="1"/>
  <c r="S569" i="2"/>
  <c r="M570" i="2"/>
  <c r="AJ866" i="5" s="1"/>
  <c r="AM866" i="5" s="1"/>
  <c r="W570" i="2"/>
  <c r="AT867" i="5"/>
  <c r="AW867" i="5" s="1"/>
  <c r="Q571" i="2"/>
  <c r="O572" i="2"/>
  <c r="AO868" i="5" s="1"/>
  <c r="AR868" i="5" s="1"/>
  <c r="BD868" i="5"/>
  <c r="BG868" i="5" s="1"/>
  <c r="U572" i="2"/>
  <c r="AO869" i="5"/>
  <c r="AR869" i="5" s="1"/>
  <c r="S573" i="2"/>
  <c r="M574" i="2"/>
  <c r="AJ870" i="5" s="1"/>
  <c r="AM870" i="5" s="1"/>
  <c r="W574" i="2"/>
  <c r="AT871" i="5"/>
  <c r="AW871" i="5" s="1"/>
  <c r="Q575" i="2"/>
  <c r="O576" i="2"/>
  <c r="AO872" i="5" s="1"/>
  <c r="AR872" i="5" s="1"/>
  <c r="BD872" i="5"/>
  <c r="BG872" i="5" s="1"/>
  <c r="U576" i="2"/>
  <c r="AO873" i="5"/>
  <c r="AR873" i="5" s="1"/>
  <c r="S577" i="2"/>
  <c r="M578" i="2"/>
  <c r="AJ874" i="5" s="1"/>
  <c r="AM874" i="5" s="1"/>
  <c r="W578" i="2"/>
  <c r="AT875" i="5"/>
  <c r="AW875" i="5" s="1"/>
  <c r="Q579" i="2"/>
  <c r="O580" i="2"/>
  <c r="AO876" i="5" s="1"/>
  <c r="AR876" i="5" s="1"/>
  <c r="BD876" i="5"/>
  <c r="BG876" i="5" s="1"/>
  <c r="U580" i="2"/>
  <c r="AO877" i="5"/>
  <c r="AR877" i="5" s="1"/>
  <c r="S581" i="2"/>
  <c r="M582" i="2"/>
  <c r="AJ878" i="5" s="1"/>
  <c r="AM878" i="5" s="1"/>
  <c r="W582" i="2"/>
  <c r="AT879" i="5"/>
  <c r="AW879" i="5" s="1"/>
  <c r="Q583" i="2"/>
  <c r="O584" i="2"/>
  <c r="AO880" i="5" s="1"/>
  <c r="AR880" i="5" s="1"/>
  <c r="BD880" i="5"/>
  <c r="BG880" i="5" s="1"/>
  <c r="U584" i="2"/>
  <c r="AO881" i="5"/>
  <c r="AR881" i="5" s="1"/>
  <c r="S585" i="2"/>
  <c r="M586" i="2"/>
  <c r="AJ882" i="5" s="1"/>
  <c r="AM882" i="5" s="1"/>
  <c r="W586" i="2"/>
  <c r="AT883" i="5"/>
  <c r="AW883" i="5" s="1"/>
  <c r="Q587" i="2"/>
  <c r="O588" i="2"/>
  <c r="AO884" i="5" s="1"/>
  <c r="AR884" i="5" s="1"/>
  <c r="BD884" i="5"/>
  <c r="BG884" i="5" s="1"/>
  <c r="U588" i="2"/>
  <c r="AO885" i="5"/>
  <c r="AR885" i="5" s="1"/>
  <c r="S589" i="2"/>
  <c r="AJ886" i="5"/>
  <c r="AM886" i="5" s="1"/>
  <c r="M590" i="2"/>
  <c r="W590" i="2"/>
  <c r="AT887" i="5"/>
  <c r="AW887" i="5" s="1"/>
  <c r="Q591" i="2"/>
  <c r="O592" i="2"/>
  <c r="AO888" i="5" s="1"/>
  <c r="AR888" i="5" s="1"/>
  <c r="BD888" i="5"/>
  <c r="BG888" i="5" s="1"/>
  <c r="U592" i="2"/>
  <c r="AO889" i="5"/>
  <c r="AR889" i="5" s="1"/>
  <c r="S593" i="2"/>
  <c r="M594" i="2"/>
  <c r="AJ890" i="5" s="1"/>
  <c r="AM890" i="5" s="1"/>
  <c r="W594" i="2"/>
  <c r="AT891" i="5"/>
  <c r="AW891" i="5" s="1"/>
  <c r="Q595" i="2"/>
  <c r="O596" i="2"/>
  <c r="AO892" i="5" s="1"/>
  <c r="AR892" i="5" s="1"/>
  <c r="BD892" i="5"/>
  <c r="BG892" i="5" s="1"/>
  <c r="U596" i="2"/>
  <c r="AO893" i="5"/>
  <c r="AR893" i="5" s="1"/>
  <c r="S597" i="2"/>
  <c r="AJ894" i="5"/>
  <c r="AM894" i="5" s="1"/>
  <c r="M598" i="2"/>
  <c r="W598" i="2"/>
  <c r="AT895" i="5"/>
  <c r="AW895" i="5" s="1"/>
  <c r="Q599" i="2"/>
  <c r="O600" i="2"/>
  <c r="AO896" i="5" s="1"/>
  <c r="AR896" i="5" s="1"/>
  <c r="BD896" i="5"/>
  <c r="BG896" i="5" s="1"/>
  <c r="U600" i="2"/>
  <c r="AO897" i="5"/>
  <c r="AR897" i="5" s="1"/>
  <c r="S601" i="2"/>
  <c r="M602" i="2"/>
  <c r="AJ898" i="5" s="1"/>
  <c r="AM898" i="5" s="1"/>
  <c r="W602" i="2"/>
  <c r="AT899" i="5"/>
  <c r="AW899" i="5" s="1"/>
  <c r="Q603" i="2"/>
  <c r="O604" i="2"/>
  <c r="AO900" i="5" s="1"/>
  <c r="AR900" i="5" s="1"/>
  <c r="BD900" i="5"/>
  <c r="BG900" i="5" s="1"/>
  <c r="U604" i="2"/>
  <c r="AO901" i="5"/>
  <c r="AR901" i="5" s="1"/>
  <c r="S605" i="2"/>
  <c r="M606" i="2"/>
  <c r="AJ902" i="5" s="1"/>
  <c r="AM902" i="5" s="1"/>
  <c r="W606" i="2"/>
  <c r="AT903" i="5"/>
  <c r="AW903" i="5" s="1"/>
  <c r="Q607" i="2"/>
  <c r="O608" i="2"/>
  <c r="AO904" i="5" s="1"/>
  <c r="AR904" i="5" s="1"/>
  <c r="BD904" i="5"/>
  <c r="BG904" i="5" s="1"/>
  <c r="U608" i="2"/>
  <c r="AO905" i="5"/>
  <c r="AR905" i="5" s="1"/>
  <c r="S609" i="2"/>
  <c r="M610" i="2"/>
  <c r="AJ906" i="5" s="1"/>
  <c r="AM906" i="5" s="1"/>
  <c r="W610" i="2"/>
  <c r="AT907" i="5"/>
  <c r="AW907" i="5" s="1"/>
  <c r="Q611" i="2"/>
  <c r="O612" i="2"/>
  <c r="AO908" i="5" s="1"/>
  <c r="AR908" i="5" s="1"/>
  <c r="BD908" i="5"/>
  <c r="BG908" i="5" s="1"/>
  <c r="U612" i="2"/>
  <c r="AO909" i="5"/>
  <c r="AR909" i="5" s="1"/>
  <c r="S613" i="2"/>
  <c r="M614" i="2"/>
  <c r="AJ910" i="5" s="1"/>
  <c r="AM910" i="5" s="1"/>
  <c r="W614" i="2"/>
  <c r="AT911" i="5"/>
  <c r="AW911" i="5" s="1"/>
  <c r="Q615" i="2"/>
  <c r="O616" i="2"/>
  <c r="AO912" i="5" s="1"/>
  <c r="AR912" i="5" s="1"/>
  <c r="BD912" i="5"/>
  <c r="BG912" i="5" s="1"/>
  <c r="U616" i="2"/>
  <c r="AO913" i="5"/>
  <c r="AR913" i="5" s="1"/>
  <c r="S617" i="2"/>
  <c r="M618" i="2"/>
  <c r="AJ914" i="5" s="1"/>
  <c r="AM914" i="5" s="1"/>
  <c r="W618" i="2"/>
  <c r="AT915" i="5"/>
  <c r="AW915" i="5" s="1"/>
  <c r="Q619" i="2"/>
  <c r="O620" i="2"/>
  <c r="AO916" i="5" s="1"/>
  <c r="AR916" i="5" s="1"/>
  <c r="BD916" i="5"/>
  <c r="BG916" i="5" s="1"/>
  <c r="U620" i="2"/>
  <c r="AO917" i="5"/>
  <c r="AR917" i="5" s="1"/>
  <c r="S621" i="2"/>
  <c r="AJ918" i="5"/>
  <c r="AM918" i="5" s="1"/>
  <c r="M622" i="2"/>
  <c r="W622" i="2"/>
  <c r="AT919" i="5"/>
  <c r="AW919" i="5" s="1"/>
  <c r="Q623" i="2"/>
  <c r="O624" i="2"/>
  <c r="AO920" i="5" s="1"/>
  <c r="AR920" i="5" s="1"/>
  <c r="BD920" i="5"/>
  <c r="BG920" i="5" s="1"/>
  <c r="U624" i="2"/>
  <c r="AO921" i="5"/>
  <c r="AR921" i="5" s="1"/>
  <c r="S625" i="2"/>
  <c r="M626" i="2"/>
  <c r="AJ922" i="5" s="1"/>
  <c r="AM922" i="5" s="1"/>
  <c r="W626" i="2"/>
  <c r="AT923" i="5"/>
  <c r="AW923" i="5" s="1"/>
  <c r="Q627" i="2"/>
  <c r="O628" i="2"/>
  <c r="AO924" i="5" s="1"/>
  <c r="AR924" i="5" s="1"/>
  <c r="BD924" i="5"/>
  <c r="BG924" i="5" s="1"/>
  <c r="U628" i="2"/>
  <c r="AO925" i="5"/>
  <c r="AR925" i="5" s="1"/>
  <c r="S629" i="2"/>
  <c r="AJ926" i="5"/>
  <c r="AM926" i="5" s="1"/>
  <c r="M630" i="2"/>
  <c r="W630" i="2"/>
  <c r="AT927" i="5"/>
  <c r="AW927" i="5" s="1"/>
  <c r="Q631" i="2"/>
  <c r="O632" i="2"/>
  <c r="AO928" i="5" s="1"/>
  <c r="AR928" i="5" s="1"/>
  <c r="BD928" i="5"/>
  <c r="BG928" i="5" s="1"/>
  <c r="U632" i="2"/>
  <c r="AO929" i="5"/>
  <c r="AR929" i="5" s="1"/>
  <c r="S633" i="2"/>
  <c r="M634" i="2"/>
  <c r="AJ930" i="5" s="1"/>
  <c r="AM930" i="5" s="1"/>
  <c r="W634" i="2"/>
  <c r="AT931" i="5"/>
  <c r="AW931" i="5" s="1"/>
  <c r="Q635" i="2"/>
  <c r="O636" i="2"/>
  <c r="AO932" i="5" s="1"/>
  <c r="AR932" i="5" s="1"/>
  <c r="BD932" i="5"/>
  <c r="BG932" i="5" s="1"/>
  <c r="U636" i="2"/>
  <c r="AO933" i="5"/>
  <c r="AR933" i="5" s="1"/>
  <c r="S637" i="2"/>
  <c r="M638" i="2"/>
  <c r="AJ934" i="5" s="1"/>
  <c r="AM934" i="5" s="1"/>
  <c r="W638" i="2"/>
  <c r="AT935" i="5"/>
  <c r="AW935" i="5" s="1"/>
  <c r="Q639" i="2"/>
  <c r="O640" i="2"/>
  <c r="AO936" i="5" s="1"/>
  <c r="AR936" i="5" s="1"/>
  <c r="BD936" i="5"/>
  <c r="BG936" i="5" s="1"/>
  <c r="U640" i="2"/>
  <c r="AO937" i="5"/>
  <c r="AR937" i="5" s="1"/>
  <c r="S641" i="2"/>
  <c r="M642" i="2"/>
  <c r="AJ938" i="5" s="1"/>
  <c r="AM938" i="5" s="1"/>
  <c r="W642" i="2"/>
  <c r="AT939" i="5"/>
  <c r="AW939" i="5" s="1"/>
  <c r="Q643" i="2"/>
  <c r="O644" i="2"/>
  <c r="AO940" i="5" s="1"/>
  <c r="AR940" i="5" s="1"/>
  <c r="BD940" i="5"/>
  <c r="BG940" i="5" s="1"/>
  <c r="U644" i="2"/>
  <c r="AO941" i="5"/>
  <c r="AR941" i="5" s="1"/>
  <c r="S645" i="2"/>
  <c r="M646" i="2"/>
  <c r="AJ942" i="5" s="1"/>
  <c r="AM942" i="5" s="1"/>
  <c r="W646" i="2"/>
  <c r="AT943" i="5"/>
  <c r="AW943" i="5" s="1"/>
  <c r="Q647" i="2"/>
  <c r="O648" i="2"/>
  <c r="AO944" i="5" s="1"/>
  <c r="AR944" i="5" s="1"/>
  <c r="BD944" i="5"/>
  <c r="BG944" i="5" s="1"/>
  <c r="U648" i="2"/>
  <c r="AO945" i="5"/>
  <c r="AR945" i="5" s="1"/>
  <c r="S649" i="2"/>
  <c r="M650" i="2"/>
  <c r="AJ946" i="5" s="1"/>
  <c r="AM946" i="5" s="1"/>
  <c r="W650" i="2"/>
  <c r="AT947" i="5"/>
  <c r="AW947" i="5" s="1"/>
  <c r="Q651" i="2"/>
  <c r="O652" i="2"/>
  <c r="AO948" i="5" s="1"/>
  <c r="AR948" i="5" s="1"/>
  <c r="BD948" i="5"/>
  <c r="BG948" i="5" s="1"/>
  <c r="U652" i="2"/>
  <c r="AO949" i="5"/>
  <c r="AR949" i="5" s="1"/>
  <c r="S653" i="2"/>
  <c r="AJ950" i="5"/>
  <c r="AM950" i="5" s="1"/>
  <c r="M654" i="2"/>
  <c r="W654" i="2"/>
  <c r="AT951" i="5"/>
  <c r="AW951" i="5" s="1"/>
  <c r="Q655" i="2"/>
  <c r="O656" i="2"/>
  <c r="AO952" i="5" s="1"/>
  <c r="AR952" i="5" s="1"/>
  <c r="BD952" i="5"/>
  <c r="BG952" i="5" s="1"/>
  <c r="U656" i="2"/>
  <c r="AO953" i="5"/>
  <c r="AR953" i="5" s="1"/>
  <c r="S657" i="2"/>
  <c r="M658" i="2"/>
  <c r="AJ954" i="5" s="1"/>
  <c r="AM954" i="5" s="1"/>
  <c r="W658" i="2"/>
  <c r="AT955" i="5"/>
  <c r="AW955" i="5" s="1"/>
  <c r="Q659" i="2"/>
  <c r="O660" i="2"/>
  <c r="AO956" i="5" s="1"/>
  <c r="AR956" i="5" s="1"/>
  <c r="BD956" i="5"/>
  <c r="BG956" i="5" s="1"/>
  <c r="U660" i="2"/>
  <c r="AO957" i="5"/>
  <c r="AR957" i="5" s="1"/>
  <c r="S661" i="2"/>
  <c r="AJ958" i="5"/>
  <c r="AM958" i="5" s="1"/>
  <c r="M662" i="2"/>
  <c r="W662" i="2"/>
  <c r="AT959" i="5"/>
  <c r="AW959" i="5" s="1"/>
  <c r="Q663" i="2"/>
  <c r="O664" i="2"/>
  <c r="AO960" i="5" s="1"/>
  <c r="AR960" i="5" s="1"/>
  <c r="BD960" i="5"/>
  <c r="BG960" i="5" s="1"/>
  <c r="U664" i="2"/>
  <c r="AO961" i="5"/>
  <c r="AR961" i="5" s="1"/>
  <c r="S665" i="2"/>
  <c r="M666" i="2"/>
  <c r="AJ962" i="5" s="1"/>
  <c r="AM962" i="5" s="1"/>
  <c r="W666" i="2"/>
  <c r="AT963" i="5"/>
  <c r="AW963" i="5" s="1"/>
  <c r="Q667" i="2"/>
  <c r="O668" i="2"/>
  <c r="AO964" i="5" s="1"/>
  <c r="AR964" i="5" s="1"/>
  <c r="BD964" i="5"/>
  <c r="BG964" i="5" s="1"/>
  <c r="U668" i="2"/>
  <c r="AO965" i="5"/>
  <c r="AR965" i="5" s="1"/>
  <c r="S669" i="2"/>
  <c r="M670" i="2"/>
  <c r="AJ966" i="5" s="1"/>
  <c r="AM966" i="5" s="1"/>
  <c r="W670" i="2"/>
  <c r="AT967" i="5"/>
  <c r="AW967" i="5" s="1"/>
  <c r="Q671" i="2"/>
  <c r="O672" i="2"/>
  <c r="AO968" i="5" s="1"/>
  <c r="AR968" i="5" s="1"/>
  <c r="BD968" i="5"/>
  <c r="BG968" i="5" s="1"/>
  <c r="U672" i="2"/>
  <c r="AO969" i="5"/>
  <c r="AR969" i="5" s="1"/>
  <c r="S673" i="2"/>
  <c r="M674" i="2"/>
  <c r="AJ970" i="5" s="1"/>
  <c r="AM970" i="5" s="1"/>
  <c r="W674" i="2"/>
  <c r="AT971" i="5"/>
  <c r="AW971" i="5" s="1"/>
  <c r="Q675" i="2"/>
  <c r="O676" i="2"/>
  <c r="AO972" i="5" s="1"/>
  <c r="AR972" i="5" s="1"/>
  <c r="BD972" i="5"/>
  <c r="BG972" i="5" s="1"/>
  <c r="U676" i="2"/>
  <c r="AO973" i="5"/>
  <c r="AR973" i="5" s="1"/>
  <c r="S677" i="2"/>
  <c r="M678" i="2"/>
  <c r="AJ974" i="5" s="1"/>
  <c r="AM974" i="5" s="1"/>
  <c r="W678" i="2"/>
  <c r="AT975" i="5"/>
  <c r="AW975" i="5" s="1"/>
  <c r="Q679" i="2"/>
  <c r="O680" i="2"/>
  <c r="AO976" i="5" s="1"/>
  <c r="AR976" i="5" s="1"/>
  <c r="BD976" i="5"/>
  <c r="BG976" i="5" s="1"/>
  <c r="U680" i="2"/>
  <c r="AO977" i="5"/>
  <c r="AR977" i="5" s="1"/>
  <c r="S681" i="2"/>
  <c r="M682" i="2"/>
  <c r="AJ978" i="5" s="1"/>
  <c r="AM978" i="5" s="1"/>
  <c r="W682" i="2"/>
  <c r="AT979" i="5"/>
  <c r="AW979" i="5" s="1"/>
  <c r="Q683" i="2"/>
  <c r="O684" i="2"/>
  <c r="AO980" i="5" s="1"/>
  <c r="AR980" i="5" s="1"/>
  <c r="BD980" i="5"/>
  <c r="BG980" i="5" s="1"/>
  <c r="U684" i="2"/>
  <c r="AO981" i="5"/>
  <c r="AR981" i="5" s="1"/>
  <c r="S685" i="2"/>
  <c r="AJ982" i="5"/>
  <c r="AM982" i="5" s="1"/>
  <c r="M686" i="2"/>
  <c r="W686" i="2"/>
  <c r="AT983" i="5"/>
  <c r="AW983" i="5" s="1"/>
  <c r="Q687" i="2"/>
  <c r="O688" i="2"/>
  <c r="AO984" i="5" s="1"/>
  <c r="AR984" i="5" s="1"/>
  <c r="BD984" i="5"/>
  <c r="BG984" i="5" s="1"/>
  <c r="U688" i="2"/>
  <c r="AO985" i="5"/>
  <c r="AR985" i="5" s="1"/>
  <c r="S689" i="2"/>
  <c r="M690" i="2"/>
  <c r="AJ986" i="5" s="1"/>
  <c r="AM986" i="5" s="1"/>
  <c r="W690" i="2"/>
  <c r="AT987" i="5"/>
  <c r="AW987" i="5" s="1"/>
  <c r="Q691" i="2"/>
  <c r="O692" i="2"/>
  <c r="AO988" i="5" s="1"/>
  <c r="AR988" i="5" s="1"/>
  <c r="BD988" i="5"/>
  <c r="BG988" i="5" s="1"/>
  <c r="U692" i="2"/>
  <c r="AO989" i="5"/>
  <c r="AR989" i="5" s="1"/>
  <c r="S693" i="2"/>
  <c r="AJ990" i="5"/>
  <c r="AM990" i="5" s="1"/>
  <c r="M694" i="2"/>
  <c r="W694" i="2"/>
  <c r="AT991" i="5"/>
  <c r="AW991" i="5" s="1"/>
  <c r="Q695" i="2"/>
  <c r="O696" i="2"/>
  <c r="AO992" i="5" s="1"/>
  <c r="AR992" i="5" s="1"/>
  <c r="BD992" i="5"/>
  <c r="BG992" i="5" s="1"/>
  <c r="U696" i="2"/>
  <c r="AO993" i="5"/>
  <c r="AR993" i="5" s="1"/>
  <c r="S697" i="2"/>
  <c r="M698" i="2"/>
  <c r="AJ994" i="5" s="1"/>
  <c r="AM994" i="5" s="1"/>
  <c r="W698" i="2"/>
  <c r="AT995" i="5"/>
  <c r="AW995" i="5" s="1"/>
  <c r="Q699" i="2"/>
  <c r="O700" i="2"/>
  <c r="AO996" i="5" s="1"/>
  <c r="AR996" i="5" s="1"/>
  <c r="BD996" i="5"/>
  <c r="BG996" i="5" s="1"/>
  <c r="U700" i="2"/>
  <c r="AO997" i="5"/>
  <c r="AR997" i="5" s="1"/>
  <c r="S701" i="2"/>
  <c r="M702" i="2"/>
  <c r="AJ998" i="5" s="1"/>
  <c r="AM998" i="5" s="1"/>
  <c r="W702" i="2"/>
  <c r="AT999" i="5"/>
  <c r="AW999" i="5" s="1"/>
  <c r="Q703" i="2"/>
  <c r="O704" i="2"/>
  <c r="AO1000" i="5" s="1"/>
  <c r="AR1000" i="5" s="1"/>
  <c r="BD1000" i="5"/>
  <c r="BG1000" i="5" s="1"/>
  <c r="U704" i="2"/>
  <c r="AO1001" i="5"/>
  <c r="AR1001" i="5" s="1"/>
  <c r="S705" i="2"/>
  <c r="M706" i="2"/>
  <c r="AJ1002" i="5" s="1"/>
  <c r="AM1002" i="5" s="1"/>
  <c r="W706" i="2"/>
  <c r="AT1003" i="5"/>
  <c r="AW1003" i="5" s="1"/>
  <c r="Q707" i="2"/>
  <c r="O708" i="2"/>
  <c r="AO1004" i="5" s="1"/>
  <c r="AR1004" i="5" s="1"/>
  <c r="BD1004" i="5"/>
  <c r="BG1004" i="5" s="1"/>
  <c r="U708" i="2"/>
  <c r="AO1005" i="5"/>
  <c r="AR1005" i="5" s="1"/>
  <c r="S709" i="2"/>
  <c r="M710" i="2"/>
  <c r="AJ1006" i="5" s="1"/>
  <c r="AM1006" i="5" s="1"/>
  <c r="W710" i="2"/>
  <c r="AT1007" i="5"/>
  <c r="AW1007" i="5" s="1"/>
  <c r="Q711" i="2"/>
  <c r="O712" i="2"/>
  <c r="AO1008" i="5" s="1"/>
  <c r="AR1008" i="5" s="1"/>
  <c r="BD1008" i="5"/>
  <c r="BG1008" i="5" s="1"/>
  <c r="U712" i="2"/>
  <c r="AO1009" i="5"/>
  <c r="AR1009" i="5" s="1"/>
  <c r="S713" i="2"/>
  <c r="M714" i="2"/>
  <c r="AJ1010" i="5" s="1"/>
  <c r="AM1010" i="5" s="1"/>
  <c r="W714" i="2"/>
  <c r="AT1011" i="5"/>
  <c r="AW1011" i="5" s="1"/>
  <c r="Q715" i="2"/>
  <c r="O716" i="2"/>
  <c r="AO1012" i="5" s="1"/>
  <c r="AR1012" i="5" s="1"/>
  <c r="BD1012" i="5"/>
  <c r="BG1012" i="5" s="1"/>
  <c r="U716" i="2"/>
  <c r="AO1013" i="5"/>
  <c r="AR1013" i="5" s="1"/>
  <c r="S717" i="2"/>
  <c r="AJ1014" i="5"/>
  <c r="AM1014" i="5" s="1"/>
  <c r="M718" i="2"/>
  <c r="W718" i="2"/>
  <c r="AT1015" i="5"/>
  <c r="AW1015" i="5" s="1"/>
  <c r="Q719" i="2"/>
  <c r="O720" i="2"/>
  <c r="AO1016" i="5" s="1"/>
  <c r="AR1016" i="5" s="1"/>
  <c r="BD1016" i="5"/>
  <c r="BG1016" i="5" s="1"/>
  <c r="U720" i="2"/>
  <c r="AO1017" i="5"/>
  <c r="AR1017" i="5" s="1"/>
  <c r="S721" i="2"/>
  <c r="M722" i="2"/>
  <c r="AJ1018" i="5" s="1"/>
  <c r="AM1018" i="5" s="1"/>
  <c r="W722" i="2"/>
  <c r="AT1019" i="5"/>
  <c r="AW1019" i="5" s="1"/>
  <c r="Q723" i="2"/>
  <c r="O724" i="2"/>
  <c r="AO1020" i="5" s="1"/>
  <c r="AR1020" i="5" s="1"/>
  <c r="BD1020" i="5"/>
  <c r="BG1020" i="5" s="1"/>
  <c r="U724" i="2"/>
  <c r="AO1021" i="5"/>
  <c r="AR1021" i="5" s="1"/>
  <c r="S725" i="2"/>
  <c r="AJ1022" i="5"/>
  <c r="AM1022" i="5" s="1"/>
  <c r="M726" i="2"/>
  <c r="W726" i="2"/>
  <c r="AT1023" i="5"/>
  <c r="AW1023" i="5" s="1"/>
  <c r="Q727" i="2"/>
  <c r="O728" i="2"/>
  <c r="AO1024" i="5" s="1"/>
  <c r="AR1024" i="5" s="1"/>
  <c r="BD1024" i="5"/>
  <c r="BG1024" i="5" s="1"/>
  <c r="U728" i="2"/>
  <c r="AO1025" i="5"/>
  <c r="AR1025" i="5" s="1"/>
  <c r="S729" i="2"/>
  <c r="M730" i="2"/>
  <c r="AJ1026" i="5" s="1"/>
  <c r="AM1026" i="5" s="1"/>
  <c r="W730" i="2"/>
  <c r="AT1027" i="5"/>
  <c r="AW1027" i="5" s="1"/>
  <c r="Q731" i="2"/>
  <c r="O732" i="2"/>
  <c r="AO1028" i="5" s="1"/>
  <c r="AR1028" i="5" s="1"/>
  <c r="BD1028" i="5"/>
  <c r="BG1028" i="5" s="1"/>
  <c r="U732" i="2"/>
  <c r="AO1029" i="5"/>
  <c r="AR1029" i="5" s="1"/>
  <c r="S733" i="2"/>
  <c r="M734" i="2"/>
  <c r="AJ1030" i="5" s="1"/>
  <c r="AM1030" i="5" s="1"/>
  <c r="W734" i="2"/>
  <c r="AT1031" i="5"/>
  <c r="AW1031" i="5" s="1"/>
  <c r="Q735" i="2"/>
  <c r="O736" i="2"/>
  <c r="AO1032" i="5" s="1"/>
  <c r="AR1032" i="5" s="1"/>
  <c r="BD1032" i="5"/>
  <c r="BG1032" i="5" s="1"/>
  <c r="U736" i="2"/>
  <c r="AO1033" i="5"/>
  <c r="AR1033" i="5" s="1"/>
  <c r="S737" i="2"/>
  <c r="M738" i="2"/>
  <c r="AJ1034" i="5" s="1"/>
  <c r="AM1034" i="5" s="1"/>
  <c r="W738" i="2"/>
  <c r="AT1035" i="5"/>
  <c r="AW1035" i="5" s="1"/>
  <c r="Q739" i="2"/>
  <c r="O740" i="2"/>
  <c r="AO1036" i="5" s="1"/>
  <c r="AR1036" i="5" s="1"/>
  <c r="BD1036" i="5"/>
  <c r="BG1036" i="5" s="1"/>
  <c r="U740" i="2"/>
  <c r="AO1037" i="5"/>
  <c r="AR1037" i="5" s="1"/>
  <c r="S741" i="2"/>
  <c r="M742" i="2"/>
  <c r="AJ1038" i="5" s="1"/>
  <c r="AM1038" i="5" s="1"/>
  <c r="W742" i="2"/>
  <c r="AT1039" i="5"/>
  <c r="AW1039" i="5" s="1"/>
  <c r="Q743" i="2"/>
  <c r="O744" i="2"/>
  <c r="AO1040" i="5" s="1"/>
  <c r="AR1040" i="5" s="1"/>
  <c r="BD1040" i="5"/>
  <c r="BG1040" i="5" s="1"/>
  <c r="U744" i="2"/>
  <c r="AO1041" i="5"/>
  <c r="AR1041" i="5" s="1"/>
  <c r="S745" i="2"/>
  <c r="M746" i="2"/>
  <c r="AJ1042" i="5" s="1"/>
  <c r="AM1042" i="5" s="1"/>
  <c r="W746" i="2"/>
  <c r="AT1043" i="5"/>
  <c r="AW1043" i="5" s="1"/>
  <c r="Q747" i="2"/>
  <c r="O748" i="2"/>
  <c r="AO1044" i="5" s="1"/>
  <c r="AR1044" i="5" s="1"/>
  <c r="BD1044" i="5"/>
  <c r="BG1044" i="5" s="1"/>
  <c r="U748" i="2"/>
  <c r="AO1045" i="5"/>
  <c r="AR1045" i="5" s="1"/>
  <c r="S749" i="2"/>
  <c r="AJ1046" i="5"/>
  <c r="AM1046" i="5" s="1"/>
  <c r="M750" i="2"/>
  <c r="W750" i="2"/>
  <c r="AT1047" i="5"/>
  <c r="AW1047" i="5" s="1"/>
  <c r="Q751" i="2"/>
  <c r="O752" i="2"/>
  <c r="AO1048" i="5" s="1"/>
  <c r="AR1048" i="5" s="1"/>
  <c r="BD1048" i="5"/>
  <c r="BG1048" i="5" s="1"/>
  <c r="U752" i="2"/>
  <c r="AO1049" i="5"/>
  <c r="AR1049" i="5" s="1"/>
  <c r="S753" i="2"/>
  <c r="M754" i="2"/>
  <c r="AJ1050" i="5" s="1"/>
  <c r="AM1050" i="5" s="1"/>
  <c r="W754" i="2"/>
  <c r="AT1051" i="5"/>
  <c r="AW1051" i="5" s="1"/>
  <c r="Q755" i="2"/>
  <c r="O756" i="2"/>
  <c r="AO1052" i="5" s="1"/>
  <c r="AR1052" i="5" s="1"/>
  <c r="BD1052" i="5"/>
  <c r="BG1052" i="5" s="1"/>
  <c r="U756" i="2"/>
  <c r="AO1053" i="5"/>
  <c r="AR1053" i="5" s="1"/>
  <c r="S757" i="2"/>
  <c r="AJ1054" i="5"/>
  <c r="AM1054" i="5" s="1"/>
  <c r="M758" i="2"/>
  <c r="W758" i="2"/>
  <c r="AT1055" i="5"/>
  <c r="AW1055" i="5" s="1"/>
  <c r="Q759" i="2"/>
  <c r="O760" i="2"/>
  <c r="AO1056" i="5" s="1"/>
  <c r="AR1056" i="5" s="1"/>
  <c r="BD1056" i="5"/>
  <c r="BG1056" i="5" s="1"/>
  <c r="U760" i="2"/>
  <c r="AO1057" i="5"/>
  <c r="AR1057" i="5" s="1"/>
  <c r="S761" i="2"/>
  <c r="M762" i="2"/>
  <c r="AJ1058" i="5" s="1"/>
  <c r="AM1058" i="5" s="1"/>
  <c r="W762" i="2"/>
  <c r="AT1059" i="5"/>
  <c r="AW1059" i="5" s="1"/>
  <c r="Q763" i="2"/>
  <c r="O764" i="2"/>
  <c r="AO1060" i="5" s="1"/>
  <c r="AR1060" i="5" s="1"/>
  <c r="BD1060" i="5"/>
  <c r="BG1060" i="5" s="1"/>
  <c r="U764" i="2"/>
  <c r="AO1061" i="5"/>
  <c r="AR1061" i="5" s="1"/>
  <c r="S765" i="2"/>
  <c r="M766" i="2"/>
  <c r="AJ1062" i="5" s="1"/>
  <c r="AM1062" i="5" s="1"/>
  <c r="W766" i="2"/>
  <c r="AT1063" i="5"/>
  <c r="AW1063" i="5" s="1"/>
  <c r="Q767" i="2"/>
  <c r="O768" i="2"/>
  <c r="AO1064" i="5" s="1"/>
  <c r="AR1064" i="5" s="1"/>
  <c r="BD1064" i="5"/>
  <c r="BG1064" i="5" s="1"/>
  <c r="U768" i="2"/>
  <c r="AO1065" i="5"/>
  <c r="AR1065" i="5" s="1"/>
  <c r="S769" i="2"/>
  <c r="M770" i="2"/>
  <c r="AJ1066" i="5" s="1"/>
  <c r="AM1066" i="5" s="1"/>
  <c r="W770" i="2"/>
  <c r="AT1067" i="5"/>
  <c r="AW1067" i="5" s="1"/>
  <c r="Q771" i="2"/>
  <c r="AT1068" i="5"/>
  <c r="AW1068" i="5" s="1"/>
  <c r="Q772" i="2"/>
  <c r="M773" i="2"/>
  <c r="AJ1069" i="5" s="1"/>
  <c r="AM1069" i="5" s="1"/>
  <c r="BD1069" i="5"/>
  <c r="BG1069" i="5" s="1"/>
  <c r="U773" i="2"/>
  <c r="AT1070" i="5"/>
  <c r="AW1070" i="5" s="1"/>
  <c r="Q774" i="2"/>
  <c r="M775" i="2"/>
  <c r="AJ1071" i="5" s="1"/>
  <c r="AM1071" i="5" s="1"/>
  <c r="BD1071" i="5"/>
  <c r="BG1071" i="5" s="1"/>
  <c r="U775" i="2"/>
  <c r="AT1072" i="5"/>
  <c r="AW1072" i="5" s="1"/>
  <c r="Q776" i="2"/>
  <c r="M777" i="2"/>
  <c r="AJ1073" i="5" s="1"/>
  <c r="AM1073" i="5" s="1"/>
  <c r="BD1073" i="5"/>
  <c r="BG1073" i="5" s="1"/>
  <c r="U777" i="2"/>
  <c r="AT1074" i="5"/>
  <c r="AW1074" i="5" s="1"/>
  <c r="Q778" i="2"/>
  <c r="M779" i="2"/>
  <c r="AJ1075" i="5" s="1"/>
  <c r="AM1075" i="5" s="1"/>
  <c r="BD1075" i="5"/>
  <c r="BG1075" i="5" s="1"/>
  <c r="U779" i="2"/>
  <c r="AT1076" i="5"/>
  <c r="AW1076" i="5" s="1"/>
  <c r="Q780" i="2"/>
  <c r="AJ1077" i="5"/>
  <c r="AM1077" i="5" s="1"/>
  <c r="M781" i="2"/>
  <c r="BD1077" i="5"/>
  <c r="BG1077" i="5" s="1"/>
  <c r="U781" i="2"/>
  <c r="AT1078" i="5"/>
  <c r="AW1078" i="5" s="1"/>
  <c r="Q782" i="2"/>
  <c r="M783" i="2"/>
  <c r="AJ1079" i="5" s="1"/>
  <c r="AM1079" i="5" s="1"/>
  <c r="BD1079" i="5"/>
  <c r="BG1079" i="5" s="1"/>
  <c r="U783" i="2"/>
  <c r="AT1080" i="5"/>
  <c r="AW1080" i="5" s="1"/>
  <c r="Q784" i="2"/>
  <c r="AJ1081" i="5"/>
  <c r="AM1081" i="5" s="1"/>
  <c r="M785" i="2"/>
  <c r="BD1081" i="5"/>
  <c r="BG1081" i="5" s="1"/>
  <c r="U785" i="2"/>
  <c r="AT1082" i="5"/>
  <c r="AW1082" i="5" s="1"/>
  <c r="Q786" i="2"/>
  <c r="M787" i="2"/>
  <c r="AJ1083" i="5" s="1"/>
  <c r="AM1083" i="5" s="1"/>
  <c r="BD1083" i="5"/>
  <c r="BG1083" i="5" s="1"/>
  <c r="U787" i="2"/>
  <c r="AT1084" i="5"/>
  <c r="AW1084" i="5" s="1"/>
  <c r="Q788" i="2"/>
  <c r="M789" i="2"/>
  <c r="AJ1085" i="5" s="1"/>
  <c r="AM1085" i="5" s="1"/>
  <c r="BD1085" i="5"/>
  <c r="BG1085" i="5" s="1"/>
  <c r="U789" i="2"/>
  <c r="AT1086" i="5"/>
  <c r="AW1086" i="5" s="1"/>
  <c r="Q790" i="2"/>
  <c r="M791" i="2"/>
  <c r="AJ1087" i="5" s="1"/>
  <c r="AM1087" i="5" s="1"/>
  <c r="BD1087" i="5"/>
  <c r="BG1087" i="5" s="1"/>
  <c r="U791" i="2"/>
  <c r="AT1088" i="5"/>
  <c r="AW1088" i="5" s="1"/>
  <c r="Q792" i="2"/>
  <c r="M793" i="2"/>
  <c r="AJ1089" i="5" s="1"/>
  <c r="AM1089" i="5" s="1"/>
  <c r="BD1089" i="5"/>
  <c r="BG1089" i="5" s="1"/>
  <c r="U793" i="2"/>
  <c r="AT1090" i="5"/>
  <c r="AW1090" i="5" s="1"/>
  <c r="Q794" i="2"/>
  <c r="M795" i="2"/>
  <c r="AJ1091" i="5" s="1"/>
  <c r="AM1091" i="5" s="1"/>
  <c r="BD1091" i="5"/>
  <c r="BG1091" i="5" s="1"/>
  <c r="U795" i="2"/>
  <c r="AT1092" i="5"/>
  <c r="AW1092" i="5" s="1"/>
  <c r="Q796" i="2"/>
  <c r="AJ1093" i="5"/>
  <c r="AM1093" i="5" s="1"/>
  <c r="M797" i="2"/>
  <c r="BD1093" i="5"/>
  <c r="BG1093" i="5" s="1"/>
  <c r="U797" i="2"/>
  <c r="AT1094" i="5"/>
  <c r="AW1094" i="5" s="1"/>
  <c r="Q798" i="2"/>
  <c r="M799" i="2"/>
  <c r="AJ1095" i="5" s="1"/>
  <c r="AM1095" i="5" s="1"/>
  <c r="BD1095" i="5"/>
  <c r="BG1095" i="5" s="1"/>
  <c r="U799" i="2"/>
  <c r="AT1096" i="5"/>
  <c r="AW1096" i="5" s="1"/>
  <c r="Q800" i="2"/>
  <c r="AJ1097" i="5"/>
  <c r="AM1097" i="5" s="1"/>
  <c r="M801" i="2"/>
  <c r="BD1097" i="5"/>
  <c r="BG1097" i="5" s="1"/>
  <c r="U801" i="2"/>
  <c r="AT1098" i="5"/>
  <c r="AW1098" i="5" s="1"/>
  <c r="Q802" i="2"/>
  <c r="M803" i="2"/>
  <c r="AJ1099" i="5" s="1"/>
  <c r="AM1099" i="5" s="1"/>
  <c r="BD1099" i="5"/>
  <c r="BG1099" i="5" s="1"/>
  <c r="U803" i="2"/>
  <c r="AT1100" i="5"/>
  <c r="AW1100" i="5" s="1"/>
  <c r="Q804" i="2"/>
  <c r="M805" i="2"/>
  <c r="AJ1101" i="5" s="1"/>
  <c r="AM1101" i="5" s="1"/>
  <c r="BD1101" i="5"/>
  <c r="BG1101" i="5" s="1"/>
  <c r="U805" i="2"/>
  <c r="AT1102" i="5"/>
  <c r="AW1102" i="5" s="1"/>
  <c r="Q806" i="2"/>
  <c r="M807" i="2"/>
  <c r="AJ1103" i="5" s="1"/>
  <c r="AM1103" i="5" s="1"/>
  <c r="BD1103" i="5"/>
  <c r="BG1103" i="5" s="1"/>
  <c r="U807" i="2"/>
  <c r="AT1104" i="5"/>
  <c r="AW1104" i="5" s="1"/>
  <c r="Q808" i="2"/>
  <c r="M809" i="2"/>
  <c r="AJ1105" i="5" s="1"/>
  <c r="AM1105" i="5" s="1"/>
  <c r="BD1105" i="5"/>
  <c r="BG1105" i="5" s="1"/>
  <c r="U809" i="2"/>
  <c r="AT1106" i="5"/>
  <c r="AW1106" i="5" s="1"/>
  <c r="Q810" i="2"/>
  <c r="M811" i="2"/>
  <c r="AJ1107" i="5" s="1"/>
  <c r="AM1107" i="5" s="1"/>
  <c r="BD1107" i="5"/>
  <c r="BG1107" i="5" s="1"/>
  <c r="U811" i="2"/>
  <c r="AT1108" i="5"/>
  <c r="AW1108" i="5" s="1"/>
  <c r="Q812" i="2"/>
  <c r="AJ1109" i="5"/>
  <c r="AM1109" i="5" s="1"/>
  <c r="M813" i="2"/>
  <c r="BD1109" i="5"/>
  <c r="BG1109" i="5" s="1"/>
  <c r="U813" i="2"/>
  <c r="AT1110" i="5"/>
  <c r="AW1110" i="5" s="1"/>
  <c r="Q814" i="2"/>
  <c r="M815" i="2"/>
  <c r="AJ1111" i="5" s="1"/>
  <c r="AM1111" i="5" s="1"/>
  <c r="BD1111" i="5"/>
  <c r="BG1111" i="5" s="1"/>
  <c r="U815" i="2"/>
  <c r="AT1112" i="5"/>
  <c r="AW1112" i="5" s="1"/>
  <c r="Q816" i="2"/>
  <c r="AJ1113" i="5"/>
  <c r="AM1113" i="5" s="1"/>
  <c r="M817" i="2"/>
  <c r="BD1113" i="5"/>
  <c r="BG1113" i="5" s="1"/>
  <c r="U817" i="2"/>
  <c r="AT1114" i="5"/>
  <c r="AW1114" i="5" s="1"/>
  <c r="Q818" i="2"/>
  <c r="M819" i="2"/>
  <c r="AJ1115" i="5" s="1"/>
  <c r="AM1115" i="5" s="1"/>
  <c r="BD1115" i="5"/>
  <c r="BG1115" i="5" s="1"/>
  <c r="U819" i="2"/>
  <c r="AT1116" i="5"/>
  <c r="AW1116" i="5" s="1"/>
  <c r="Q820" i="2"/>
  <c r="M821" i="2"/>
  <c r="AJ1117" i="5" s="1"/>
  <c r="AM1117" i="5" s="1"/>
  <c r="BD1117" i="5"/>
  <c r="BG1117" i="5" s="1"/>
  <c r="U821" i="2"/>
  <c r="AT1118" i="5"/>
  <c r="AW1118" i="5" s="1"/>
  <c r="Q822" i="2"/>
  <c r="M823" i="2"/>
  <c r="AJ1119" i="5" s="1"/>
  <c r="AM1119" i="5" s="1"/>
  <c r="BD1119" i="5"/>
  <c r="BG1119" i="5" s="1"/>
  <c r="U823" i="2"/>
  <c r="AT1120" i="5"/>
  <c r="AW1120" i="5" s="1"/>
  <c r="Q824" i="2"/>
  <c r="M825" i="2"/>
  <c r="AJ1121" i="5" s="1"/>
  <c r="AM1121" i="5" s="1"/>
  <c r="BD1121" i="5"/>
  <c r="BG1121" i="5" s="1"/>
  <c r="U825" i="2"/>
  <c r="AT1122" i="5"/>
  <c r="AW1122" i="5" s="1"/>
  <c r="Q826" i="2"/>
  <c r="M827" i="2"/>
  <c r="AJ1123" i="5" s="1"/>
  <c r="AM1123" i="5" s="1"/>
  <c r="BD1123" i="5"/>
  <c r="BG1123" i="5" s="1"/>
  <c r="U827" i="2"/>
  <c r="AT1124" i="5"/>
  <c r="AW1124" i="5" s="1"/>
  <c r="Q828" i="2"/>
  <c r="AJ1125" i="5"/>
  <c r="AM1125" i="5" s="1"/>
  <c r="M829" i="2"/>
  <c r="BD1125" i="5"/>
  <c r="BG1125" i="5" s="1"/>
  <c r="U829" i="2"/>
  <c r="AT1126" i="5"/>
  <c r="AW1126" i="5" s="1"/>
  <c r="Q830" i="2"/>
  <c r="M831" i="2"/>
  <c r="AJ1127" i="5" s="1"/>
  <c r="AM1127" i="5" s="1"/>
  <c r="BD1127" i="5"/>
  <c r="BG1127" i="5" s="1"/>
  <c r="U831" i="2"/>
  <c r="AT1128" i="5"/>
  <c r="AW1128" i="5" s="1"/>
  <c r="Q832" i="2"/>
  <c r="AJ1129" i="5"/>
  <c r="AM1129" i="5" s="1"/>
  <c r="M833" i="2"/>
  <c r="BD1129" i="5"/>
  <c r="BG1129" i="5" s="1"/>
  <c r="U833" i="2"/>
  <c r="AT1130" i="5"/>
  <c r="AW1130" i="5" s="1"/>
  <c r="Q834" i="2"/>
  <c r="M835" i="2"/>
  <c r="AJ1131" i="5" s="1"/>
  <c r="AM1131" i="5" s="1"/>
  <c r="BD1131" i="5"/>
  <c r="BG1131" i="5" s="1"/>
  <c r="U835" i="2"/>
  <c r="AT1132" i="5"/>
  <c r="AW1132" i="5" s="1"/>
  <c r="Q836" i="2"/>
  <c r="M837" i="2"/>
  <c r="AJ1133" i="5" s="1"/>
  <c r="AM1133" i="5" s="1"/>
  <c r="BD1133" i="5"/>
  <c r="BG1133" i="5" s="1"/>
  <c r="U837" i="2"/>
  <c r="AT1134" i="5"/>
  <c r="AW1134" i="5" s="1"/>
  <c r="Q838" i="2"/>
  <c r="M839" i="2"/>
  <c r="AJ1135" i="5" s="1"/>
  <c r="AM1135" i="5" s="1"/>
  <c r="BD1135" i="5"/>
  <c r="BG1135" i="5" s="1"/>
  <c r="U839" i="2"/>
  <c r="AT1136" i="5"/>
  <c r="AW1136" i="5" s="1"/>
  <c r="Q840" i="2"/>
  <c r="M841" i="2"/>
  <c r="AJ1137" i="5" s="1"/>
  <c r="AM1137" i="5" s="1"/>
  <c r="BD1137" i="5"/>
  <c r="BG1137" i="5" s="1"/>
  <c r="U841" i="2"/>
  <c r="AT1138" i="5"/>
  <c r="AW1138" i="5" s="1"/>
  <c r="Q842" i="2"/>
  <c r="M843" i="2"/>
  <c r="AJ1139" i="5" s="1"/>
  <c r="AM1139" i="5" s="1"/>
  <c r="BD1139" i="5"/>
  <c r="BG1139" i="5" s="1"/>
  <c r="U843" i="2"/>
  <c r="AT1140" i="5"/>
  <c r="AW1140" i="5" s="1"/>
  <c r="Q844" i="2"/>
  <c r="AJ1141" i="5"/>
  <c r="AM1141" i="5" s="1"/>
  <c r="M845" i="2"/>
  <c r="BD1141" i="5"/>
  <c r="BG1141" i="5" s="1"/>
  <c r="U845" i="2"/>
  <c r="AT1142" i="5"/>
  <c r="AW1142" i="5" s="1"/>
  <c r="Q846" i="2"/>
  <c r="M847" i="2"/>
  <c r="AJ1143" i="5" s="1"/>
  <c r="AM1143" i="5" s="1"/>
  <c r="BD1143" i="5"/>
  <c r="BG1143" i="5" s="1"/>
  <c r="U847" i="2"/>
  <c r="AT1144" i="5"/>
  <c r="AW1144" i="5" s="1"/>
  <c r="Q848" i="2"/>
  <c r="AJ1145" i="5"/>
  <c r="AM1145" i="5" s="1"/>
  <c r="M849" i="2"/>
  <c r="BD1145" i="5"/>
  <c r="BG1145" i="5" s="1"/>
  <c r="U849" i="2"/>
  <c r="AT1146" i="5"/>
  <c r="AW1146" i="5" s="1"/>
  <c r="Q850" i="2"/>
  <c r="M851" i="2"/>
  <c r="AJ1147" i="5" s="1"/>
  <c r="AM1147" i="5" s="1"/>
  <c r="BD1147" i="5"/>
  <c r="BG1147" i="5" s="1"/>
  <c r="U851" i="2"/>
  <c r="AT1148" i="5"/>
  <c r="AW1148" i="5" s="1"/>
  <c r="Q852" i="2"/>
  <c r="M853" i="2"/>
  <c r="AJ1149" i="5" s="1"/>
  <c r="AM1149" i="5" s="1"/>
  <c r="BD1149" i="5"/>
  <c r="BG1149" i="5" s="1"/>
  <c r="U853" i="2"/>
  <c r="AT1150" i="5"/>
  <c r="AW1150" i="5" s="1"/>
  <c r="Q854" i="2"/>
  <c r="M855" i="2"/>
  <c r="AJ1151" i="5" s="1"/>
  <c r="AM1151" i="5" s="1"/>
  <c r="BD1151" i="5"/>
  <c r="BG1151" i="5" s="1"/>
  <c r="U855" i="2"/>
  <c r="AT1152" i="5"/>
  <c r="AW1152" i="5" s="1"/>
  <c r="Q856" i="2"/>
  <c r="M857" i="2"/>
  <c r="AJ1153" i="5" s="1"/>
  <c r="AM1153" i="5" s="1"/>
  <c r="BD1153" i="5"/>
  <c r="BG1153" i="5" s="1"/>
  <c r="U857" i="2"/>
  <c r="AT1154" i="5"/>
  <c r="AW1154" i="5" s="1"/>
  <c r="Q858" i="2"/>
  <c r="M859" i="2"/>
  <c r="AJ1155" i="5" s="1"/>
  <c r="AM1155" i="5" s="1"/>
  <c r="BD1155" i="5"/>
  <c r="BG1155" i="5" s="1"/>
  <c r="U859" i="2"/>
  <c r="AT1156" i="5"/>
  <c r="AW1156" i="5" s="1"/>
  <c r="Q860" i="2"/>
  <c r="AJ1157" i="5"/>
  <c r="AM1157" i="5" s="1"/>
  <c r="M861" i="2"/>
  <c r="BD1157" i="5"/>
  <c r="BG1157" i="5" s="1"/>
  <c r="U861" i="2"/>
  <c r="AT1158" i="5"/>
  <c r="AW1158" i="5" s="1"/>
  <c r="Q862" i="2"/>
  <c r="M863" i="2"/>
  <c r="AJ1159" i="5" s="1"/>
  <c r="AM1159" i="5" s="1"/>
  <c r="BD1159" i="5"/>
  <c r="BG1159" i="5" s="1"/>
  <c r="U863" i="2"/>
  <c r="AT1160" i="5"/>
  <c r="AW1160" i="5" s="1"/>
  <c r="Q864" i="2"/>
  <c r="AJ1161" i="5"/>
  <c r="AM1161" i="5" s="1"/>
  <c r="M865" i="2"/>
  <c r="BD1161" i="5"/>
  <c r="BG1161" i="5" s="1"/>
  <c r="U865" i="2"/>
  <c r="BD111" i="5"/>
  <c r="BG111" i="5" s="1"/>
  <c r="AB9" i="5"/>
  <c r="G5" i="5" s="1"/>
  <c r="Y9" i="5"/>
  <c r="D6" i="5" s="1"/>
  <c r="AJ527" i="5" l="1"/>
  <c r="AM527" i="5" s="1"/>
  <c r="AJ661" i="5"/>
  <c r="AM661" i="5" s="1"/>
  <c r="AJ620" i="5"/>
  <c r="AM620" i="5" s="1"/>
  <c r="AJ600" i="5"/>
  <c r="AM600" i="5" s="1"/>
  <c r="AJ584" i="5"/>
  <c r="AM584" i="5" s="1"/>
  <c r="AJ580" i="5"/>
  <c r="AM580" i="5" s="1"/>
  <c r="AJ572" i="5"/>
  <c r="AM572" i="5" s="1"/>
  <c r="AJ257" i="5"/>
  <c r="AM257" i="5" s="1"/>
  <c r="AJ536" i="5"/>
  <c r="AM536" i="5" s="1"/>
  <c r="AJ500" i="5"/>
  <c r="AM500" i="5" s="1"/>
  <c r="AJ375" i="5"/>
  <c r="AM375" i="5" s="1"/>
  <c r="AJ189" i="5"/>
  <c r="AM189" i="5" s="1"/>
  <c r="AJ432" i="5"/>
  <c r="AM432" i="5" s="1"/>
  <c r="AJ428" i="5"/>
  <c r="AM428" i="5" s="1"/>
  <c r="AJ424" i="5"/>
  <c r="AM424" i="5" s="1"/>
  <c r="AJ125" i="5"/>
  <c r="AM125" i="5" s="1"/>
  <c r="AJ408" i="5"/>
  <c r="AM408" i="5" s="1"/>
  <c r="AJ388" i="5"/>
  <c r="AM388" i="5" s="1"/>
  <c r="AJ268" i="5"/>
  <c r="AM268" i="5" s="1"/>
  <c r="AJ192" i="5"/>
  <c r="AM192" i="5" s="1"/>
  <c r="AO351" i="5"/>
  <c r="AR351" i="5" s="1"/>
  <c r="AJ487" i="5"/>
  <c r="AM487" i="5" s="1"/>
  <c r="AJ179" i="5"/>
  <c r="AM179" i="5" s="1"/>
  <c r="AJ163" i="5"/>
  <c r="AM163" i="5" s="1"/>
  <c r="AJ147" i="5"/>
  <c r="AM147" i="5" s="1"/>
  <c r="AJ131" i="5"/>
  <c r="AM131" i="5" s="1"/>
  <c r="AJ115" i="5"/>
  <c r="AM115" i="5" s="1"/>
  <c r="AJ99" i="5"/>
  <c r="AM99" i="5" s="1"/>
  <c r="AJ318" i="5"/>
  <c r="AM318" i="5" s="1"/>
  <c r="AJ242" i="5"/>
  <c r="AM242" i="5" s="1"/>
  <c r="AJ230" i="5"/>
  <c r="AM230" i="5" s="1"/>
  <c r="AJ214" i="5"/>
  <c r="AM214" i="5" s="1"/>
  <c r="AJ194" i="5"/>
  <c r="AM194" i="5" s="1"/>
  <c r="AJ372" i="5"/>
  <c r="AM372" i="5" s="1"/>
  <c r="AJ356" i="5"/>
  <c r="AM356" i="5" s="1"/>
  <c r="AJ328" i="5"/>
  <c r="AM328" i="5" s="1"/>
  <c r="AJ136" i="5"/>
  <c r="AM136" i="5" s="1"/>
  <c r="AJ354" i="5"/>
  <c r="AM354" i="5" s="1"/>
  <c r="AJ342" i="5"/>
  <c r="AM342" i="5" s="1"/>
  <c r="AJ326" i="5"/>
  <c r="AM326" i="5" s="1"/>
  <c r="AO305" i="5"/>
  <c r="AR305" i="5" s="1"/>
  <c r="AJ238" i="5"/>
  <c r="AM238" i="5" s="1"/>
  <c r="AJ186" i="5"/>
  <c r="AM186" i="5" s="1"/>
  <c r="AJ154" i="5"/>
  <c r="AM154" i="5" s="1"/>
  <c r="AJ146" i="5"/>
  <c r="AM146" i="5" s="1"/>
  <c r="AJ118" i="5"/>
  <c r="AM118" i="5" s="1"/>
  <c r="AJ98" i="5"/>
  <c r="AM98" i="5" s="1"/>
  <c r="AO380" i="5"/>
  <c r="AR380" i="5" s="1"/>
  <c r="AJ340" i="5"/>
  <c r="AM340" i="5" s="1"/>
  <c r="AJ304" i="5"/>
  <c r="AM304" i="5" s="1"/>
  <c r="AJ292" i="5"/>
  <c r="AM292" i="5" s="1"/>
  <c r="AJ180" i="5"/>
  <c r="AM180" i="5" s="1"/>
  <c r="AJ104" i="5"/>
  <c r="AM104" i="5" s="1"/>
  <c r="AJ92" i="5"/>
  <c r="AM92" i="5" s="1"/>
  <c r="AJ357" i="5"/>
  <c r="AM357" i="5" s="1"/>
  <c r="AJ341" i="5"/>
  <c r="AM341" i="5" s="1"/>
  <c r="AJ333" i="5"/>
  <c r="AM333" i="5" s="1"/>
  <c r="AJ321" i="5"/>
  <c r="AM321" i="5" s="1"/>
  <c r="AJ313" i="5"/>
  <c r="AM313" i="5" s="1"/>
  <c r="AJ281" i="5"/>
  <c r="AM281" i="5" s="1"/>
  <c r="AJ273" i="5"/>
  <c r="AM273" i="5" s="1"/>
  <c r="AJ265" i="5"/>
  <c r="AM265" i="5" s="1"/>
  <c r="AJ245" i="5"/>
  <c r="AM245" i="5" s="1"/>
  <c r="AJ225" i="5"/>
  <c r="AM225" i="5" s="1"/>
  <c r="AJ213" i="5"/>
  <c r="AM213" i="5" s="1"/>
  <c r="AJ193" i="5"/>
  <c r="AM193" i="5" s="1"/>
  <c r="AJ185" i="5"/>
  <c r="AM185" i="5" s="1"/>
  <c r="AJ173" i="5"/>
  <c r="AM173" i="5" s="1"/>
  <c r="AJ169" i="5"/>
  <c r="AM169" i="5" s="1"/>
  <c r="AJ161" i="5"/>
  <c r="AM161" i="5" s="1"/>
  <c r="AJ109" i="5"/>
  <c r="AM109" i="5" s="1"/>
  <c r="AJ264" i="5"/>
  <c r="AM264" i="5" s="1"/>
  <c r="AJ491" i="5"/>
  <c r="AM491" i="5" s="1"/>
  <c r="AJ447" i="5"/>
  <c r="AM447" i="5" s="1"/>
  <c r="AJ346" i="5"/>
  <c r="AM346" i="5" s="1"/>
  <c r="AJ222" i="5"/>
  <c r="AM222" i="5" s="1"/>
  <c r="AJ376" i="5"/>
  <c r="AM376" i="5" s="1"/>
  <c r="AJ619" i="5"/>
  <c r="AM619" i="5" s="1"/>
  <c r="AJ334" i="5"/>
  <c r="AM334" i="5" s="1"/>
  <c r="AJ262" i="5"/>
  <c r="AM262" i="5" s="1"/>
  <c r="AJ206" i="5"/>
  <c r="AM206" i="5" s="1"/>
  <c r="AJ162" i="5"/>
  <c r="AM162" i="5" s="1"/>
  <c r="AJ336" i="5"/>
  <c r="AM336" i="5" s="1"/>
  <c r="AJ244" i="5"/>
  <c r="AM244" i="5" s="1"/>
  <c r="AJ100" i="5"/>
  <c r="AM100" i="5" s="1"/>
  <c r="AJ337" i="5"/>
  <c r="AM337" i="5" s="1"/>
  <c r="AJ253" i="5"/>
  <c r="AM253" i="5" s="1"/>
  <c r="AJ217" i="5"/>
  <c r="AM217" i="5" s="1"/>
  <c r="AJ85" i="5"/>
  <c r="AM85" i="5" s="1"/>
  <c r="AJ11" i="5"/>
  <c r="AM11" i="5" s="1"/>
  <c r="AO281" i="5"/>
  <c r="AR281" i="5" s="1"/>
  <c r="AO329" i="5"/>
  <c r="AR329" i="5" s="1"/>
  <c r="AO297" i="5"/>
  <c r="AR297" i="5" s="1"/>
  <c r="AO496" i="5"/>
  <c r="AR496" i="5" s="1"/>
  <c r="AO249" i="5"/>
  <c r="AR249" i="5" s="1"/>
  <c r="AO217" i="5"/>
  <c r="AR217" i="5" s="1"/>
  <c r="AO396" i="5"/>
  <c r="AR396" i="5" s="1"/>
  <c r="AO197" i="5"/>
  <c r="AR197" i="5" s="1"/>
  <c r="AO375" i="5"/>
  <c r="AR375" i="5" s="1"/>
  <c r="AO420" i="5"/>
  <c r="AR420" i="5" s="1"/>
  <c r="AO299" i="5"/>
  <c r="AR299" i="5" s="1"/>
  <c r="AO235" i="5"/>
  <c r="AR235" i="5" s="1"/>
  <c r="AO123" i="5"/>
  <c r="AR123" i="5" s="1"/>
  <c r="AO640" i="5"/>
  <c r="AR640" i="5" s="1"/>
  <c r="AO536" i="5"/>
  <c r="AR536" i="5" s="1"/>
  <c r="AO488" i="5"/>
  <c r="AR488" i="5" s="1"/>
  <c r="AO173" i="5"/>
  <c r="AR173" i="5" s="1"/>
  <c r="AO353" i="5"/>
  <c r="AR353" i="5" s="1"/>
  <c r="AO257" i="5"/>
  <c r="AR257" i="5" s="1"/>
  <c r="AO157" i="5"/>
  <c r="AR157" i="5" s="1"/>
  <c r="AO303" i="5"/>
  <c r="AR303" i="5" s="1"/>
  <c r="AO434" i="5"/>
  <c r="AR434" i="5" s="1"/>
  <c r="AO484" i="5"/>
  <c r="AR484" i="5" s="1"/>
  <c r="AO436" i="5"/>
  <c r="AR436" i="5" s="1"/>
  <c r="AO109" i="5"/>
  <c r="AR109" i="5" s="1"/>
  <c r="AO422" i="5"/>
  <c r="AR422" i="5" s="1"/>
  <c r="AO560" i="5"/>
  <c r="AR560" i="5" s="1"/>
  <c r="AO379" i="5"/>
  <c r="AR379" i="5" s="1"/>
  <c r="AO189" i="5"/>
  <c r="AR189" i="5" s="1"/>
  <c r="AO444" i="5"/>
  <c r="AR444" i="5" s="1"/>
  <c r="AO361" i="5"/>
  <c r="AR361" i="5" s="1"/>
  <c r="AO608" i="5"/>
  <c r="AR608" i="5" s="1"/>
  <c r="AO584" i="5"/>
  <c r="AR584" i="5" s="1"/>
  <c r="AO273" i="5"/>
  <c r="AR273" i="5" s="1"/>
  <c r="AO93" i="5"/>
  <c r="AR93" i="5" s="1"/>
  <c r="AO227" i="5"/>
  <c r="AR227" i="5" s="1"/>
  <c r="AO231" i="5"/>
  <c r="AR231" i="5" s="1"/>
  <c r="AJ662" i="5"/>
  <c r="AM662" i="5" s="1"/>
  <c r="AJ351" i="5"/>
  <c r="AM351" i="5" s="1"/>
  <c r="AJ295" i="5"/>
  <c r="AM295" i="5" s="1"/>
  <c r="AJ271" i="5"/>
  <c r="AM271" i="5" s="1"/>
  <c r="AJ231" i="5"/>
  <c r="AM231" i="5" s="1"/>
  <c r="AJ199" i="5"/>
  <c r="AM199" i="5" s="1"/>
  <c r="AO604" i="5"/>
  <c r="AR604" i="5" s="1"/>
  <c r="AO652" i="5"/>
  <c r="AR652" i="5" s="1"/>
  <c r="AO293" i="5"/>
  <c r="AR293" i="5" s="1"/>
  <c r="AO572" i="5"/>
  <c r="AR572" i="5" s="1"/>
  <c r="AO237" i="5"/>
  <c r="AR237" i="5" s="1"/>
  <c r="AO185" i="5"/>
  <c r="AR185" i="5" s="1"/>
  <c r="AO137" i="5"/>
  <c r="AR137" i="5" s="1"/>
  <c r="AO121" i="5"/>
  <c r="AR121" i="5" s="1"/>
  <c r="AO408" i="5"/>
  <c r="AR408" i="5" s="1"/>
  <c r="AO89" i="5"/>
  <c r="AR89" i="5" s="1"/>
  <c r="AO363" i="5"/>
  <c r="AR363" i="5" s="1"/>
  <c r="AO347" i="5"/>
  <c r="AR347" i="5" s="1"/>
  <c r="AO247" i="5"/>
  <c r="AR247" i="5" s="1"/>
  <c r="AO223" i="5"/>
  <c r="AR223" i="5" s="1"/>
  <c r="AO143" i="5"/>
  <c r="AR143" i="5" s="1"/>
  <c r="AJ359" i="5"/>
  <c r="AM359" i="5" s="1"/>
  <c r="AJ638" i="5"/>
  <c r="AM638" i="5" s="1"/>
  <c r="AJ630" i="5"/>
  <c r="AM630" i="5" s="1"/>
  <c r="AJ622" i="5"/>
  <c r="AM622" i="5" s="1"/>
  <c r="AJ614" i="5"/>
  <c r="AM614" i="5" s="1"/>
  <c r="AJ606" i="5"/>
  <c r="AM606" i="5" s="1"/>
  <c r="AJ598" i="5"/>
  <c r="AM598" i="5" s="1"/>
  <c r="AJ582" i="5"/>
  <c r="AM582" i="5" s="1"/>
  <c r="AJ574" i="5"/>
  <c r="AM574" i="5" s="1"/>
  <c r="AJ558" i="5"/>
  <c r="AM558" i="5" s="1"/>
  <c r="AJ550" i="5"/>
  <c r="AM550" i="5" s="1"/>
  <c r="AJ542" i="5"/>
  <c r="AM542" i="5" s="1"/>
  <c r="AJ534" i="5"/>
  <c r="AM534" i="5" s="1"/>
  <c r="AJ518" i="5"/>
  <c r="AM518" i="5" s="1"/>
  <c r="AJ510" i="5"/>
  <c r="AM510" i="5" s="1"/>
  <c r="AJ502" i="5"/>
  <c r="AM502" i="5" s="1"/>
  <c r="AJ183" i="5"/>
  <c r="AM183" i="5" s="1"/>
  <c r="AJ175" i="5"/>
  <c r="AM175" i="5" s="1"/>
  <c r="AJ167" i="5"/>
  <c r="AM167" i="5" s="1"/>
  <c r="AJ159" i="5"/>
  <c r="AM159" i="5" s="1"/>
  <c r="AJ151" i="5"/>
  <c r="AM151" i="5" s="1"/>
  <c r="AJ143" i="5"/>
  <c r="AM143" i="5" s="1"/>
  <c r="AJ135" i="5"/>
  <c r="AM135" i="5" s="1"/>
  <c r="AJ127" i="5"/>
  <c r="AM127" i="5" s="1"/>
  <c r="AJ119" i="5"/>
  <c r="AM119" i="5" s="1"/>
  <c r="AJ111" i="5"/>
  <c r="AM111" i="5" s="1"/>
  <c r="AJ103" i="5"/>
  <c r="AM103" i="5" s="1"/>
  <c r="AJ95" i="5"/>
  <c r="AM95" i="5" s="1"/>
  <c r="AJ87" i="5"/>
  <c r="AM87" i="5" s="1"/>
  <c r="AJ314" i="5"/>
  <c r="AM314" i="5" s="1"/>
  <c r="AJ310" i="5"/>
  <c r="AM310" i="5" s="1"/>
  <c r="AJ302" i="5"/>
  <c r="AM302" i="5" s="1"/>
  <c r="AJ254" i="5"/>
  <c r="AM254" i="5" s="1"/>
  <c r="AO245" i="5"/>
  <c r="AR245" i="5" s="1"/>
  <c r="AO229" i="5"/>
  <c r="AR229" i="5" s="1"/>
  <c r="AO225" i="5"/>
  <c r="AR225" i="5" s="1"/>
  <c r="AJ218" i="5"/>
  <c r="AM218" i="5" s="1"/>
  <c r="AJ198" i="5"/>
  <c r="AM198" i="5" s="1"/>
  <c r="AJ170" i="5"/>
  <c r="AM170" i="5" s="1"/>
  <c r="AO153" i="5"/>
  <c r="AR153" i="5" s="1"/>
  <c r="AJ126" i="5"/>
  <c r="AM126" i="5" s="1"/>
  <c r="AO11" i="5"/>
  <c r="AR11" i="5" s="1"/>
  <c r="AJ352" i="5"/>
  <c r="AM352" i="5" s="1"/>
  <c r="AJ236" i="5"/>
  <c r="AM236" i="5" s="1"/>
  <c r="AJ216" i="5"/>
  <c r="AM216" i="5" s="1"/>
  <c r="AJ144" i="5"/>
  <c r="AM144" i="5" s="1"/>
  <c r="AJ132" i="5"/>
  <c r="AM132" i="5" s="1"/>
  <c r="AO365" i="5"/>
  <c r="AR365" i="5" s="1"/>
  <c r="AJ358" i="5"/>
  <c r="AM358" i="5" s="1"/>
  <c r="AJ350" i="5"/>
  <c r="AM350" i="5" s="1"/>
  <c r="AJ330" i="5"/>
  <c r="AM330" i="5" s="1"/>
  <c r="AO620" i="5"/>
  <c r="AR620" i="5" s="1"/>
  <c r="AO321" i="5"/>
  <c r="AR321" i="5" s="1"/>
  <c r="AJ286" i="5"/>
  <c r="AM286" i="5" s="1"/>
  <c r="AJ278" i="5"/>
  <c r="AM278" i="5" s="1"/>
  <c r="AO269" i="5"/>
  <c r="AR269" i="5" s="1"/>
  <c r="AJ258" i="5"/>
  <c r="AM258" i="5" s="1"/>
  <c r="AO233" i="5"/>
  <c r="AR233" i="5" s="1"/>
  <c r="AO508" i="5"/>
  <c r="AR508" i="5" s="1"/>
  <c r="AO209" i="5"/>
  <c r="AR209" i="5" s="1"/>
  <c r="AJ202" i="5"/>
  <c r="AM202" i="5" s="1"/>
  <c r="AO181" i="5"/>
  <c r="AR181" i="5" s="1"/>
  <c r="AO165" i="5"/>
  <c r="AR165" i="5" s="1"/>
  <c r="AJ158" i="5"/>
  <c r="AM158" i="5" s="1"/>
  <c r="AJ150" i="5"/>
  <c r="AM150" i="5" s="1"/>
  <c r="AJ142" i="5"/>
  <c r="AM142" i="5" s="1"/>
  <c r="AO133" i="5"/>
  <c r="AR133" i="5" s="1"/>
  <c r="AO117" i="5"/>
  <c r="AR117" i="5" s="1"/>
  <c r="AJ114" i="5"/>
  <c r="AM114" i="5" s="1"/>
  <c r="AO400" i="5"/>
  <c r="AR400" i="5" s="1"/>
  <c r="AO392" i="5"/>
  <c r="AR392" i="5" s="1"/>
  <c r="AJ90" i="5"/>
  <c r="AM90" i="5" s="1"/>
  <c r="AJ332" i="5"/>
  <c r="AM332" i="5" s="1"/>
  <c r="AJ316" i="5"/>
  <c r="AM316" i="5" s="1"/>
  <c r="AJ240" i="5"/>
  <c r="AM240" i="5" s="1"/>
  <c r="AJ220" i="5"/>
  <c r="AM220" i="5" s="1"/>
  <c r="AJ184" i="5"/>
  <c r="AM184" i="5" s="1"/>
  <c r="AJ96" i="5"/>
  <c r="AM96" i="5" s="1"/>
  <c r="AJ365" i="5"/>
  <c r="AM365" i="5" s="1"/>
  <c r="AJ361" i="5"/>
  <c r="AM361" i="5" s="1"/>
  <c r="AJ349" i="5"/>
  <c r="AM349" i="5" s="1"/>
  <c r="AJ317" i="5"/>
  <c r="AM317" i="5" s="1"/>
  <c r="AJ297" i="5"/>
  <c r="AM297" i="5" s="1"/>
  <c r="AJ269" i="5"/>
  <c r="AM269" i="5" s="1"/>
  <c r="AJ249" i="5"/>
  <c r="AM249" i="5" s="1"/>
  <c r="AJ237" i="5"/>
  <c r="AM237" i="5" s="1"/>
  <c r="AJ221" i="5"/>
  <c r="AM221" i="5" s="1"/>
  <c r="AJ201" i="5"/>
  <c r="AM201" i="5" s="1"/>
  <c r="AJ197" i="5"/>
  <c r="AM197" i="5" s="1"/>
  <c r="AJ484" i="5"/>
  <c r="AM484" i="5" s="1"/>
  <c r="AJ165" i="5"/>
  <c r="AM165" i="5" s="1"/>
  <c r="AJ121" i="5"/>
  <c r="AM121" i="5" s="1"/>
  <c r="AJ105" i="5"/>
  <c r="AM105" i="5" s="1"/>
  <c r="AJ89" i="5"/>
  <c r="AM89" i="5" s="1"/>
  <c r="AJ288" i="5"/>
  <c r="AM288" i="5" s="1"/>
  <c r="AJ284" i="5"/>
  <c r="AM284" i="5" s="1"/>
  <c r="AO279" i="5"/>
  <c r="AR279" i="5" s="1"/>
  <c r="AJ260" i="5"/>
  <c r="AM260" i="5" s="1"/>
  <c r="AJ212" i="5"/>
  <c r="AM212" i="5" s="1"/>
  <c r="AO369" i="5"/>
  <c r="AR369" i="5" s="1"/>
  <c r="AO171" i="5"/>
  <c r="AR171" i="5" s="1"/>
  <c r="AO442" i="5"/>
  <c r="AR442" i="5" s="1"/>
  <c r="AJ124" i="5"/>
  <c r="AM124" i="5" s="1"/>
  <c r="AJ116" i="5"/>
  <c r="AM116" i="5" s="1"/>
  <c r="AO548" i="5"/>
  <c r="AR548" i="5" s="1"/>
  <c r="AO169" i="5"/>
  <c r="AR169" i="5" s="1"/>
  <c r="AO644" i="5"/>
  <c r="AR644" i="5" s="1"/>
  <c r="AO596" i="5"/>
  <c r="AR596" i="5" s="1"/>
  <c r="AO580" i="5"/>
  <c r="AR580" i="5" s="1"/>
  <c r="AO317" i="5"/>
  <c r="AR317" i="5" s="1"/>
  <c r="AO221" i="5"/>
  <c r="AR221" i="5" s="1"/>
  <c r="AO129" i="5"/>
  <c r="AR129" i="5" s="1"/>
  <c r="AO341" i="5"/>
  <c r="AR341" i="5" s="1"/>
  <c r="AO333" i="5"/>
  <c r="AR333" i="5" s="1"/>
  <c r="AO261" i="5"/>
  <c r="AR261" i="5" s="1"/>
  <c r="AO205" i="5"/>
  <c r="AR205" i="5" s="1"/>
  <c r="AO177" i="5"/>
  <c r="AR177" i="5" s="1"/>
  <c r="AO161" i="5"/>
  <c r="AR161" i="5" s="1"/>
  <c r="AO145" i="5"/>
  <c r="AR145" i="5" s="1"/>
  <c r="AJ492" i="5"/>
  <c r="AM492" i="5" s="1"/>
  <c r="AO343" i="5"/>
  <c r="AR343" i="5" s="1"/>
  <c r="AO339" i="5"/>
  <c r="AR339" i="5" s="1"/>
  <c r="AO263" i="5"/>
  <c r="AR263" i="5" s="1"/>
  <c r="AO243" i="5"/>
  <c r="AR243" i="5" s="1"/>
  <c r="AO239" i="5"/>
  <c r="AR239" i="5" s="1"/>
  <c r="AO187" i="5"/>
  <c r="AR187" i="5" s="1"/>
  <c r="AO179" i="5"/>
  <c r="AR179" i="5" s="1"/>
  <c r="AO175" i="5"/>
  <c r="AR175" i="5" s="1"/>
</calcChain>
</file>

<file path=xl/sharedStrings.xml><?xml version="1.0" encoding="utf-8"?>
<sst xmlns="http://schemas.openxmlformats.org/spreadsheetml/2006/main" count="1585" uniqueCount="128">
  <si>
    <t>SM / AW</t>
  </si>
  <si>
    <t>AW</t>
  </si>
  <si>
    <t>A</t>
  </si>
  <si>
    <t>B</t>
  </si>
  <si>
    <t>C</t>
  </si>
  <si>
    <t>D</t>
  </si>
  <si>
    <t>E</t>
  </si>
  <si>
    <t>F</t>
  </si>
  <si>
    <t>Splice Point #:</t>
  </si>
  <si>
    <t>Release #:</t>
  </si>
  <si>
    <t>SCOPE OF WORK</t>
  </si>
  <si>
    <t>G</t>
  </si>
  <si>
    <t>H</t>
  </si>
  <si>
    <t>I</t>
  </si>
  <si>
    <t>J</t>
  </si>
  <si>
    <t>K</t>
  </si>
  <si>
    <t>L</t>
  </si>
  <si>
    <t>SEP TEMPLATE VERSION 4.0</t>
  </si>
  <si>
    <t>PENDING</t>
  </si>
  <si>
    <t>BREAK</t>
  </si>
  <si>
    <t>Truewave</t>
  </si>
  <si>
    <t>TW</t>
  </si>
  <si>
    <t>VER</t>
  </si>
  <si>
    <t>ENTER SEP DATA HERE</t>
  </si>
  <si>
    <t>SPLICE ENGINEERING PACKAGE - OSP</t>
  </si>
  <si>
    <t>1.0</t>
  </si>
  <si>
    <t>LEAF</t>
  </si>
  <si>
    <t>LF</t>
  </si>
  <si>
    <t>Multimode</t>
  </si>
  <si>
    <t>MM</t>
  </si>
  <si>
    <t>None</t>
  </si>
  <si>
    <t>CABLE  INFORMATION</t>
  </si>
  <si>
    <t>Buffer (6F)</t>
  </si>
  <si>
    <t>Buffer (12F)</t>
  </si>
  <si>
    <t>Ribbon (12F)</t>
  </si>
  <si>
    <t>SPLICED</t>
  </si>
  <si>
    <t>SPLICE</t>
  </si>
  <si>
    <t>EXIT</t>
  </si>
  <si>
    <t>CABLE NAME</t>
  </si>
  <si>
    <t>DESCRIPTION</t>
  </si>
  <si>
    <t xml:space="preserve">←←←←TO EDIT THE VISIO ORIENTATION PICTURE (LEFT), RIGHT CLICK AND SELECT "VISIO OBJECT - OPEN".  </t>
  </si>
  <si>
    <t>In order to utilize a Custom Picture (BELOW), paste image into the "Pics" Tab.  The Custom Picture can then be dragged onto the Cover page.</t>
  </si>
  <si>
    <t>CABLE COUNT</t>
  </si>
  <si>
    <t>MANUFACTURER</t>
  </si>
  <si>
    <t>PART #</t>
  </si>
  <si>
    <t>COMP</t>
  </si>
  <si>
    <t xml:space="preserve"> </t>
  </si>
  <si>
    <t>Manhole / Pole ID</t>
  </si>
  <si>
    <t>Owner</t>
  </si>
  <si>
    <t>Location Description</t>
  </si>
  <si>
    <t>City, State</t>
  </si>
  <si>
    <t>Aerial Pole</t>
  </si>
  <si>
    <t>TBD</t>
  </si>
  <si>
    <t>288</t>
  </si>
  <si>
    <t>Byron, CA</t>
  </si>
  <si>
    <t>Group 1</t>
  </si>
  <si>
    <t>Group 2</t>
  </si>
  <si>
    <t>Buffer / Ribbon</t>
  </si>
  <si>
    <t>Enclosure Make/Model:</t>
  </si>
  <si>
    <t>OSP Cables In Splice (Cable Info Tab)</t>
  </si>
  <si>
    <t>TYCO D ENCLOSURE</t>
  </si>
  <si>
    <t>Fiber Engineer:</t>
  </si>
  <si>
    <t>Release Date:</t>
  </si>
  <si>
    <t>OSP PM</t>
  </si>
  <si>
    <t>Dave Rugg</t>
  </si>
  <si>
    <t>NOTES</t>
  </si>
  <si>
    <t>Select Checkbox!</t>
  </si>
  <si>
    <t>SPLICE DATA</t>
  </si>
  <si>
    <t>STATUS</t>
  </si>
  <si>
    <t>← POPULATE EXIT FIELD</t>
  </si>
  <si>
    <t>Buffer</t>
  </si>
  <si>
    <t>From</t>
  </si>
  <si>
    <t>To</t>
  </si>
  <si>
    <t>← AUTO</t>
  </si>
  <si>
    <t>POPULATE EXIT FIELD →</t>
  </si>
  <si>
    <t>Date</t>
  </si>
  <si>
    <t>Cable Name</t>
  </si>
  <si>
    <t>Ribbon</t>
  </si>
  <si>
    <t>Fibers</t>
  </si>
  <si>
    <t># of Fibers</t>
  </si>
  <si>
    <t>PANEL (MP)</t>
  </si>
  <si>
    <t>PORTS</t>
  </si>
  <si>
    <t>Status</t>
  </si>
  <si>
    <t>Action</t>
  </si>
  <si>
    <t>Assigned</t>
  </si>
  <si>
    <t>Spliced</t>
  </si>
  <si>
    <t>Rel. #</t>
  </si>
  <si>
    <t xml:space="preserve">ISO# </t>
  </si>
  <si>
    <t>1</t>
  </si>
  <si>
    <t>-</t>
  </si>
  <si>
    <t>ISO-0079972</t>
  </si>
  <si>
    <t>2</t>
  </si>
  <si>
    <t>CABLEC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</si>
  <si>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</si>
  <si>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</si>
  <si>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</si>
  <si>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</si>
  <si>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</si>
  <si>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</si>
  <si>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</si>
  <si>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</si>
  <si>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</si>
  <si>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</si>
  <si>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</si>
  <si>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</si>
  <si>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</si>
  <si>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</si>
  <si>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</si>
  <si>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</si>
  <si>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</si>
  <si>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</si>
  <si>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</si>
  <si>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</si>
  <si>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</si>
  <si>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</si>
  <si>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BYRON HWY &amp; 2,253' N. BYRON HOT SPRINGS</t>
  </si>
  <si>
    <t>GPS COORDINATES; N 37*51'14", W 121*37'33"</t>
  </si>
  <si>
    <t>BACK BONE BUTT SPLICE 288 FOC AT BYRON HWY AND 2253' N OF BYRON HOT SPRINGS</t>
  </si>
  <si>
    <t>OFS; AT-3BE12YT-288</t>
  </si>
  <si>
    <t>S07-015060; MFG DATE 05/15; 20,242'</t>
  </si>
  <si>
    <t>PRYSMIAN</t>
  </si>
  <si>
    <t>31541;MFG DATE 07/15; 2360'</t>
  </si>
  <si>
    <t>SPLICE CASE PICTURES</t>
  </si>
  <si>
    <t>North</t>
  </si>
  <si>
    <t>South</t>
  </si>
  <si>
    <t>BB CA-B32 (PLTN 2.3)</t>
  </si>
  <si>
    <t>Ben Delman</t>
  </si>
  <si>
    <t>95550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</si>
</sst>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"/>
    <numFmt numFmtId="165" formatCode="0#"/>
    <numFmt numFmtId="166" formatCode="00"/>
  </numFmts>
  <fonts count="58" x14ac:knownFonts="1">
    <font>
      <sz val="10"/>
      <color rgb="FF000000"/>
      <name val="Arial"/>
    </font>
    <font>
      <sz val="10"/>
      <name val="Arial"/>
    </font>
    <font>
      <b/>
      <sz val="22"/>
      <color rgb="FFFABF8F"/>
      <name val="Arial"/>
    </font>
    <font>
      <b/>
      <sz val="36"/>
      <color rgb="FF7F7F7F"/>
      <name val="Arial"/>
    </font>
    <font>
      <b/>
      <sz val="14"/>
      <color rgb="FFFABF8F"/>
      <name val="Arial"/>
    </font>
    <font>
      <sz val="10"/>
      <name val="Arial"/>
    </font>
    <font>
      <sz val="10"/>
      <color rgb="FF7F7F7F"/>
      <name val="Arial"/>
    </font>
    <font>
      <sz val="11"/>
      <name val="Arial"/>
    </font>
    <font>
      <sz val="20"/>
      <name val="Arial"/>
    </font>
    <font>
      <b/>
      <sz val="16"/>
      <name val="Arial"/>
    </font>
    <font>
      <b/>
      <u/>
      <sz val="20"/>
      <color rgb="FF7F7F7F"/>
      <name val="Cambria"/>
    </font>
    <font>
      <sz val="12"/>
      <name val="Arial"/>
    </font>
    <font>
      <u/>
      <sz val="10"/>
      <name val="Copperplate gothic bold"/>
    </font>
    <font>
      <sz val="10"/>
      <color rgb="FFBFBFBF"/>
      <name val="Arial"/>
    </font>
    <font>
      <sz val="1"/>
      <color rgb="FFFFFFFF"/>
      <name val="Arial"/>
    </font>
    <font>
      <sz val="1"/>
      <name val="Arial"/>
    </font>
    <font>
      <u/>
      <sz val="10"/>
      <name val="Copperplate gothic bold"/>
    </font>
    <font>
      <b/>
      <sz val="12"/>
      <color rgb="FFFABF8F"/>
      <name val="Arial"/>
    </font>
    <font>
      <b/>
      <u/>
      <sz val="22"/>
      <name val="Calibri"/>
    </font>
    <font>
      <b/>
      <sz val="11"/>
      <name val="Arial"/>
    </font>
    <font>
      <sz val="10"/>
      <color rgb="FFFFFFFF"/>
      <name val="Arial"/>
    </font>
    <font>
      <b/>
      <sz val="10"/>
      <name val="Arial"/>
    </font>
    <font>
      <sz val="10"/>
      <color rgb="FFDBE5F1"/>
      <name val="Arial"/>
    </font>
    <font>
      <b/>
      <sz val="12"/>
      <name val="Arial"/>
    </font>
    <font>
      <i/>
      <sz val="12"/>
      <name val="Arial"/>
    </font>
    <font>
      <b/>
      <u/>
      <sz val="20"/>
      <name val="Cambria"/>
    </font>
    <font>
      <b/>
      <sz val="10"/>
      <color rgb="FFFFFFFF"/>
      <name val="Arial"/>
    </font>
    <font>
      <b/>
      <sz val="11"/>
      <color rgb="FFFABF8F"/>
      <name val="Arial"/>
    </font>
    <font>
      <sz val="10"/>
      <name val="Calibri"/>
    </font>
    <font>
      <u/>
      <sz val="10"/>
      <name val="Arial"/>
    </font>
    <font>
      <b/>
      <sz val="10"/>
      <color rgb="FF262626"/>
      <name val="Arial"/>
    </font>
    <font>
      <b/>
      <sz val="14"/>
      <color rgb="FFFBD4B4"/>
      <name val="Arial"/>
    </font>
    <font>
      <b/>
      <sz val="20"/>
      <name val="Arial"/>
    </font>
    <font>
      <b/>
      <sz val="22"/>
      <name val="Arial"/>
    </font>
    <font>
      <b/>
      <sz val="14"/>
      <name val="Arial"/>
    </font>
    <font>
      <u/>
      <sz val="10"/>
      <name val="Arial"/>
    </font>
    <font>
      <sz val="14"/>
      <name val="Arial"/>
    </font>
    <font>
      <b/>
      <sz val="12"/>
      <color rgb="FF953734"/>
      <name val="Arial"/>
    </font>
    <font>
      <b/>
      <sz val="12"/>
      <color rgb="FF4F6128"/>
      <name val="Arial"/>
    </font>
    <font>
      <b/>
      <sz val="14"/>
      <color rgb="FF953734"/>
      <name val="Arial"/>
    </font>
    <font>
      <b/>
      <sz val="14"/>
      <color rgb="FF4F6128"/>
      <name val="Arial"/>
    </font>
    <font>
      <u/>
      <sz val="10"/>
      <name val="Arial"/>
    </font>
    <font>
      <b/>
      <sz val="12"/>
      <name val="Calibri"/>
    </font>
    <font>
      <b/>
      <sz val="10"/>
      <color rgb="FF974806"/>
      <name val="Arial"/>
    </font>
    <font>
      <u/>
      <sz val="16"/>
      <name val="Copperplate gothic bold"/>
    </font>
    <font>
      <sz val="12"/>
      <name val="Calibri"/>
    </font>
    <font>
      <b/>
      <sz val="12"/>
      <name val="Copperplate gothic bold"/>
    </font>
    <font>
      <b/>
      <u/>
      <sz val="10"/>
      <name val="Arial"/>
    </font>
    <font>
      <b/>
      <sz val="12"/>
      <color rgb="FFFFFF00"/>
      <name val="Calibri"/>
    </font>
    <font>
      <u/>
      <sz val="16"/>
      <name val="Copperplate gothic bold"/>
    </font>
    <font>
      <u/>
      <sz val="16"/>
      <name val="Copperplate gothic bold"/>
    </font>
    <font>
      <sz val="60"/>
      <name val="Arial"/>
    </font>
    <font>
      <u/>
      <sz val="16"/>
      <name val="Copperplate gothic bold"/>
    </font>
    <font>
      <sz val="72"/>
      <name val="Arial"/>
    </font>
    <font>
      <sz val="1"/>
      <color rgb="FFA5A5A5"/>
      <name val="Arial"/>
    </font>
    <font>
      <i/>
      <sz val="10"/>
      <color rgb="FFE36C09"/>
      <name val="Arial"/>
    </font>
    <font>
      <sz val="10"/>
      <color rgb="FFE36C09"/>
      <name val="Arial"/>
    </font>
    <font>
      <u/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E36C09"/>
        <bgColor rgb="FFE36C09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99594"/>
        <bgColor rgb="FFD99594"/>
      </patternFill>
    </fill>
    <fill>
      <patternFill patternType="solid">
        <fgColor rgb="FFC2D69B"/>
        <bgColor rgb="FFC2D69B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</fills>
  <borders count="87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FBD4B4"/>
      </left>
      <right style="thin">
        <color rgb="FF000000"/>
      </right>
      <top style="thin">
        <color rgb="FFFBD4B4"/>
      </top>
      <bottom style="thin">
        <color rgb="FFFBD4B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medium">
        <color rgb="FFA5A5A5"/>
      </left>
      <right style="medium">
        <color rgb="FFA5A5A5"/>
      </right>
      <top style="thick">
        <color rgb="FF000000"/>
      </top>
      <bottom style="thin">
        <color rgb="FFA5A5A5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D8D8D8"/>
      </right>
      <top/>
      <bottom style="thin">
        <color rgb="FF000000"/>
      </bottom>
      <diagonal/>
    </border>
    <border>
      <left style="thin">
        <color rgb="FFD8D8D8"/>
      </left>
      <right/>
      <top/>
      <bottom style="thin">
        <color rgb="FF000000"/>
      </bottom>
      <diagonal/>
    </border>
    <border>
      <left/>
      <right style="thin">
        <color rgb="FFD8D8D8"/>
      </right>
      <top/>
      <bottom style="thin">
        <color rgb="FF000000"/>
      </bottom>
      <diagonal/>
    </border>
    <border>
      <left style="thin">
        <color rgb="FFD8D8D8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A5A5A5"/>
      </left>
      <right style="medium">
        <color rgb="FFA5A5A5"/>
      </right>
      <top style="thin">
        <color rgb="FFA5A5A5"/>
      </top>
      <bottom style="thin">
        <color rgb="FFA5A5A5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D8D8D8"/>
      </right>
      <top style="thin">
        <color rgb="FF000000"/>
      </top>
      <bottom style="thin">
        <color rgb="FF000000"/>
      </bottom>
      <diagonal/>
    </border>
    <border>
      <left style="thin">
        <color rgb="FFD8D8D8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A5A5A5"/>
      </left>
      <right style="medium">
        <color rgb="FFA5A5A5"/>
      </right>
      <top style="thin">
        <color rgb="FFA5A5A5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8D8D8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D8D8D8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D8D8D8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03">
    <xf numFmtId="0" fontId="0" fillId="0" borderId="0" xfId="0" applyFont="1" applyAlignment="1"/>
    <xf numFmtId="0" fontId="1" fillId="2" borderId="0" xfId="0" applyFont="1" applyFill="1" applyBorder="1"/>
    <xf numFmtId="0" fontId="1" fillId="0" borderId="1" xfId="0" applyFont="1" applyBorder="1"/>
    <xf numFmtId="0" fontId="2" fillId="2" borderId="0" xfId="0" applyFont="1" applyFill="1" applyBorder="1" applyAlignment="1">
      <alignment horizontal="center"/>
    </xf>
    <xf numFmtId="0" fontId="1" fillId="0" borderId="2" xfId="0" applyFont="1" applyBorder="1"/>
    <xf numFmtId="0" fontId="1" fillId="3" borderId="0" xfId="0" applyFont="1" applyFill="1" applyBorder="1"/>
    <xf numFmtId="0" fontId="1" fillId="0" borderId="3" xfId="0" applyFont="1" applyBorder="1"/>
    <xf numFmtId="0" fontId="3" fillId="4" borderId="0" xfId="0" applyFont="1" applyFill="1" applyBorder="1" applyAlignment="1">
      <alignment horizontal="center" vertical="center" wrapText="1"/>
    </xf>
    <xf numFmtId="0" fontId="1" fillId="5" borderId="1" xfId="0" applyFont="1" applyFill="1" applyBorder="1"/>
    <xf numFmtId="0" fontId="1" fillId="0" borderId="4" xfId="0" applyFont="1" applyBorder="1"/>
    <xf numFmtId="0" fontId="6" fillId="2" borderId="0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7" fillId="4" borderId="6" xfId="0" applyFont="1" applyFill="1" applyBorder="1" applyAlignment="1">
      <alignment horizontal="center"/>
    </xf>
    <xf numFmtId="0" fontId="1" fillId="5" borderId="0" xfId="0" applyFont="1" applyFill="1" applyBorder="1"/>
    <xf numFmtId="0" fontId="7" fillId="4" borderId="7" xfId="0" applyFont="1" applyFill="1" applyBorder="1" applyAlignment="1">
      <alignment horizontal="center"/>
    </xf>
    <xf numFmtId="0" fontId="7" fillId="5" borderId="8" xfId="0" applyFont="1" applyFill="1" applyBorder="1"/>
    <xf numFmtId="49" fontId="9" fillId="5" borderId="8" xfId="0" applyNumberFormat="1" applyFont="1" applyFill="1" applyBorder="1" applyAlignment="1">
      <alignment vertical="center"/>
    </xf>
    <xf numFmtId="49" fontId="1" fillId="2" borderId="0" xfId="0" applyNumberFormat="1" applyFont="1" applyFill="1" applyBorder="1"/>
    <xf numFmtId="0" fontId="1" fillId="5" borderId="12" xfId="0" applyFont="1" applyFill="1" applyBorder="1"/>
    <xf numFmtId="0" fontId="1" fillId="0" borderId="15" xfId="0" applyFont="1" applyBorder="1"/>
    <xf numFmtId="0" fontId="1" fillId="0" borderId="5" xfId="0" applyFont="1" applyBorder="1"/>
    <xf numFmtId="0" fontId="7" fillId="6" borderId="6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" fillId="0" borderId="18" xfId="0" applyFont="1" applyBorder="1"/>
    <xf numFmtId="0" fontId="6" fillId="0" borderId="0" xfId="0" applyFont="1"/>
    <xf numFmtId="0" fontId="13" fillId="2" borderId="0" xfId="0" applyFont="1" applyFill="1" applyBorder="1"/>
    <xf numFmtId="49" fontId="1" fillId="0" borderId="15" xfId="0" applyNumberFormat="1" applyFont="1" applyBorder="1"/>
    <xf numFmtId="0" fontId="14" fillId="0" borderId="15" xfId="0" applyFont="1" applyBorder="1"/>
    <xf numFmtId="0" fontId="15" fillId="0" borderId="18" xfId="0" applyFont="1" applyBorder="1" applyAlignment="1">
      <alignment horizontal="left"/>
    </xf>
    <xf numFmtId="0" fontId="1" fillId="0" borderId="20" xfId="0" applyFont="1" applyBorder="1"/>
    <xf numFmtId="0" fontId="1" fillId="0" borderId="12" xfId="0" applyFont="1" applyBorder="1"/>
    <xf numFmtId="0" fontId="1" fillId="0" borderId="0" xfId="0" applyFont="1"/>
    <xf numFmtId="0" fontId="1" fillId="0" borderId="21" xfId="0" applyFont="1" applyBorder="1"/>
    <xf numFmtId="0" fontId="16" fillId="0" borderId="0" xfId="0" applyFont="1" applyAlignment="1">
      <alignment horizontal="left" vertical="center"/>
    </xf>
    <xf numFmtId="0" fontId="1" fillId="2" borderId="0" xfId="0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0" fontId="1" fillId="3" borderId="24" xfId="0" applyFont="1" applyFill="1" applyBorder="1"/>
    <xf numFmtId="0" fontId="1" fillId="3" borderId="25" xfId="0" applyFont="1" applyFill="1" applyBorder="1"/>
    <xf numFmtId="0" fontId="1" fillId="3" borderId="26" xfId="0" applyFont="1" applyFill="1" applyBorder="1"/>
    <xf numFmtId="0" fontId="1" fillId="0" borderId="27" xfId="0" applyFont="1" applyBorder="1"/>
    <xf numFmtId="0" fontId="1" fillId="0" borderId="28" xfId="0" applyFont="1" applyBorder="1"/>
    <xf numFmtId="0" fontId="19" fillId="0" borderId="27" xfId="0" applyFont="1" applyBorder="1"/>
    <xf numFmtId="0" fontId="19" fillId="0" borderId="0" xfId="0" applyFont="1" applyAlignment="1">
      <alignment horizontal="right"/>
    </xf>
    <xf numFmtId="49" fontId="8" fillId="0" borderId="29" xfId="0" applyNumberFormat="1" applyFont="1" applyBorder="1" applyAlignment="1">
      <alignment horizontal="center" vertical="center"/>
    </xf>
    <xf numFmtId="0" fontId="20" fillId="0" borderId="21" xfId="0" applyFont="1" applyBorder="1"/>
    <xf numFmtId="49" fontId="21" fillId="0" borderId="29" xfId="0" applyNumberFormat="1" applyFont="1" applyBorder="1" applyAlignment="1">
      <alignment horizontal="center"/>
    </xf>
    <xf numFmtId="0" fontId="1" fillId="5" borderId="4" xfId="0" applyFont="1" applyFill="1" applyBorder="1"/>
    <xf numFmtId="0" fontId="1" fillId="5" borderId="15" xfId="0" applyFont="1" applyFill="1" applyBorder="1" applyAlignment="1">
      <alignment horizontal="center"/>
    </xf>
    <xf numFmtId="0" fontId="1" fillId="5" borderId="15" xfId="0" applyFont="1" applyFill="1" applyBorder="1"/>
    <xf numFmtId="0" fontId="1" fillId="5" borderId="18" xfId="0" applyFont="1" applyFill="1" applyBorder="1"/>
    <xf numFmtId="0" fontId="22" fillId="5" borderId="20" xfId="0" applyFont="1" applyFill="1" applyBorder="1" applyAlignment="1">
      <alignment horizontal="right"/>
    </xf>
    <xf numFmtId="0" fontId="20" fillId="0" borderId="0" xfId="0" applyFont="1"/>
    <xf numFmtId="0" fontId="21" fillId="5" borderId="0" xfId="0" applyFont="1" applyFill="1" applyBorder="1" applyAlignment="1">
      <alignment horizontal="center"/>
    </xf>
    <xf numFmtId="0" fontId="20" fillId="0" borderId="0" xfId="0" applyFont="1"/>
    <xf numFmtId="0" fontId="1" fillId="5" borderId="21" xfId="0" applyFont="1" applyFill="1" applyBorder="1"/>
    <xf numFmtId="0" fontId="1" fillId="3" borderId="31" xfId="0" applyFont="1" applyFill="1" applyBorder="1"/>
    <xf numFmtId="0" fontId="1" fillId="3" borderId="23" xfId="0" applyFont="1" applyFill="1" applyBorder="1"/>
    <xf numFmtId="0" fontId="1" fillId="3" borderId="32" xfId="0" applyFont="1" applyFill="1" applyBorder="1"/>
    <xf numFmtId="0" fontId="22" fillId="5" borderId="20" xfId="0" applyFont="1" applyFill="1" applyBorder="1"/>
    <xf numFmtId="0" fontId="26" fillId="5" borderId="0" xfId="0" applyFont="1" applyFill="1" applyBorder="1" applyAlignment="1">
      <alignment horizontal="center" shrinkToFit="1"/>
    </xf>
    <xf numFmtId="0" fontId="28" fillId="0" borderId="0" xfId="0" applyFont="1"/>
    <xf numFmtId="49" fontId="1" fillId="0" borderId="0" xfId="0" applyNumberFormat="1" applyFont="1"/>
    <xf numFmtId="0" fontId="29" fillId="0" borderId="0" xfId="0" applyFont="1"/>
    <xf numFmtId="0" fontId="14" fillId="0" borderId="0" xfId="0" applyFont="1"/>
    <xf numFmtId="0" fontId="15" fillId="0" borderId="21" xfId="0" applyFont="1" applyBorder="1" applyAlignment="1">
      <alignment horizontal="left"/>
    </xf>
    <xf numFmtId="0" fontId="30" fillId="4" borderId="6" xfId="0" applyFont="1" applyFill="1" applyBorder="1" applyAlignment="1">
      <alignment horizontal="left" vertical="center" shrinkToFit="1"/>
    </xf>
    <xf numFmtId="49" fontId="11" fillId="5" borderId="0" xfId="0" applyNumberFormat="1" applyFont="1" applyFill="1" applyBorder="1" applyAlignment="1">
      <alignment vertical="top"/>
    </xf>
    <xf numFmtId="0" fontId="30" fillId="4" borderId="34" xfId="0" applyFont="1" applyFill="1" applyBorder="1" applyAlignment="1">
      <alignment horizontal="left" vertical="center" wrapText="1"/>
    </xf>
    <xf numFmtId="0" fontId="1" fillId="5" borderId="0" xfId="0" applyFont="1" applyFill="1" applyBorder="1" applyAlignment="1">
      <alignment vertical="top"/>
    </xf>
    <xf numFmtId="0" fontId="6" fillId="0" borderId="0" xfId="0" applyFont="1" applyAlignment="1">
      <alignment horizontal="right"/>
    </xf>
    <xf numFmtId="0" fontId="1" fillId="5" borderId="37" xfId="0" applyFont="1" applyFill="1" applyBorder="1"/>
    <xf numFmtId="0" fontId="1" fillId="5" borderId="38" xfId="0" applyFont="1" applyFill="1" applyBorder="1"/>
    <xf numFmtId="0" fontId="1" fillId="5" borderId="39" xfId="0" applyFont="1" applyFill="1" applyBorder="1"/>
    <xf numFmtId="0" fontId="32" fillId="0" borderId="9" xfId="0" applyFont="1" applyBorder="1" applyAlignment="1">
      <alignment horizontal="center" vertical="center" shrinkToFit="1"/>
    </xf>
    <xf numFmtId="0" fontId="27" fillId="2" borderId="0" xfId="0" applyFont="1" applyFill="1" applyBorder="1" applyAlignment="1">
      <alignment vertical="center" wrapText="1"/>
    </xf>
    <xf numFmtId="49" fontId="33" fillId="0" borderId="15" xfId="0" applyNumberFormat="1" applyFont="1" applyBorder="1" applyAlignment="1">
      <alignment horizontal="center" vertical="center" shrinkToFit="1"/>
    </xf>
    <xf numFmtId="0" fontId="11" fillId="2" borderId="0" xfId="0" applyFont="1" applyFill="1" applyBorder="1"/>
    <xf numFmtId="0" fontId="30" fillId="4" borderId="6" xfId="0" applyFont="1" applyFill="1" applyBorder="1"/>
    <xf numFmtId="0" fontId="30" fillId="4" borderId="7" xfId="0" applyFont="1" applyFill="1" applyBorder="1" applyAlignment="1">
      <alignment vertical="center" wrapText="1"/>
    </xf>
    <xf numFmtId="0" fontId="1" fillId="5" borderId="11" xfId="0" applyFont="1" applyFill="1" applyBorder="1"/>
    <xf numFmtId="0" fontId="30" fillId="4" borderId="6" xfId="0" applyFont="1" applyFill="1" applyBorder="1" applyAlignment="1">
      <alignment horizontal="center" vertical="center" wrapText="1"/>
    </xf>
    <xf numFmtId="0" fontId="1" fillId="5" borderId="40" xfId="0" applyFont="1" applyFill="1" applyBorder="1"/>
    <xf numFmtId="0" fontId="1" fillId="5" borderId="30" xfId="0" applyFont="1" applyFill="1" applyBorder="1"/>
    <xf numFmtId="0" fontId="6" fillId="2" borderId="0" xfId="0" applyFont="1" applyFill="1" applyBorder="1"/>
    <xf numFmtId="0" fontId="21" fillId="6" borderId="41" xfId="0" applyFont="1" applyFill="1" applyBorder="1"/>
    <xf numFmtId="0" fontId="35" fillId="2" borderId="0" xfId="0" applyFont="1" applyFill="1" applyBorder="1"/>
    <xf numFmtId="0" fontId="11" fillId="5" borderId="9" xfId="0" applyFont="1" applyFill="1" applyBorder="1" applyAlignment="1">
      <alignment horizontal="center" vertical="center" shrinkToFit="1"/>
    </xf>
    <xf numFmtId="0" fontId="11" fillId="5" borderId="9" xfId="0" applyFont="1" applyFill="1" applyBorder="1" applyAlignment="1">
      <alignment horizontal="center" vertical="center" shrinkToFit="1"/>
    </xf>
    <xf numFmtId="0" fontId="19" fillId="7" borderId="6" xfId="0" applyFont="1" applyFill="1" applyBorder="1" applyAlignment="1">
      <alignment horizontal="center" vertical="center" shrinkToFit="1"/>
    </xf>
    <xf numFmtId="0" fontId="19" fillId="8" borderId="6" xfId="0" applyFont="1" applyFill="1" applyBorder="1" applyAlignment="1">
      <alignment horizontal="center" vertical="center" shrinkToFit="1"/>
    </xf>
    <xf numFmtId="0" fontId="37" fillId="5" borderId="44" xfId="0" applyFont="1" applyFill="1" applyBorder="1" applyAlignment="1">
      <alignment horizontal="center" vertical="center" shrinkToFit="1"/>
    </xf>
    <xf numFmtId="49" fontId="1" fillId="2" borderId="0" xfId="0" applyNumberFormat="1" applyFont="1" applyFill="1" applyBorder="1" applyAlignment="1">
      <alignment horizontal="center" vertical="center" wrapText="1"/>
    </xf>
    <xf numFmtId="0" fontId="38" fillId="5" borderId="46" xfId="0" applyFont="1" applyFill="1" applyBorder="1" applyAlignment="1">
      <alignment horizontal="center" vertical="center" shrinkToFit="1"/>
    </xf>
    <xf numFmtId="0" fontId="21" fillId="5" borderId="47" xfId="0" applyFont="1" applyFill="1" applyBorder="1"/>
    <xf numFmtId="0" fontId="1" fillId="5" borderId="47" xfId="0" applyFont="1" applyFill="1" applyBorder="1"/>
    <xf numFmtId="0" fontId="11" fillId="5" borderId="10" xfId="0" applyFont="1" applyFill="1" applyBorder="1" applyAlignment="1">
      <alignment horizontal="center" vertical="center"/>
    </xf>
    <xf numFmtId="0" fontId="39" fillId="5" borderId="11" xfId="0" applyFont="1" applyFill="1" applyBorder="1" applyAlignment="1">
      <alignment horizontal="center" vertical="center" shrinkToFit="1"/>
    </xf>
    <xf numFmtId="0" fontId="20" fillId="5" borderId="20" xfId="0" applyFont="1" applyFill="1" applyBorder="1"/>
    <xf numFmtId="0" fontId="40" fillId="5" borderId="48" xfId="0" applyFont="1" applyFill="1" applyBorder="1" applyAlignment="1">
      <alignment horizontal="center" vertical="center" shrinkToFit="1"/>
    </xf>
    <xf numFmtId="0" fontId="21" fillId="6" borderId="49" xfId="0" applyFont="1" applyFill="1" applyBorder="1"/>
    <xf numFmtId="0" fontId="1" fillId="6" borderId="50" xfId="0" applyFont="1" applyFill="1" applyBorder="1"/>
    <xf numFmtId="0" fontId="41" fillId="5" borderId="0" xfId="0" applyFont="1" applyFill="1" applyBorder="1"/>
    <xf numFmtId="0" fontId="39" fillId="5" borderId="11" xfId="0" applyFont="1" applyFill="1" applyBorder="1" applyAlignment="1">
      <alignment horizontal="center" vertical="center" shrinkToFit="1"/>
    </xf>
    <xf numFmtId="0" fontId="40" fillId="5" borderId="48" xfId="0" applyFont="1" applyFill="1" applyBorder="1" applyAlignment="1">
      <alignment horizontal="center" vertical="center" shrinkToFit="1"/>
    </xf>
    <xf numFmtId="49" fontId="1" fillId="0" borderId="0" xfId="0" applyNumberFormat="1" applyFont="1" applyAlignment="1">
      <alignment vertical="top"/>
    </xf>
    <xf numFmtId="0" fontId="32" fillId="0" borderId="6" xfId="0" applyFont="1" applyBorder="1" applyAlignment="1">
      <alignment horizontal="center" vertical="center" shrinkToFit="1"/>
    </xf>
    <xf numFmtId="0" fontId="43" fillId="2" borderId="0" xfId="0" applyFont="1" applyFill="1" applyBorder="1"/>
    <xf numFmtId="0" fontId="21" fillId="6" borderId="41" xfId="0" applyFont="1" applyFill="1" applyBorder="1" applyAlignment="1">
      <alignment horizontal="left" vertical="center"/>
    </xf>
    <xf numFmtId="0" fontId="44" fillId="0" borderId="0" xfId="0" applyFont="1" applyAlignment="1">
      <alignment horizontal="center"/>
    </xf>
    <xf numFmtId="0" fontId="11" fillId="5" borderId="10" xfId="0" applyFont="1" applyFill="1" applyBorder="1" applyAlignment="1">
      <alignment horizontal="center" vertical="center" shrinkToFit="1"/>
    </xf>
    <xf numFmtId="0" fontId="46" fillId="0" borderId="40" xfId="0" applyFont="1" applyBorder="1" applyAlignment="1">
      <alignment horizontal="center"/>
    </xf>
    <xf numFmtId="0" fontId="47" fillId="6" borderId="49" xfId="0" applyFont="1" applyFill="1" applyBorder="1"/>
    <xf numFmtId="0" fontId="49" fillId="0" borderId="40" xfId="0" applyFont="1" applyBorder="1"/>
    <xf numFmtId="49" fontId="50" fillId="0" borderId="40" xfId="0" applyNumberFormat="1" applyFont="1" applyBorder="1"/>
    <xf numFmtId="0" fontId="52" fillId="0" borderId="0" xfId="0" applyFont="1"/>
    <xf numFmtId="164" fontId="1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1" fillId="0" borderId="11" xfId="0" applyFont="1" applyBorder="1"/>
    <xf numFmtId="0" fontId="1" fillId="0" borderId="40" xfId="0" applyFont="1" applyBorder="1"/>
    <xf numFmtId="0" fontId="1" fillId="0" borderId="30" xfId="0" applyFont="1" applyBorder="1"/>
    <xf numFmtId="165" fontId="6" fillId="2" borderId="0" xfId="0" applyNumberFormat="1" applyFont="1" applyFill="1" applyBorder="1"/>
    <xf numFmtId="166" fontId="6" fillId="2" borderId="0" xfId="0" applyNumberFormat="1" applyFont="1" applyFill="1" applyBorder="1"/>
    <xf numFmtId="0" fontId="14" fillId="0" borderId="43" xfId="0" applyFont="1" applyBorder="1" applyAlignment="1">
      <alignment horizontal="center"/>
    </xf>
    <xf numFmtId="0" fontId="54" fillId="0" borderId="21" xfId="0" applyFont="1" applyBorder="1" applyAlignment="1">
      <alignment horizontal="left"/>
    </xf>
    <xf numFmtId="0" fontId="1" fillId="0" borderId="0" xfId="0" applyFont="1" applyAlignment="1">
      <alignment vertical="center" shrinkToFit="1"/>
    </xf>
    <xf numFmtId="0" fontId="1" fillId="0" borderId="2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55" fillId="9" borderId="43" xfId="0" applyFont="1" applyFill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21" fillId="0" borderId="54" xfId="0" applyFont="1" applyBorder="1" applyAlignment="1">
      <alignment horizontal="center"/>
    </xf>
    <xf numFmtId="0" fontId="21" fillId="0" borderId="34" xfId="0" applyFont="1" applyBorder="1"/>
    <xf numFmtId="0" fontId="21" fillId="0" borderId="55" xfId="0" applyFont="1" applyBorder="1" applyAlignment="1">
      <alignment horizontal="center"/>
    </xf>
    <xf numFmtId="0" fontId="55" fillId="9" borderId="0" xfId="0" applyFont="1" applyFill="1" applyBorder="1" applyAlignment="1">
      <alignment horizontal="center"/>
    </xf>
    <xf numFmtId="0" fontId="21" fillId="0" borderId="56" xfId="0" applyFont="1" applyBorder="1" applyAlignment="1">
      <alignment horizontal="center"/>
    </xf>
    <xf numFmtId="49" fontId="1" fillId="0" borderId="43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/>
    </xf>
    <xf numFmtId="49" fontId="21" fillId="0" borderId="9" xfId="0" applyNumberFormat="1" applyFont="1" applyBorder="1" applyAlignment="1">
      <alignment horizontal="center"/>
    </xf>
    <xf numFmtId="0" fontId="1" fillId="0" borderId="0" xfId="0" applyFont="1"/>
    <xf numFmtId="0" fontId="21" fillId="0" borderId="57" xfId="0" applyFont="1" applyBorder="1" applyAlignment="1">
      <alignment horizontal="center"/>
    </xf>
    <xf numFmtId="0" fontId="21" fillId="9" borderId="57" xfId="0" applyFont="1" applyFill="1" applyBorder="1" applyAlignment="1">
      <alignment horizontal="center"/>
    </xf>
    <xf numFmtId="0" fontId="21" fillId="9" borderId="38" xfId="0" applyFont="1" applyFill="1" applyBorder="1" applyAlignment="1">
      <alignment horizontal="center"/>
    </xf>
    <xf numFmtId="49" fontId="21" fillId="0" borderId="57" xfId="0" applyNumberFormat="1" applyFont="1" applyBorder="1" applyAlignment="1">
      <alignment horizontal="center"/>
    </xf>
    <xf numFmtId="0" fontId="14" fillId="0" borderId="57" xfId="0" applyFont="1" applyBorder="1" applyAlignment="1">
      <alignment horizontal="center"/>
    </xf>
    <xf numFmtId="0" fontId="6" fillId="0" borderId="0" xfId="0" applyFont="1"/>
    <xf numFmtId="0" fontId="1" fillId="5" borderId="44" xfId="0" applyFont="1" applyFill="1" applyBorder="1" applyAlignment="1">
      <alignment horizontal="center" shrinkToFit="1"/>
    </xf>
    <xf numFmtId="0" fontId="1" fillId="9" borderId="60" xfId="0" applyFont="1" applyFill="1" applyBorder="1" applyAlignment="1">
      <alignment horizontal="center"/>
    </xf>
    <xf numFmtId="49" fontId="1" fillId="5" borderId="61" xfId="0" applyNumberFormat="1" applyFont="1" applyFill="1" applyBorder="1" applyAlignment="1">
      <alignment horizontal="center"/>
    </xf>
    <xf numFmtId="1" fontId="1" fillId="5" borderId="62" xfId="0" applyNumberFormat="1" applyFont="1" applyFill="1" applyBorder="1" applyAlignment="1">
      <alignment horizontal="right"/>
    </xf>
    <xf numFmtId="0" fontId="1" fillId="0" borderId="0" xfId="0" applyFont="1" applyAlignment="1">
      <alignment vertical="center" wrapText="1"/>
    </xf>
    <xf numFmtId="0" fontId="1" fillId="5" borderId="23" xfId="0" applyFont="1" applyFill="1" applyBorder="1" applyAlignment="1">
      <alignment horizontal="center"/>
    </xf>
    <xf numFmtId="1" fontId="1" fillId="5" borderId="63" xfId="0" applyNumberFormat="1" applyFont="1" applyFill="1" applyBorder="1" applyAlignment="1">
      <alignment horizontal="left"/>
    </xf>
    <xf numFmtId="0" fontId="1" fillId="9" borderId="60" xfId="0" applyFont="1" applyFill="1" applyBorder="1" applyAlignment="1">
      <alignment horizontal="center"/>
    </xf>
    <xf numFmtId="1" fontId="1" fillId="5" borderId="64" xfId="0" applyNumberFormat="1" applyFont="1" applyFill="1" applyBorder="1" applyAlignment="1">
      <alignment horizontal="right"/>
    </xf>
    <xf numFmtId="1" fontId="1" fillId="5" borderId="65" xfId="0" applyNumberFormat="1" applyFont="1" applyFill="1" applyBorder="1" applyAlignment="1">
      <alignment horizontal="left"/>
    </xf>
    <xf numFmtId="0" fontId="1" fillId="5" borderId="61" xfId="0" applyFont="1" applyFill="1" applyBorder="1" applyAlignment="1">
      <alignment horizontal="center"/>
    </xf>
    <xf numFmtId="49" fontId="1" fillId="5" borderId="56" xfId="0" applyNumberFormat="1" applyFont="1" applyFill="1" applyBorder="1" applyAlignment="1">
      <alignment horizontal="center"/>
    </xf>
    <xf numFmtId="0" fontId="1" fillId="5" borderId="56" xfId="0" applyFont="1" applyFill="1" applyBorder="1" applyAlignment="1">
      <alignment horizontal="center" shrinkToFit="1"/>
    </xf>
    <xf numFmtId="0" fontId="1" fillId="0" borderId="56" xfId="0" applyFont="1" applyBorder="1" applyAlignment="1">
      <alignment horizontal="center"/>
    </xf>
    <xf numFmtId="0" fontId="1" fillId="0" borderId="56" xfId="0" applyFont="1" applyBorder="1" applyAlignment="1">
      <alignment horizontal="center"/>
    </xf>
    <xf numFmtId="164" fontId="1" fillId="0" borderId="56" xfId="0" applyNumberFormat="1" applyFont="1" applyBorder="1" applyAlignment="1">
      <alignment horizontal="center"/>
    </xf>
    <xf numFmtId="164" fontId="1" fillId="0" borderId="56" xfId="0" applyNumberFormat="1" applyFont="1" applyBorder="1" applyAlignment="1">
      <alignment horizontal="center"/>
    </xf>
    <xf numFmtId="49" fontId="1" fillId="0" borderId="56" xfId="0" applyNumberFormat="1" applyFont="1" applyBorder="1" applyAlignment="1">
      <alignment horizontal="center"/>
    </xf>
    <xf numFmtId="0" fontId="54" fillId="0" borderId="66" xfId="0" applyFont="1" applyBorder="1" applyAlignment="1">
      <alignment horizontal="left"/>
    </xf>
    <xf numFmtId="0" fontId="56" fillId="5" borderId="67" xfId="0" applyFont="1" applyFill="1" applyBorder="1"/>
    <xf numFmtId="0" fontId="1" fillId="5" borderId="44" xfId="0" applyFont="1" applyFill="1" applyBorder="1" applyAlignment="1">
      <alignment horizontal="center" shrinkToFit="1"/>
    </xf>
    <xf numFmtId="0" fontId="1" fillId="9" borderId="68" xfId="0" applyFont="1" applyFill="1" applyBorder="1" applyAlignment="1">
      <alignment horizontal="center"/>
    </xf>
    <xf numFmtId="49" fontId="1" fillId="5" borderId="69" xfId="0" applyNumberFormat="1" applyFont="1" applyFill="1" applyBorder="1" applyAlignment="1">
      <alignment horizontal="center"/>
    </xf>
    <xf numFmtId="1" fontId="1" fillId="5" borderId="70" xfId="0" applyNumberFormat="1" applyFont="1" applyFill="1" applyBorder="1" applyAlignment="1">
      <alignment horizontal="right"/>
    </xf>
    <xf numFmtId="0" fontId="1" fillId="5" borderId="71" xfId="0" applyFont="1" applyFill="1" applyBorder="1" applyAlignment="1">
      <alignment horizontal="center"/>
    </xf>
    <xf numFmtId="1" fontId="1" fillId="5" borderId="72" xfId="0" applyNumberFormat="1" applyFont="1" applyFill="1" applyBorder="1" applyAlignment="1">
      <alignment horizontal="left"/>
    </xf>
    <xf numFmtId="0" fontId="1" fillId="0" borderId="37" xfId="0" applyFont="1" applyBorder="1"/>
    <xf numFmtId="0" fontId="57" fillId="0" borderId="38" xfId="0" applyFont="1" applyBorder="1"/>
    <xf numFmtId="0" fontId="1" fillId="9" borderId="68" xfId="0" applyFont="1" applyFill="1" applyBorder="1" applyAlignment="1">
      <alignment horizontal="center"/>
    </xf>
    <xf numFmtId="1" fontId="1" fillId="5" borderId="73" xfId="0" applyNumberFormat="1" applyFont="1" applyFill="1" applyBorder="1" applyAlignment="1">
      <alignment horizontal="right"/>
    </xf>
    <xf numFmtId="0" fontId="1" fillId="0" borderId="38" xfId="0" applyFont="1" applyBorder="1"/>
    <xf numFmtId="0" fontId="1" fillId="0" borderId="39" xfId="0" applyFont="1" applyBorder="1"/>
    <xf numFmtId="1" fontId="1" fillId="5" borderId="74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vertical="center" shrinkToFit="1"/>
    </xf>
    <xf numFmtId="0" fontId="1" fillId="5" borderId="69" xfId="0" applyFont="1" applyFill="1" applyBorder="1" applyAlignment="1">
      <alignment horizontal="center"/>
    </xf>
    <xf numFmtId="49" fontId="1" fillId="5" borderId="75" xfId="0" applyNumberFormat="1" applyFont="1" applyFill="1" applyBorder="1" applyAlignment="1">
      <alignment horizontal="center"/>
    </xf>
    <xf numFmtId="0" fontId="1" fillId="5" borderId="75" xfId="0" applyFont="1" applyFill="1" applyBorder="1" applyAlignment="1">
      <alignment horizontal="center" shrinkToFit="1"/>
    </xf>
    <xf numFmtId="0" fontId="1" fillId="0" borderId="75" xfId="0" applyFont="1" applyBorder="1" applyAlignment="1">
      <alignment horizontal="center"/>
    </xf>
    <xf numFmtId="0" fontId="1" fillId="0" borderId="75" xfId="0" applyFont="1" applyBorder="1" applyAlignment="1">
      <alignment horizontal="center"/>
    </xf>
    <xf numFmtId="164" fontId="1" fillId="0" borderId="75" xfId="0" applyNumberFormat="1" applyFont="1" applyBorder="1" applyAlignment="1">
      <alignment horizontal="center"/>
    </xf>
    <xf numFmtId="49" fontId="1" fillId="0" borderId="75" xfId="0" applyNumberFormat="1" applyFont="1" applyBorder="1" applyAlignment="1">
      <alignment horizontal="center"/>
    </xf>
    <xf numFmtId="0" fontId="54" fillId="0" borderId="43" xfId="0" applyFont="1" applyBorder="1" applyAlignment="1">
      <alignment horizontal="left"/>
    </xf>
    <xf numFmtId="0" fontId="56" fillId="5" borderId="76" xfId="0" applyFont="1" applyFill="1" applyBorder="1"/>
    <xf numFmtId="49" fontId="1" fillId="5" borderId="69" xfId="0" applyNumberFormat="1" applyFont="1" applyFill="1" applyBorder="1" applyAlignment="1">
      <alignment horizontal="center"/>
    </xf>
    <xf numFmtId="1" fontId="1" fillId="5" borderId="70" xfId="0" applyNumberFormat="1" applyFont="1" applyFill="1" applyBorder="1" applyAlignment="1">
      <alignment horizontal="right"/>
    </xf>
    <xf numFmtId="1" fontId="1" fillId="5" borderId="72" xfId="0" applyNumberFormat="1" applyFont="1" applyFill="1" applyBorder="1" applyAlignment="1">
      <alignment horizontal="left"/>
    </xf>
    <xf numFmtId="1" fontId="1" fillId="5" borderId="73" xfId="0" applyNumberFormat="1" applyFont="1" applyFill="1" applyBorder="1" applyAlignment="1">
      <alignment horizontal="right"/>
    </xf>
    <xf numFmtId="1" fontId="1" fillId="5" borderId="74" xfId="0" applyNumberFormat="1" applyFont="1" applyFill="1" applyBorder="1" applyAlignment="1">
      <alignment horizontal="left"/>
    </xf>
    <xf numFmtId="49" fontId="1" fillId="5" borderId="77" xfId="0" applyNumberFormat="1" applyFont="1" applyFill="1" applyBorder="1" applyAlignment="1">
      <alignment horizontal="center"/>
    </xf>
    <xf numFmtId="0" fontId="1" fillId="5" borderId="75" xfId="0" applyFont="1" applyFill="1" applyBorder="1" applyAlignment="1">
      <alignment horizontal="center" shrinkToFit="1"/>
    </xf>
    <xf numFmtId="0" fontId="1" fillId="0" borderId="78" xfId="0" applyFont="1" applyBorder="1" applyAlignment="1">
      <alignment horizontal="center" shrinkToFit="1"/>
    </xf>
    <xf numFmtId="0" fontId="1" fillId="9" borderId="79" xfId="0" applyFont="1" applyFill="1" applyBorder="1" applyAlignment="1">
      <alignment horizontal="center"/>
    </xf>
    <xf numFmtId="49" fontId="1" fillId="0" borderId="80" xfId="0" applyNumberFormat="1" applyFont="1" applyBorder="1" applyAlignment="1">
      <alignment horizontal="center"/>
    </xf>
    <xf numFmtId="1" fontId="1" fillId="5" borderId="81" xfId="0" applyNumberFormat="1" applyFont="1" applyFill="1" applyBorder="1" applyAlignment="1">
      <alignment horizontal="right"/>
    </xf>
    <xf numFmtId="0" fontId="1" fillId="5" borderId="82" xfId="0" applyFont="1" applyFill="1" applyBorder="1" applyAlignment="1">
      <alignment horizontal="center"/>
    </xf>
    <xf numFmtId="1" fontId="1" fillId="5" borderId="83" xfId="0" applyNumberFormat="1" applyFont="1" applyFill="1" applyBorder="1" applyAlignment="1">
      <alignment horizontal="left"/>
    </xf>
    <xf numFmtId="1" fontId="1" fillId="5" borderId="84" xfId="0" applyNumberFormat="1" applyFont="1" applyFill="1" applyBorder="1" applyAlignment="1">
      <alignment horizontal="right"/>
    </xf>
    <xf numFmtId="1" fontId="1" fillId="5" borderId="85" xfId="0" applyNumberFormat="1" applyFont="1" applyFill="1" applyBorder="1" applyAlignment="1">
      <alignment horizontal="left"/>
    </xf>
    <xf numFmtId="49" fontId="1" fillId="0" borderId="78" xfId="0" applyNumberFormat="1" applyFont="1" applyBorder="1" applyAlignment="1">
      <alignment horizontal="center"/>
    </xf>
    <xf numFmtId="0" fontId="1" fillId="0" borderId="80" xfId="0" applyFont="1" applyBorder="1" applyAlignment="1">
      <alignment horizontal="center"/>
    </xf>
    <xf numFmtId="49" fontId="1" fillId="0" borderId="86" xfId="0" applyNumberFormat="1" applyFont="1" applyBorder="1" applyAlignment="1">
      <alignment horizontal="center"/>
    </xf>
    <xf numFmtId="0" fontId="1" fillId="0" borderId="86" xfId="0" applyFont="1" applyBorder="1" applyAlignment="1">
      <alignment horizontal="center" shrinkToFit="1"/>
    </xf>
    <xf numFmtId="0" fontId="14" fillId="0" borderId="10" xfId="0" applyFont="1" applyBorder="1" applyAlignment="1">
      <alignment horizontal="center"/>
    </xf>
    <xf numFmtId="0" fontId="1" fillId="0" borderId="86" xfId="0" applyFont="1" applyBorder="1" applyAlignment="1">
      <alignment horizontal="center"/>
    </xf>
    <xf numFmtId="164" fontId="1" fillId="0" borderId="86" xfId="0" applyNumberFormat="1" applyFont="1" applyBorder="1" applyAlignment="1">
      <alignment horizontal="center"/>
    </xf>
    <xf numFmtId="0" fontId="1" fillId="2" borderId="15" xfId="0" applyFont="1" applyFill="1" applyBorder="1"/>
    <xf numFmtId="49" fontId="1" fillId="2" borderId="15" xfId="0" applyNumberFormat="1" applyFont="1" applyFill="1" applyBorder="1"/>
    <xf numFmtId="0" fontId="14" fillId="2" borderId="15" xfId="0" applyFont="1" applyFill="1" applyBorder="1"/>
    <xf numFmtId="0" fontId="15" fillId="2" borderId="15" xfId="0" applyFont="1" applyFill="1" applyBorder="1" applyAlignment="1">
      <alignment horizontal="left"/>
    </xf>
    <xf numFmtId="0" fontId="6" fillId="2" borderId="15" xfId="0" applyFont="1" applyFill="1" applyBorder="1"/>
    <xf numFmtId="0" fontId="20" fillId="2" borderId="15" xfId="0" applyFont="1" applyFill="1" applyBorder="1"/>
    <xf numFmtId="0" fontId="20" fillId="2" borderId="15" xfId="0" applyFont="1" applyFill="1" applyBorder="1"/>
    <xf numFmtId="0" fontId="14" fillId="2" borderId="0" xfId="0" applyFont="1" applyFill="1" applyBorder="1"/>
    <xf numFmtId="0" fontId="15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/>
    <xf numFmtId="0" fontId="15" fillId="0" borderId="0" xfId="0" applyFont="1" applyAlignment="1">
      <alignment horizontal="left"/>
    </xf>
    <xf numFmtId="0" fontId="6" fillId="10" borderId="0" xfId="0" applyFont="1" applyFill="1" applyBorder="1"/>
    <xf numFmtId="0" fontId="19" fillId="0" borderId="27" xfId="0" applyFont="1" applyBorder="1" applyAlignment="1">
      <alignment horizontal="center"/>
    </xf>
    <xf numFmtId="0" fontId="0" fillId="0" borderId="0" xfId="0" applyFont="1" applyAlignment="1"/>
    <xf numFmtId="0" fontId="17" fillId="2" borderId="23" xfId="0" applyFont="1" applyFill="1" applyBorder="1" applyAlignment="1">
      <alignment horizontal="center"/>
    </xf>
    <xf numFmtId="0" fontId="5" fillId="0" borderId="23" xfId="0" applyFont="1" applyBorder="1"/>
    <xf numFmtId="0" fontId="18" fillId="0" borderId="20" xfId="0" applyFont="1" applyBorder="1" applyAlignment="1">
      <alignment horizontal="center"/>
    </xf>
    <xf numFmtId="0" fontId="5" fillId="0" borderId="21" xfId="0" applyFont="1" applyBorder="1"/>
    <xf numFmtId="0" fontId="21" fillId="6" borderId="49" xfId="0" applyFont="1" applyFill="1" applyBorder="1" applyAlignment="1">
      <alignment horizontal="left"/>
    </xf>
    <xf numFmtId="0" fontId="5" fillId="0" borderId="50" xfId="0" applyFont="1" applyBorder="1"/>
    <xf numFmtId="0" fontId="1" fillId="5" borderId="51" xfId="0" applyFont="1" applyFill="1" applyBorder="1" applyAlignment="1">
      <alignment horizontal="center" vertical="center" wrapText="1"/>
    </xf>
    <xf numFmtId="0" fontId="5" fillId="0" borderId="52" xfId="0" applyFont="1" applyBorder="1"/>
    <xf numFmtId="0" fontId="5" fillId="0" borderId="33" xfId="0" applyFont="1" applyBorder="1"/>
    <xf numFmtId="0" fontId="5" fillId="0" borderId="36" xfId="0" applyFont="1" applyBorder="1"/>
    <xf numFmtId="0" fontId="1" fillId="5" borderId="42" xfId="0" applyFont="1" applyFill="1" applyBorder="1" applyAlignment="1">
      <alignment horizontal="center" vertical="center" wrapText="1"/>
    </xf>
    <xf numFmtId="0" fontId="5" fillId="0" borderId="45" xfId="0" applyFont="1" applyBorder="1"/>
    <xf numFmtId="49" fontId="1" fillId="2" borderId="0" xfId="0" applyNumberFormat="1" applyFont="1" applyFill="1" applyBorder="1" applyAlignment="1">
      <alignment horizontal="center" vertical="center" wrapText="1"/>
    </xf>
    <xf numFmtId="0" fontId="5" fillId="0" borderId="0" xfId="0" applyFont="1" applyBorder="1"/>
    <xf numFmtId="49" fontId="1" fillId="5" borderId="51" xfId="0" applyNumberFormat="1" applyFont="1" applyFill="1" applyBorder="1" applyAlignment="1">
      <alignment horizontal="center" vertical="center" wrapText="1"/>
    </xf>
    <xf numFmtId="0" fontId="21" fillId="5" borderId="47" xfId="0" applyFont="1" applyFill="1" applyBorder="1" applyAlignment="1">
      <alignment horizontal="left"/>
    </xf>
    <xf numFmtId="0" fontId="5" fillId="0" borderId="47" xfId="0" applyFont="1" applyBorder="1"/>
    <xf numFmtId="49" fontId="1" fillId="5" borderId="53" xfId="0" applyNumberFormat="1" applyFont="1" applyFill="1" applyBorder="1" applyAlignment="1">
      <alignment horizontal="center" vertical="center" shrinkToFit="1"/>
    </xf>
    <xf numFmtId="164" fontId="1" fillId="5" borderId="53" xfId="0" applyNumberFormat="1" applyFont="1" applyFill="1" applyBorder="1" applyAlignment="1">
      <alignment horizontal="center" vertical="center" shrinkToFit="1"/>
    </xf>
    <xf numFmtId="0" fontId="21" fillId="5" borderId="51" xfId="0" applyFont="1" applyFill="1" applyBorder="1" applyAlignment="1">
      <alignment horizontal="left" vertical="top" wrapText="1"/>
    </xf>
    <xf numFmtId="0" fontId="5" fillId="0" borderId="17" xfId="0" applyFont="1" applyBorder="1"/>
    <xf numFmtId="0" fontId="5" fillId="0" borderId="22" xfId="0" applyFont="1" applyBorder="1"/>
    <xf numFmtId="0" fontId="27" fillId="2" borderId="0" xfId="0" applyFont="1" applyFill="1" applyBorder="1" applyAlignment="1">
      <alignment horizontal="center" vertical="center" wrapText="1"/>
    </xf>
    <xf numFmtId="0" fontId="31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49" fontId="1" fillId="5" borderId="42" xfId="0" applyNumberFormat="1" applyFont="1" applyFill="1" applyBorder="1" applyAlignment="1">
      <alignment horizontal="center" vertical="center" shrinkToFit="1"/>
    </xf>
    <xf numFmtId="0" fontId="51" fillId="9" borderId="17" xfId="0" applyFont="1" applyFill="1" applyBorder="1" applyAlignment="1">
      <alignment horizontal="center" vertical="center"/>
    </xf>
    <xf numFmtId="49" fontId="1" fillId="5" borderId="14" xfId="0" applyNumberFormat="1" applyFont="1" applyFill="1" applyBorder="1" applyAlignment="1">
      <alignment horizontal="center" vertical="center" wrapText="1"/>
    </xf>
    <xf numFmtId="0" fontId="5" fillId="0" borderId="14" xfId="0" applyFont="1" applyBorder="1"/>
    <xf numFmtId="0" fontId="5" fillId="0" borderId="35" xfId="0" applyFont="1" applyBorder="1"/>
    <xf numFmtId="0" fontId="1" fillId="5" borderId="14" xfId="0" applyFont="1" applyFill="1" applyBorder="1" applyAlignment="1">
      <alignment horizontal="center" vertical="center" wrapText="1"/>
    </xf>
    <xf numFmtId="49" fontId="21" fillId="9" borderId="42" xfId="0" applyNumberFormat="1" applyFont="1" applyFill="1" applyBorder="1" applyAlignment="1">
      <alignment horizontal="center" vertical="center" shrinkToFit="1"/>
    </xf>
    <xf numFmtId="0" fontId="30" fillId="4" borderId="7" xfId="0" applyFont="1" applyFill="1" applyBorder="1" applyAlignment="1">
      <alignment horizontal="left" vertical="center" shrinkToFit="1"/>
    </xf>
    <xf numFmtId="0" fontId="5" fillId="0" borderId="34" xfId="0" applyFont="1" applyBorder="1"/>
    <xf numFmtId="0" fontId="5" fillId="0" borderId="19" xfId="0" applyFont="1" applyBorder="1"/>
    <xf numFmtId="49" fontId="7" fillId="5" borderId="4" xfId="0" applyNumberFormat="1" applyFont="1" applyFill="1" applyBorder="1" applyAlignment="1">
      <alignment horizontal="center" vertical="center" shrinkToFit="1"/>
    </xf>
    <xf numFmtId="0" fontId="5" fillId="0" borderId="15" xfId="0" applyFont="1" applyBorder="1"/>
    <xf numFmtId="0" fontId="5" fillId="0" borderId="18" xfId="0" applyFont="1" applyBorder="1"/>
    <xf numFmtId="0" fontId="30" fillId="4" borderId="7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49" fontId="32" fillId="5" borderId="9" xfId="0" applyNumberFormat="1" applyFont="1" applyFill="1" applyBorder="1" applyAlignment="1">
      <alignment horizontal="center" vertical="center"/>
    </xf>
    <xf numFmtId="0" fontId="5" fillId="0" borderId="43" xfId="0" applyFont="1" applyBorder="1"/>
    <xf numFmtId="0" fontId="5" fillId="0" borderId="10" xfId="0" applyFont="1" applyBorder="1"/>
    <xf numFmtId="0" fontId="36" fillId="5" borderId="9" xfId="0" applyFont="1" applyFill="1" applyBorder="1" applyAlignment="1">
      <alignment horizontal="center" vertical="center" shrinkToFit="1"/>
    </xf>
    <xf numFmtId="0" fontId="7" fillId="6" borderId="7" xfId="0" applyFont="1" applyFill="1" applyBorder="1" applyAlignment="1">
      <alignment horizontal="center"/>
    </xf>
    <xf numFmtId="49" fontId="9" fillId="0" borderId="4" xfId="0" applyNumberFormat="1" applyFont="1" applyBorder="1" applyAlignment="1">
      <alignment horizontal="center" vertical="center"/>
    </xf>
    <xf numFmtId="0" fontId="5" fillId="0" borderId="11" xfId="0" applyFont="1" applyBorder="1"/>
    <xf numFmtId="0" fontId="5" fillId="0" borderId="30" xfId="0" applyFont="1" applyBorder="1"/>
    <xf numFmtId="49" fontId="8" fillId="0" borderId="9" xfId="0" applyNumberFormat="1" applyFont="1" applyBorder="1" applyAlignment="1">
      <alignment horizontal="center" vertical="center"/>
    </xf>
    <xf numFmtId="49" fontId="24" fillId="0" borderId="17" xfId="0" applyNumberFormat="1" applyFont="1" applyBorder="1" applyAlignment="1">
      <alignment horizontal="center" vertical="top"/>
    </xf>
    <xf numFmtId="49" fontId="11" fillId="0" borderId="33" xfId="0" applyNumberFormat="1" applyFont="1" applyBorder="1" applyAlignment="1">
      <alignment vertical="top"/>
    </xf>
    <xf numFmtId="49" fontId="11" fillId="0" borderId="17" xfId="0" applyNumberFormat="1" applyFont="1" applyBorder="1" applyAlignment="1">
      <alignment vertical="top"/>
    </xf>
    <xf numFmtId="49" fontId="23" fillId="0" borderId="17" xfId="0" applyNumberFormat="1" applyFont="1" applyBorder="1" applyAlignment="1">
      <alignment vertical="top"/>
    </xf>
    <xf numFmtId="49" fontId="11" fillId="0" borderId="17" xfId="0" applyNumberFormat="1" applyFont="1" applyBorder="1" applyAlignment="1">
      <alignment vertical="top" wrapText="1"/>
    </xf>
    <xf numFmtId="49" fontId="23" fillId="0" borderId="17" xfId="0" applyNumberFormat="1" applyFont="1" applyBorder="1" applyAlignment="1">
      <alignment horizontal="center" vertical="top"/>
    </xf>
    <xf numFmtId="49" fontId="8" fillId="5" borderId="9" xfId="0" applyNumberFormat="1" applyFont="1" applyFill="1" applyBorder="1" applyAlignment="1">
      <alignment horizontal="center" vertical="center"/>
    </xf>
    <xf numFmtId="49" fontId="9" fillId="5" borderId="4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left" vertical="top"/>
    </xf>
    <xf numFmtId="0" fontId="10" fillId="5" borderId="0" xfId="0" applyFont="1" applyFill="1" applyBorder="1" applyAlignment="1">
      <alignment horizontal="center"/>
    </xf>
    <xf numFmtId="49" fontId="11" fillId="0" borderId="13" xfId="0" applyNumberFormat="1" applyFont="1" applyBorder="1" applyAlignment="1">
      <alignment vertical="top"/>
    </xf>
    <xf numFmtId="0" fontId="5" fillId="0" borderId="16" xfId="0" applyFont="1" applyBorder="1"/>
    <xf numFmtId="49" fontId="11" fillId="0" borderId="17" xfId="0" applyNumberFormat="1" applyFont="1" applyBorder="1" applyAlignment="1">
      <alignment vertical="center" wrapText="1"/>
    </xf>
    <xf numFmtId="0" fontId="21" fillId="5" borderId="9" xfId="0" applyFont="1" applyFill="1" applyBorder="1" applyAlignment="1">
      <alignment horizontal="center"/>
    </xf>
    <xf numFmtId="0" fontId="5" fillId="0" borderId="57" xfId="0" applyFont="1" applyBorder="1"/>
    <xf numFmtId="0" fontId="9" fillId="6" borderId="7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48" fillId="5" borderId="40" xfId="0" applyFont="1" applyFill="1" applyBorder="1" applyAlignment="1">
      <alignment horizontal="center" wrapText="1"/>
    </xf>
    <xf numFmtId="0" fontId="5" fillId="0" borderId="40" xfId="0" applyFont="1" applyBorder="1"/>
    <xf numFmtId="0" fontId="21" fillId="6" borderId="7" xfId="0" applyFont="1" applyFill="1" applyBorder="1" applyAlignment="1">
      <alignment horizontal="center"/>
    </xf>
    <xf numFmtId="0" fontId="21" fillId="0" borderId="58" xfId="0" applyFont="1" applyBorder="1" applyAlignment="1">
      <alignment horizontal="center"/>
    </xf>
    <xf numFmtId="0" fontId="5" fillId="0" borderId="38" xfId="0" applyFont="1" applyBorder="1"/>
    <xf numFmtId="0" fontId="5" fillId="0" borderId="59" xfId="0" applyFont="1" applyBorder="1"/>
    <xf numFmtId="0" fontId="34" fillId="0" borderId="20" xfId="0" applyFont="1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45" fillId="0" borderId="40" xfId="0" applyFont="1" applyBorder="1" applyAlignment="1">
      <alignment horizontal="center"/>
    </xf>
    <xf numFmtId="0" fontId="4" fillId="2" borderId="0" xfId="0" applyFont="1" applyFill="1" applyBorder="1" applyAlignment="1">
      <alignment horizontal="center" wrapText="1"/>
    </xf>
  </cellXfs>
  <cellStyles count="1">
    <cellStyle name="Normal" xfId="0" builtinId="0"/>
  </cellStyles>
  <dxfs count="41">
    <dxf>
      <font>
        <b/>
        <color rgb="FFFFFF00"/>
      </font>
      <fill>
        <patternFill patternType="solid">
          <fgColor rgb="FFFF0000"/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/>
      </border>
    </dxf>
    <dxf>
      <font>
        <b/>
        <color rgb="FFFFFF00"/>
      </font>
      <fill>
        <patternFill patternType="solid">
          <fgColor rgb="FFFF0000"/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</border>
    </dxf>
    <dxf>
      <font>
        <strike/>
        <color rgb="FFA5A5A5"/>
      </font>
      <fill>
        <patternFill patternType="none"/>
      </fill>
      <border>
        <left/>
        <right/>
        <top/>
        <bottom/>
      </border>
    </dxf>
    <dxf>
      <font>
        <color rgb="FFFF0000"/>
      </font>
      <fill>
        <patternFill patternType="solid">
          <fgColor rgb="FFD6E3BC"/>
          <bgColor rgb="FFD6E3BC"/>
        </patternFill>
      </fill>
      <border>
        <left/>
        <right/>
        <top/>
        <bottom/>
      </border>
    </dxf>
    <dxf>
      <font>
        <color rgb="FF0000FF"/>
      </font>
      <fill>
        <patternFill patternType="none"/>
      </fill>
      <border>
        <left/>
        <right/>
        <top/>
        <bottom/>
      </border>
    </dxf>
    <dxf>
      <font>
        <color rgb="FFFF0000"/>
      </font>
      <fill>
        <patternFill patternType="none"/>
      </fill>
      <border>
        <left/>
        <right/>
        <top/>
        <bottom/>
      </border>
    </dxf>
    <dxf>
      <font>
        <color rgb="FF0000FF"/>
      </font>
      <fill>
        <patternFill patternType="solid">
          <fgColor rgb="FFBFBFBF"/>
          <bgColor rgb="FFBFBFBF"/>
        </patternFill>
      </fill>
      <border>
        <left/>
        <right/>
        <top/>
        <bottom/>
      </border>
    </dxf>
    <dxf>
      <font>
        <b/>
        <color rgb="FFFFFF00"/>
      </font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ont>
        <b/>
        <color rgb="FFFFFF00"/>
      </font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ont>
        <b/>
        <color rgb="FFFFFF00"/>
      </font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ont>
        <color rgb="FFFFFF00"/>
      </font>
      <fill>
        <patternFill patternType="solid">
          <fgColor rgb="FFFF0000"/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/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color rgb="FFA5A5A5"/>
      </font>
      <fill>
        <patternFill patternType="solid">
          <fgColor rgb="FFFFFFFF"/>
          <bgColor rgb="FFFFFFFF"/>
        </patternFill>
      </fill>
      <border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color rgb="FFFFFFFF"/>
      </font>
      <fill>
        <patternFill patternType="solid">
          <fgColor rgb="FFFFFFFF"/>
          <bgColor rgb="FFFFFFFF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ill>
        <patternFill patternType="none"/>
      </fill>
      <border>
        <left/>
        <right/>
        <top/>
        <bottom/>
      </border>
    </dxf>
    <dxf>
      <fill>
        <patternFill patternType="none"/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23</xdr:row>
      <xdr:rowOff>95250</xdr:rowOff>
    </xdr:from>
    <xdr:to>
      <xdr:col>13</xdr:col>
      <xdr:colOff>1457325</xdr:colOff>
      <xdr:row>51</xdr:row>
      <xdr:rowOff>114300</xdr:rowOff>
    </xdr:to>
    <xdr:pic>
      <xdr:nvPicPr>
        <xdr:cNvPr id="3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343650" cy="46672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628650</xdr:colOff>
      <xdr:row>1</xdr:row>
      <xdr:rowOff>9525</xdr:rowOff>
    </xdr:from>
    <xdr:to>
      <xdr:col>3</xdr:col>
      <xdr:colOff>942975</xdr:colOff>
      <xdr:row>5</xdr:row>
      <xdr:rowOff>47625</xdr:rowOff>
    </xdr:to>
    <xdr:pic>
      <xdr:nvPicPr>
        <xdr:cNvPr id="4" name="image0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933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628650</xdr:colOff>
      <xdr:row>1</xdr:row>
      <xdr:rowOff>9525</xdr:rowOff>
    </xdr:from>
    <xdr:to>
      <xdr:col>3</xdr:col>
      <xdr:colOff>942975</xdr:colOff>
      <xdr:row>5</xdr:row>
      <xdr:rowOff>47625</xdr:rowOff>
    </xdr:to>
    <xdr:pic>
      <xdr:nvPicPr>
        <xdr:cNvPr id="5" name="image0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933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428625</xdr:colOff>
      <xdr:row>23</xdr:row>
      <xdr:rowOff>85725</xdr:rowOff>
    </xdr:from>
    <xdr:to>
      <xdr:col>13</xdr:col>
      <xdr:colOff>1466850</xdr:colOff>
      <xdr:row>51</xdr:row>
      <xdr:rowOff>104775</xdr:rowOff>
    </xdr:to>
    <xdr:pic>
      <xdr:nvPicPr>
        <xdr:cNvPr id="6" name="image06.png" descr="!!SEP 360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353175" cy="4667250"/>
        </a:xfrm>
        <a:prstGeom prst="rect">
          <a:avLst/>
        </a:prstGeom>
        <a:noFill/>
      </xdr:spPr>
    </xdr:pic>
    <xdr:clientData fLocksWithSheet="0"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10</xdr:row>
          <xdr:rowOff>0</xdr:rowOff>
        </xdr:from>
        <xdr:to>
          <xdr:col>5</xdr:col>
          <xdr:colOff>9525</xdr:colOff>
          <xdr:row>37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114300</xdr:rowOff>
    </xdr:from>
    <xdr:to>
      <xdr:col>28</xdr:col>
      <xdr:colOff>9525</xdr:colOff>
      <xdr:row>3</xdr:row>
      <xdr:rowOff>114300</xdr:rowOff>
    </xdr:to>
    <xdr:pic>
      <xdr:nvPicPr>
        <xdr:cNvPr id="2" name="image0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539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885825</xdr:colOff>
      <xdr:row>1</xdr:row>
      <xdr:rowOff>0</xdr:rowOff>
    </xdr:from>
    <xdr:to>
      <xdr:col>3</xdr:col>
      <xdr:colOff>771525</xdr:colOff>
      <xdr:row>4</xdr:row>
      <xdr:rowOff>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552575" cy="4953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885825</xdr:colOff>
      <xdr:row>1</xdr:row>
      <xdr:rowOff>0</xdr:rowOff>
    </xdr:from>
    <xdr:to>
      <xdr:col>3</xdr:col>
      <xdr:colOff>771525</xdr:colOff>
      <xdr:row>4</xdr:row>
      <xdr:rowOff>0</xdr:rowOff>
    </xdr:to>
    <xdr:pic>
      <xdr:nvPicPr>
        <xdr:cNvPr id="2" name="image0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552575" cy="49530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0</xdr:row>
      <xdr:rowOff>133350</xdr:rowOff>
    </xdr:from>
    <xdr:to>
      <xdr:col>4</xdr:col>
      <xdr:colOff>609600</xdr:colOff>
      <xdr:row>3</xdr:row>
      <xdr:rowOff>133350</xdr:rowOff>
    </xdr:to>
    <xdr:pic>
      <xdr:nvPicPr>
        <xdr:cNvPr id="2" name="image0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495425" cy="50482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0</xdr:row>
      <xdr:rowOff>152400</xdr:rowOff>
    </xdr:from>
    <xdr:to>
      <xdr:col>5</xdr:col>
      <xdr:colOff>76200</xdr:colOff>
      <xdr:row>2</xdr:row>
      <xdr:rowOff>133350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191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76200</xdr:colOff>
      <xdr:row>2</xdr:row>
      <xdr:rowOff>133350</xdr:rowOff>
    </xdr:from>
    <xdr:to>
      <xdr:col>5</xdr:col>
      <xdr:colOff>76200</xdr:colOff>
      <xdr:row>4</xdr:row>
      <xdr:rowOff>133350</xdr:rowOff>
    </xdr:to>
    <xdr:pic>
      <xdr:nvPicPr>
        <xdr:cNvPr id="3" name="image05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0191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57150</xdr:colOff>
      <xdr:row>4</xdr:row>
      <xdr:rowOff>152400</xdr:rowOff>
    </xdr:from>
    <xdr:to>
      <xdr:col>5</xdr:col>
      <xdr:colOff>57150</xdr:colOff>
      <xdr:row>5</xdr:row>
      <xdr:rowOff>228600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0191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11</xdr:col>
      <xdr:colOff>0</xdr:colOff>
      <xdr:row>0</xdr:row>
      <xdr:rowOff>133350</xdr:rowOff>
    </xdr:from>
    <xdr:to>
      <xdr:col>12</xdr:col>
      <xdr:colOff>1123950</xdr:colOff>
      <xdr:row>4</xdr:row>
      <xdr:rowOff>85725</xdr:rowOff>
    </xdr:to>
    <xdr:pic>
      <xdr:nvPicPr>
        <xdr:cNvPr id="5" name="image0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704975" cy="61912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0</xdr:row>
      <xdr:rowOff>645877</xdr:rowOff>
    </xdr:from>
    <xdr:to>
      <xdr:col>2</xdr:col>
      <xdr:colOff>3895725</xdr:colOff>
      <xdr:row>2</xdr:row>
      <xdr:rowOff>2902655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45877"/>
          <a:ext cx="4067175" cy="3037828"/>
        </a:xfrm>
        <a:prstGeom prst="rect">
          <a:avLst/>
        </a:prstGeom>
      </xdr:spPr>
    </xdr:pic>
    <xdr:clientData/>
  </xdr:twoCellAnchor>
  <xdr:twoCellAnchor editAs="oneCell">
    <xdr:from>
      <xdr:col>2</xdr:col>
      <xdr:colOff>3895016</xdr:colOff>
      <xdr:row>1</xdr:row>
      <xdr:rowOff>0</xdr:rowOff>
    </xdr:from>
    <xdr:to>
      <xdr:col>5</xdr:col>
      <xdr:colOff>314325</xdr:colOff>
      <xdr:row>2</xdr:row>
      <xdr:rowOff>2876550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216" y="647700"/>
          <a:ext cx="4029784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3874077</xdr:colOff>
      <xdr:row>2</xdr:row>
      <xdr:rowOff>2914649</xdr:rowOff>
    </xdr:from>
    <xdr:to>
      <xdr:col>5</xdr:col>
      <xdr:colOff>209549</xdr:colOff>
      <xdr:row>8</xdr:row>
      <xdr:rowOff>32630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2277" y="3695699"/>
          <a:ext cx="3945947" cy="2947281"/>
        </a:xfrm>
        <a:prstGeom prst="rect">
          <a:avLst/>
        </a:prstGeom>
      </xdr:spPr>
    </xdr:pic>
    <xdr:clientData/>
  </xdr:twoCellAnchor>
  <xdr:twoCellAnchor editAs="oneCell">
    <xdr:from>
      <xdr:col>0</xdr:col>
      <xdr:colOff>648487</xdr:colOff>
      <xdr:row>2</xdr:row>
      <xdr:rowOff>2855324</xdr:rowOff>
    </xdr:from>
    <xdr:to>
      <xdr:col>2</xdr:col>
      <xdr:colOff>3886200</xdr:colOff>
      <xdr:row>8</xdr:row>
      <xdr:rowOff>70379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87" y="3636374"/>
          <a:ext cx="4075913" cy="3044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Visio_2003-2010_Drawing1.vsd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ABF8F"/>
  </sheetPr>
  <dimension ref="A1:Z1000"/>
  <sheetViews>
    <sheetView showGridLines="0" tabSelected="1" workbookViewId="0">
      <selection activeCell="J8" sqref="J8"/>
    </sheetView>
  </sheetViews>
  <sheetFormatPr defaultColWidth="17.28515625" defaultRowHeight="15" customHeight="1" x14ac:dyDescent="0.2"/>
  <cols>
    <col min="1" max="1" width="2.7109375" customWidth="1"/>
    <col min="2" max="2" width="22.7109375" customWidth="1"/>
    <col min="3" max="4" width="24.28515625" customWidth="1"/>
    <col min="5" max="5" width="22.7109375" customWidth="1"/>
    <col min="6" max="6" width="2.7109375" customWidth="1"/>
    <col min="7" max="7" width="4.140625" customWidth="1"/>
    <col min="8" max="8" width="6.42578125" customWidth="1"/>
    <col min="9" max="9" width="8.28515625" customWidth="1"/>
    <col min="10" max="10" width="20" customWidth="1"/>
    <col min="11" max="11" width="10.140625" customWidth="1"/>
    <col min="12" max="12" width="15.7109375" customWidth="1"/>
    <col min="13" max="13" width="33.85546875" customWidth="1"/>
    <col min="14" max="14" width="31" customWidth="1"/>
    <col min="15" max="15" width="9.140625" customWidth="1"/>
    <col min="16" max="16" width="11.140625" customWidth="1"/>
    <col min="17" max="23" width="9.140625" customWidth="1"/>
    <col min="24" max="26" width="8.7109375" customWidth="1"/>
  </cols>
  <sheetData>
    <row r="1" spans="1:26" ht="12.75" customHeight="1" x14ac:dyDescent="0.2">
      <c r="A1" s="9"/>
      <c r="B1" s="21"/>
      <c r="C1" s="21"/>
      <c r="D1" s="21"/>
      <c r="E1" s="21"/>
      <c r="F1" s="25"/>
      <c r="G1" s="26">
        <v>1</v>
      </c>
      <c r="H1" s="27" t="s">
        <v>17</v>
      </c>
      <c r="I1" s="1"/>
      <c r="J1" s="1"/>
      <c r="K1" s="1"/>
      <c r="L1" s="1"/>
      <c r="M1" s="10">
        <f>COUNTIF(M16:M23,"NEED CLLI CODE!")</f>
        <v>0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2.75" customHeight="1" x14ac:dyDescent="0.2">
      <c r="A2" s="31"/>
      <c r="B2" s="33"/>
      <c r="C2" s="33"/>
      <c r="D2" s="33"/>
      <c r="E2" s="33"/>
      <c r="F2" s="34"/>
      <c r="G2" s="26">
        <v>0</v>
      </c>
      <c r="H2" s="1"/>
      <c r="I2" s="1"/>
      <c r="J2" s="1"/>
      <c r="K2" s="1"/>
      <c r="L2" s="1"/>
      <c r="M2" s="10">
        <f>COUNTIF(M16:M23,"NEED FLOOR DESCRIPTION!")</f>
        <v>0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2.75" customHeight="1" x14ac:dyDescent="0.2">
      <c r="A3" s="31"/>
      <c r="B3" s="33"/>
      <c r="C3" s="33"/>
      <c r="D3" s="35"/>
      <c r="E3" s="35"/>
      <c r="F3" s="34"/>
      <c r="G3" s="33"/>
      <c r="H3" s="1"/>
      <c r="I3" s="36"/>
      <c r="J3" s="36"/>
      <c r="K3" s="36"/>
      <c r="L3" s="36"/>
      <c r="M3" s="10">
        <f>COUNTIF(M16:M23,"NEED RACK OR WALL DESCRIPTION!")</f>
        <v>0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2.75" customHeight="1" x14ac:dyDescent="0.2">
      <c r="A4" s="31"/>
      <c r="B4" s="33"/>
      <c r="C4" s="33"/>
      <c r="D4" s="35"/>
      <c r="E4" s="35"/>
      <c r="F4" s="34"/>
      <c r="G4" s="33"/>
      <c r="H4" s="36"/>
      <c r="I4" s="36"/>
      <c r="J4" s="36"/>
      <c r="K4" s="36"/>
      <c r="L4" s="36"/>
      <c r="M4" s="1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customHeight="1" x14ac:dyDescent="0.25">
      <c r="A5" s="31"/>
      <c r="B5" s="33"/>
      <c r="C5" s="33"/>
      <c r="D5" s="35"/>
      <c r="E5" s="35"/>
      <c r="F5" s="34"/>
      <c r="G5" s="33"/>
      <c r="H5" s="227" t="s">
        <v>23</v>
      </c>
      <c r="I5" s="228"/>
      <c r="J5" s="228"/>
      <c r="K5" s="36"/>
      <c r="L5" s="36"/>
      <c r="M5" s="1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2.75" customHeight="1" x14ac:dyDescent="0.2">
      <c r="A6" s="31"/>
      <c r="B6" s="33"/>
      <c r="C6" s="33"/>
      <c r="D6" s="35"/>
      <c r="E6" s="35"/>
      <c r="F6" s="34"/>
      <c r="G6" s="33"/>
      <c r="H6" s="38"/>
      <c r="I6" s="39"/>
      <c r="J6" s="40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9" customHeight="1" x14ac:dyDescent="0.2">
      <c r="A7" s="31"/>
      <c r="B7" s="33"/>
      <c r="C7" s="33"/>
      <c r="D7" s="33"/>
      <c r="E7" s="33"/>
      <c r="F7" s="34"/>
      <c r="G7" s="33"/>
      <c r="H7" s="41"/>
      <c r="I7" s="33"/>
      <c r="J7" s="42"/>
      <c r="K7" s="1"/>
      <c r="L7" s="1"/>
      <c r="M7" s="1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1.75" customHeight="1" x14ac:dyDescent="0.45">
      <c r="A8" s="229" t="s">
        <v>24</v>
      </c>
      <c r="B8" s="226"/>
      <c r="C8" s="226"/>
      <c r="D8" s="226"/>
      <c r="E8" s="226"/>
      <c r="F8" s="230"/>
      <c r="G8" s="33"/>
      <c r="H8" s="43"/>
      <c r="I8" s="44" t="s">
        <v>8</v>
      </c>
      <c r="J8" s="45" t="s">
        <v>127</v>
      </c>
      <c r="K8" s="1"/>
      <c r="L8" s="1"/>
      <c r="M8" s="1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2.75" customHeight="1" x14ac:dyDescent="0.2">
      <c r="A9" s="31"/>
      <c r="B9" s="33"/>
      <c r="C9" s="33"/>
      <c r="D9" s="33"/>
      <c r="E9" s="33"/>
      <c r="F9" s="34"/>
      <c r="G9" s="33"/>
      <c r="H9" s="41"/>
      <c r="I9" s="33"/>
      <c r="J9" s="42"/>
      <c r="K9" s="1"/>
      <c r="L9" s="1"/>
      <c r="M9" s="1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.75" customHeight="1" x14ac:dyDescent="0.25">
      <c r="A10" s="31"/>
      <c r="B10" s="33"/>
      <c r="C10" s="33"/>
      <c r="D10" s="33"/>
      <c r="E10" s="33"/>
      <c r="F10" s="46"/>
      <c r="G10" s="33"/>
      <c r="H10" s="225" t="s">
        <v>9</v>
      </c>
      <c r="I10" s="226"/>
      <c r="J10" s="47" t="s">
        <v>25</v>
      </c>
      <c r="K10" s="1"/>
      <c r="L10" s="1"/>
      <c r="M10" s="1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2.75" customHeight="1" x14ac:dyDescent="0.2">
      <c r="A11" s="31"/>
      <c r="B11" s="48"/>
      <c r="C11" s="49"/>
      <c r="D11" s="50"/>
      <c r="E11" s="51"/>
      <c r="F11" s="46">
        <v>0</v>
      </c>
      <c r="G11" s="33"/>
      <c r="H11" s="41"/>
      <c r="I11" s="33"/>
      <c r="J11" s="42"/>
      <c r="K11" s="1"/>
      <c r="L11" s="1"/>
      <c r="M11" s="1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2.75" customHeight="1" x14ac:dyDescent="0.2">
      <c r="A12" s="31"/>
      <c r="B12" s="52"/>
      <c r="C12" s="54"/>
      <c r="D12" s="15"/>
      <c r="E12" s="56"/>
      <c r="F12" s="34"/>
      <c r="G12" s="33"/>
      <c r="H12" s="57"/>
      <c r="I12" s="58"/>
      <c r="J12" s="59"/>
      <c r="K12" s="1"/>
      <c r="L12" s="1"/>
      <c r="M12" s="1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2.75" customHeight="1" x14ac:dyDescent="0.2">
      <c r="A13" s="31"/>
      <c r="B13" s="60"/>
      <c r="C13" s="61"/>
      <c r="D13" s="15"/>
      <c r="E13" s="56"/>
      <c r="F13" s="34"/>
      <c r="G13" s="33"/>
      <c r="H13" s="249"/>
      <c r="I13" s="240"/>
      <c r="J13" s="240"/>
      <c r="K13" s="240"/>
      <c r="L13" s="240"/>
      <c r="M13" s="24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3.5" customHeight="1" x14ac:dyDescent="0.2">
      <c r="A14" s="31"/>
      <c r="B14" s="60"/>
      <c r="C14" s="61"/>
      <c r="D14" s="15"/>
      <c r="E14" s="56"/>
      <c r="F14" s="34"/>
      <c r="G14" s="33"/>
      <c r="H14" s="240"/>
      <c r="I14" s="240"/>
      <c r="J14" s="240"/>
      <c r="K14" s="240"/>
      <c r="L14" s="240"/>
      <c r="M14" s="24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2.75" customHeight="1" x14ac:dyDescent="0.2">
      <c r="A15" s="31"/>
      <c r="B15" s="60"/>
      <c r="C15" s="61"/>
      <c r="D15" s="15"/>
      <c r="E15" s="56"/>
      <c r="F15" s="34"/>
      <c r="G15" s="71"/>
      <c r="H15" s="250" t="s">
        <v>40</v>
      </c>
      <c r="I15" s="240"/>
      <c r="J15" s="240"/>
      <c r="K15" s="240"/>
      <c r="L15" s="240"/>
      <c r="M15" s="240"/>
      <c r="N15" s="24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2.75" customHeight="1" x14ac:dyDescent="0.2">
      <c r="A16" s="31"/>
      <c r="B16" s="60"/>
      <c r="C16" s="61"/>
      <c r="D16" s="15"/>
      <c r="E16" s="56"/>
      <c r="F16" s="34"/>
      <c r="G16" s="71"/>
      <c r="H16" s="240"/>
      <c r="I16" s="226"/>
      <c r="J16" s="226"/>
      <c r="K16" s="226"/>
      <c r="L16" s="226"/>
      <c r="M16" s="226"/>
      <c r="N16" s="24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2.75" customHeight="1" x14ac:dyDescent="0.2">
      <c r="A17" s="31"/>
      <c r="B17" s="60"/>
      <c r="C17" s="61"/>
      <c r="D17" s="15"/>
      <c r="E17" s="56"/>
      <c r="F17" s="34"/>
      <c r="G17" s="71"/>
      <c r="H17" s="240"/>
      <c r="I17" s="226"/>
      <c r="J17" s="226"/>
      <c r="K17" s="226"/>
      <c r="L17" s="226"/>
      <c r="M17" s="226"/>
      <c r="N17" s="24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2.75" customHeight="1" x14ac:dyDescent="0.2">
      <c r="A18" s="31"/>
      <c r="B18" s="60"/>
      <c r="C18" s="61"/>
      <c r="D18" s="15"/>
      <c r="E18" s="56"/>
      <c r="F18" s="34"/>
      <c r="G18" s="71"/>
      <c r="H18" s="240"/>
      <c r="I18" s="240"/>
      <c r="J18" s="240"/>
      <c r="K18" s="240"/>
      <c r="L18" s="240"/>
      <c r="M18" s="240"/>
      <c r="N18" s="24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2.75" customHeight="1" x14ac:dyDescent="0.2">
      <c r="A19" s="31"/>
      <c r="B19" s="60"/>
      <c r="C19" s="61"/>
      <c r="D19" s="15"/>
      <c r="E19" s="56"/>
      <c r="F19" s="34"/>
      <c r="G19" s="71"/>
      <c r="H19" s="76"/>
      <c r="I19" s="76"/>
      <c r="J19" s="76"/>
      <c r="K19" s="76"/>
      <c r="L19" s="76"/>
      <c r="M19" s="7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2.75" customHeight="1" x14ac:dyDescent="0.2">
      <c r="A20" s="31"/>
      <c r="B20" s="60"/>
      <c r="C20" s="61"/>
      <c r="D20" s="15"/>
      <c r="E20" s="56"/>
      <c r="F20" s="34"/>
      <c r="G20" s="71"/>
      <c r="H20" s="76"/>
      <c r="I20" s="76"/>
      <c r="J20" s="251" t="s">
        <v>41</v>
      </c>
      <c r="K20" s="240"/>
      <c r="L20" s="240"/>
      <c r="M20" s="240"/>
      <c r="N20" s="24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2.75" customHeight="1" x14ac:dyDescent="0.2">
      <c r="A21" s="31"/>
      <c r="B21" s="60"/>
      <c r="C21" s="61"/>
      <c r="D21" s="15"/>
      <c r="E21" s="56"/>
      <c r="F21" s="34"/>
      <c r="G21" s="71"/>
      <c r="H21" s="76"/>
      <c r="I21" s="76"/>
      <c r="J21" s="240"/>
      <c r="K21" s="226"/>
      <c r="L21" s="226"/>
      <c r="M21" s="226"/>
      <c r="N21" s="24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2.75" customHeight="1" x14ac:dyDescent="0.2">
      <c r="A22" s="31"/>
      <c r="B22" s="60"/>
      <c r="C22" s="61"/>
      <c r="D22" s="15"/>
      <c r="E22" s="56"/>
      <c r="F22" s="34"/>
      <c r="G22" s="71"/>
      <c r="H22" s="76"/>
      <c r="I22" s="76"/>
      <c r="J22" s="240"/>
      <c r="K22" s="226"/>
      <c r="L22" s="226"/>
      <c r="M22" s="226"/>
      <c r="N22" s="24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2.75" customHeight="1" x14ac:dyDescent="0.2">
      <c r="A23" s="31"/>
      <c r="B23" s="60"/>
      <c r="C23" s="61"/>
      <c r="D23" s="15"/>
      <c r="E23" s="56"/>
      <c r="F23" s="34"/>
      <c r="G23" s="71"/>
      <c r="H23" s="76"/>
      <c r="I23" s="76"/>
      <c r="J23" s="240"/>
      <c r="K23" s="240"/>
      <c r="L23" s="240"/>
      <c r="M23" s="240"/>
      <c r="N23" s="24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2.75" customHeight="1" x14ac:dyDescent="0.2">
      <c r="A24" s="31"/>
      <c r="B24" s="60"/>
      <c r="C24" s="61"/>
      <c r="D24" s="15"/>
      <c r="E24" s="56"/>
      <c r="F24" s="34"/>
      <c r="G24" s="71"/>
      <c r="H24" s="76"/>
      <c r="I24" s="76"/>
      <c r="J24" s="76"/>
      <c r="K24" s="76"/>
      <c r="L24" s="76"/>
      <c r="M24" s="76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2.75" customHeight="1" x14ac:dyDescent="0.2">
      <c r="A25" s="31"/>
      <c r="B25" s="60"/>
      <c r="C25" s="61"/>
      <c r="D25" s="15"/>
      <c r="E25" s="56"/>
      <c r="F25" s="34"/>
      <c r="G25" s="71"/>
      <c r="H25" s="1"/>
      <c r="I25" s="1"/>
      <c r="J25" s="1"/>
      <c r="K25" s="1"/>
      <c r="L25" s="1"/>
      <c r="M25" s="1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2.75" customHeight="1" x14ac:dyDescent="0.2">
      <c r="A26" s="31"/>
      <c r="B26" s="60"/>
      <c r="C26" s="61"/>
      <c r="D26" s="15"/>
      <c r="E26" s="56"/>
      <c r="F26" s="34"/>
      <c r="G26" s="33"/>
      <c r="H26" s="1"/>
      <c r="I26" s="1"/>
      <c r="J26" s="1"/>
      <c r="K26" s="1"/>
      <c r="L26" s="1"/>
      <c r="M26" s="1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2.75" customHeight="1" x14ac:dyDescent="0.2">
      <c r="A27" s="31"/>
      <c r="B27" s="60"/>
      <c r="C27" s="61"/>
      <c r="D27" s="15"/>
      <c r="E27" s="56"/>
      <c r="F27" s="34"/>
      <c r="G27" s="33"/>
      <c r="H27" s="1"/>
      <c r="I27" s="1"/>
      <c r="J27" s="1"/>
      <c r="K27" s="1"/>
      <c r="L27" s="1"/>
      <c r="M27" s="1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2.75" customHeight="1" x14ac:dyDescent="0.2">
      <c r="A28" s="31"/>
      <c r="B28" s="60"/>
      <c r="C28" s="61"/>
      <c r="D28" s="15"/>
      <c r="E28" s="56"/>
      <c r="F28" s="34"/>
      <c r="G28" s="33"/>
      <c r="H28" s="1"/>
      <c r="I28" s="1"/>
      <c r="J28" s="1"/>
      <c r="K28" s="78"/>
      <c r="L28" s="1"/>
      <c r="M28" s="1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2.75" customHeight="1" x14ac:dyDescent="0.2">
      <c r="A29" s="31"/>
      <c r="B29" s="60"/>
      <c r="C29" s="61"/>
      <c r="D29" s="15"/>
      <c r="E29" s="56"/>
      <c r="F29" s="34"/>
      <c r="G29" s="33"/>
      <c r="H29" s="1"/>
      <c r="I29" s="1"/>
      <c r="J29" s="1"/>
      <c r="K29" s="1"/>
      <c r="L29" s="1"/>
      <c r="M29" s="1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2.75" customHeight="1" x14ac:dyDescent="0.2">
      <c r="A30" s="31"/>
      <c r="B30" s="60"/>
      <c r="C30" s="61"/>
      <c r="D30" s="15"/>
      <c r="E30" s="56"/>
      <c r="F30" s="34"/>
      <c r="G30" s="33"/>
      <c r="H30" s="1"/>
      <c r="I30" s="1"/>
      <c r="J30" s="1"/>
      <c r="K30" s="1"/>
      <c r="L30" s="1"/>
      <c r="M30" s="1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2.75" customHeight="1" x14ac:dyDescent="0.2">
      <c r="A31" s="31"/>
      <c r="B31" s="60"/>
      <c r="C31" s="61"/>
      <c r="D31" s="15"/>
      <c r="E31" s="56"/>
      <c r="F31" s="34"/>
      <c r="G31" s="33"/>
      <c r="H31" s="1"/>
      <c r="I31" s="1"/>
      <c r="J31" s="1"/>
      <c r="K31" s="1"/>
      <c r="L31" s="1"/>
      <c r="M31" s="1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2.75" customHeight="1" x14ac:dyDescent="0.2">
      <c r="A32" s="31"/>
      <c r="B32" s="60"/>
      <c r="C32" s="61"/>
      <c r="D32" s="15"/>
      <c r="E32" s="56"/>
      <c r="F32" s="34"/>
      <c r="G32" s="33"/>
      <c r="H32" s="1"/>
      <c r="I32" s="1"/>
      <c r="J32" s="1"/>
      <c r="K32" s="1"/>
      <c r="L32" s="1"/>
      <c r="M32" s="1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2.75" customHeight="1" x14ac:dyDescent="0.2">
      <c r="A33" s="31"/>
      <c r="B33" s="60"/>
      <c r="C33" s="61"/>
      <c r="D33" s="15"/>
      <c r="E33" s="56"/>
      <c r="F33" s="34"/>
      <c r="G33" s="33"/>
      <c r="H33" s="1"/>
      <c r="I33" s="1"/>
      <c r="J33" s="1"/>
      <c r="K33" s="1"/>
      <c r="L33" s="1"/>
      <c r="M33" s="1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2.75" customHeight="1" x14ac:dyDescent="0.2">
      <c r="A34" s="31"/>
      <c r="B34" s="60"/>
      <c r="C34" s="61"/>
      <c r="D34" s="15"/>
      <c r="E34" s="56"/>
      <c r="F34" s="34"/>
      <c r="G34" s="33"/>
      <c r="H34" s="1"/>
      <c r="I34" s="1"/>
      <c r="J34" s="1"/>
      <c r="K34" s="1"/>
      <c r="L34" s="1"/>
      <c r="M34" s="1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2.75" customHeight="1" x14ac:dyDescent="0.2">
      <c r="A35" s="31"/>
      <c r="B35" s="60"/>
      <c r="C35" s="61"/>
      <c r="D35" s="15"/>
      <c r="E35" s="56"/>
      <c r="F35" s="34"/>
      <c r="G35" s="33"/>
      <c r="H35" s="1"/>
      <c r="I35" s="1"/>
      <c r="J35" s="1"/>
      <c r="K35" s="1"/>
      <c r="L35" s="1"/>
      <c r="M35" s="1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2.75" customHeight="1" x14ac:dyDescent="0.2">
      <c r="A36" s="31"/>
      <c r="B36" s="60"/>
      <c r="C36" s="61"/>
      <c r="D36" s="15"/>
      <c r="E36" s="56"/>
      <c r="F36" s="34"/>
      <c r="G36" s="33"/>
      <c r="H36" s="1"/>
      <c r="I36" s="1"/>
      <c r="J36" s="1"/>
      <c r="K36" s="1"/>
      <c r="L36" s="1"/>
      <c r="M36" s="1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2.75" customHeight="1" x14ac:dyDescent="0.2">
      <c r="A37" s="31"/>
      <c r="B37" s="60"/>
      <c r="C37" s="61"/>
      <c r="D37" s="15"/>
      <c r="E37" s="56"/>
      <c r="F37" s="34"/>
      <c r="G37" s="33"/>
      <c r="H37" s="1"/>
      <c r="I37" s="1"/>
      <c r="J37" s="1"/>
      <c r="K37" s="1"/>
      <c r="L37" s="1"/>
      <c r="M37" s="1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3.5" customHeight="1" x14ac:dyDescent="0.2">
      <c r="A38" s="31"/>
      <c r="B38" s="81"/>
      <c r="C38" s="83"/>
      <c r="D38" s="83"/>
      <c r="E38" s="84"/>
      <c r="F38" s="34"/>
      <c r="G38" s="33"/>
      <c r="H38" s="1"/>
      <c r="I38" s="1"/>
      <c r="J38" s="1"/>
      <c r="K38" s="1"/>
      <c r="L38" s="1"/>
      <c r="M38" s="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3.5" customHeight="1" x14ac:dyDescent="0.2">
      <c r="A39" s="31"/>
      <c r="B39" s="33" t="s">
        <v>46</v>
      </c>
      <c r="C39" s="33"/>
      <c r="D39" s="33"/>
      <c r="E39" s="33"/>
      <c r="F39" s="34"/>
      <c r="G39" s="33"/>
      <c r="H39" s="1"/>
      <c r="I39" s="1"/>
      <c r="J39" s="1"/>
      <c r="K39" s="1"/>
      <c r="L39" s="1"/>
      <c r="M39" s="1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3.5" customHeight="1" x14ac:dyDescent="0.2">
      <c r="A40" s="31"/>
      <c r="B40" s="86" t="s">
        <v>47</v>
      </c>
      <c r="C40" s="86" t="s">
        <v>48</v>
      </c>
      <c r="D40" s="86" t="s">
        <v>49</v>
      </c>
      <c r="E40" s="86" t="s">
        <v>50</v>
      </c>
      <c r="F40" s="34"/>
      <c r="G40" s="33"/>
      <c r="H40" s="87"/>
      <c r="I40" s="1"/>
      <c r="J40" s="1"/>
      <c r="K40" s="1"/>
      <c r="L40" s="1"/>
      <c r="M40" s="1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2.75" customHeight="1" x14ac:dyDescent="0.2">
      <c r="A41" s="31"/>
      <c r="B41" s="237" t="s">
        <v>51</v>
      </c>
      <c r="C41" s="237" t="s">
        <v>52</v>
      </c>
      <c r="D41" s="237" t="s">
        <v>115</v>
      </c>
      <c r="E41" s="237" t="s">
        <v>54</v>
      </c>
      <c r="F41" s="34"/>
      <c r="G41" s="33"/>
      <c r="H41" s="239"/>
      <c r="I41" s="240"/>
      <c r="J41" s="240"/>
      <c r="K41" s="240"/>
      <c r="L41" s="93"/>
      <c r="M41" s="1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3.5" customHeight="1" x14ac:dyDescent="0.2">
      <c r="A42" s="31"/>
      <c r="B42" s="238"/>
      <c r="C42" s="238"/>
      <c r="D42" s="238"/>
      <c r="E42" s="238"/>
      <c r="F42" s="34"/>
      <c r="G42" s="33"/>
      <c r="H42" s="240"/>
      <c r="I42" s="240"/>
      <c r="J42" s="240"/>
      <c r="K42" s="240"/>
      <c r="L42" s="93"/>
      <c r="M42" s="1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.25" customHeight="1" x14ac:dyDescent="0.2">
      <c r="A43" s="31"/>
      <c r="B43" s="95"/>
      <c r="C43" s="96"/>
      <c r="D43" s="242"/>
      <c r="E43" s="243"/>
      <c r="F43" s="34"/>
      <c r="G43" s="33"/>
      <c r="H43" s="1"/>
      <c r="I43" s="1"/>
      <c r="J43" s="1"/>
      <c r="K43" s="1"/>
      <c r="L43" s="1"/>
      <c r="M43" s="1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3.5" customHeight="1" x14ac:dyDescent="0.2">
      <c r="A44" s="99">
        <f>LEN(B44)</f>
        <v>21</v>
      </c>
      <c r="B44" s="101" t="s">
        <v>58</v>
      </c>
      <c r="C44" s="102"/>
      <c r="D44" s="231" t="s">
        <v>59</v>
      </c>
      <c r="E44" s="232"/>
      <c r="F44" s="34"/>
      <c r="G44" s="33"/>
      <c r="H44" s="1"/>
      <c r="I44" s="1"/>
      <c r="J44" s="1"/>
      <c r="K44" s="1"/>
      <c r="L44" s="1"/>
      <c r="M44" s="1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2.75" customHeight="1" x14ac:dyDescent="0.2">
      <c r="A45" s="31"/>
      <c r="B45" s="241" t="s">
        <v>60</v>
      </c>
      <c r="C45" s="234"/>
      <c r="D45" s="233" t="str">
        <f>CONCATENATE('Cable Info'!C11,"  ",'Cable Info'!C18,"   ",'Cable Info'!C25,"  ",'Cable Info'!C32,"   ",'Cable Info'!C39,"   ",'Cable Info'!C46)</f>
        <v xml:space="preserve">BB CA-B32 (PLTN 2.3)  BB CA-B32 (PLTN 2.3)           </v>
      </c>
      <c r="E45" s="234"/>
      <c r="F45" s="34"/>
      <c r="G45" s="33"/>
      <c r="H45" s="108"/>
      <c r="I45" s="108"/>
      <c r="J45" s="108"/>
      <c r="K45" s="108"/>
      <c r="L45" s="1"/>
      <c r="M45" s="1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3.5" customHeight="1" x14ac:dyDescent="0.2">
      <c r="A46" s="31"/>
      <c r="B46" s="235"/>
      <c r="C46" s="236"/>
      <c r="D46" s="235"/>
      <c r="E46" s="236"/>
      <c r="F46" s="34"/>
      <c r="G46" s="33"/>
      <c r="H46" s="108"/>
      <c r="I46" s="108"/>
      <c r="J46" s="108"/>
      <c r="K46" s="108"/>
      <c r="L46" s="1"/>
      <c r="M46" s="1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3.5" customHeight="1" x14ac:dyDescent="0.2">
      <c r="A47" s="31"/>
      <c r="B47" s="254"/>
      <c r="C47" s="255"/>
      <c r="D47" s="257"/>
      <c r="E47" s="255"/>
      <c r="F47" s="34"/>
      <c r="G47" s="33"/>
      <c r="H47" s="1"/>
      <c r="I47" s="1"/>
      <c r="J47" s="1"/>
      <c r="K47" s="1"/>
      <c r="L47" s="1"/>
      <c r="M47" s="1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3.5" customHeight="1" x14ac:dyDescent="0.2">
      <c r="A48" s="31"/>
      <c r="B48" s="256"/>
      <c r="C48" s="256"/>
      <c r="D48" s="256"/>
      <c r="E48" s="256"/>
      <c r="F48" s="34"/>
      <c r="G48" s="33"/>
      <c r="H48" s="1"/>
      <c r="I48" s="1"/>
      <c r="J48" s="1"/>
      <c r="K48" s="1"/>
      <c r="L48" s="1"/>
      <c r="M48" s="1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3.5" customHeight="1" x14ac:dyDescent="0.2">
      <c r="A49" s="31"/>
      <c r="B49" s="109" t="s">
        <v>61</v>
      </c>
      <c r="C49" s="109" t="s">
        <v>62</v>
      </c>
      <c r="D49" s="109" t="s">
        <v>63</v>
      </c>
      <c r="E49" s="109" t="s">
        <v>9</v>
      </c>
      <c r="F49" s="34"/>
      <c r="G49" s="33"/>
      <c r="H49" s="1"/>
      <c r="I49" s="1"/>
      <c r="J49" s="1"/>
      <c r="K49" s="1"/>
      <c r="L49" s="1"/>
      <c r="M49" s="1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2.75" customHeight="1" x14ac:dyDescent="0.2">
      <c r="A50" s="31"/>
      <c r="B50" s="244" t="s">
        <v>126</v>
      </c>
      <c r="C50" s="245">
        <v>42522</v>
      </c>
      <c r="D50" s="252" t="s">
        <v>64</v>
      </c>
      <c r="E50" s="258" t="str">
        <f>J10</f>
        <v>1.0</v>
      </c>
      <c r="F50" s="34"/>
      <c r="G50" s="33"/>
      <c r="H50" s="1"/>
      <c r="I50" s="1"/>
      <c r="J50" s="1"/>
      <c r="K50" s="1"/>
      <c r="L50" s="1"/>
      <c r="M50" s="1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3.5" customHeight="1" x14ac:dyDescent="0.2">
      <c r="A51" s="31"/>
      <c r="B51" s="238"/>
      <c r="C51" s="238"/>
      <c r="D51" s="238"/>
      <c r="E51" s="238"/>
      <c r="F51" s="34"/>
      <c r="G51" s="33"/>
      <c r="H51" s="19"/>
      <c r="I51" s="1"/>
      <c r="J51" s="1"/>
      <c r="K51" s="1"/>
      <c r="L51" s="1"/>
      <c r="M51" s="1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3.5" customHeight="1" x14ac:dyDescent="0.2">
      <c r="A52" s="31"/>
      <c r="B52" s="231" t="s">
        <v>65</v>
      </c>
      <c r="C52" s="232"/>
      <c r="D52" s="113" t="s">
        <v>8</v>
      </c>
      <c r="E52" s="102"/>
      <c r="F52" s="34"/>
      <c r="G52" s="33"/>
      <c r="H52" s="1"/>
      <c r="I52" s="87"/>
      <c r="J52" s="1"/>
      <c r="K52" s="1"/>
      <c r="L52" s="1"/>
      <c r="M52" s="1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3.5" customHeight="1" x14ac:dyDescent="0.2">
      <c r="A53" s="31"/>
      <c r="B53" s="246" t="s">
        <v>116</v>
      </c>
      <c r="C53" s="234"/>
      <c r="D53" s="253" t="str">
        <f>J8</f>
        <v>95550</v>
      </c>
      <c r="E53" s="248"/>
      <c r="F53" s="34"/>
      <c r="G53" s="33"/>
      <c r="H53" s="1"/>
      <c r="I53" s="1"/>
      <c r="J53" s="1"/>
      <c r="K53" s="1"/>
      <c r="L53" s="1"/>
      <c r="M53" s="1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2.75" customHeight="1" x14ac:dyDescent="0.2">
      <c r="A54" s="31"/>
      <c r="B54" s="247"/>
      <c r="C54" s="248"/>
      <c r="D54" s="247"/>
      <c r="E54" s="248"/>
      <c r="F54" s="34"/>
      <c r="G54" s="33"/>
      <c r="H54" s="1"/>
      <c r="I54" s="1"/>
      <c r="J54" s="1"/>
      <c r="K54" s="1"/>
      <c r="L54" s="1"/>
      <c r="M54" s="1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3.5" customHeight="1" x14ac:dyDescent="0.2">
      <c r="A55" s="31"/>
      <c r="B55" s="247"/>
      <c r="C55" s="248"/>
      <c r="D55" s="247"/>
      <c r="E55" s="248"/>
      <c r="F55" s="34"/>
      <c r="G55" s="33"/>
      <c r="H55" s="1"/>
      <c r="I55" s="1"/>
      <c r="J55" s="1"/>
      <c r="K55" s="1"/>
      <c r="L55" s="1"/>
      <c r="M55" s="1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2.75" customHeight="1" x14ac:dyDescent="0.2">
      <c r="A56" s="31"/>
      <c r="B56" s="247"/>
      <c r="C56" s="248"/>
      <c r="D56" s="247"/>
      <c r="E56" s="248"/>
      <c r="F56" s="34"/>
      <c r="G56" s="33"/>
      <c r="H56" s="1"/>
      <c r="I56" s="1"/>
      <c r="J56" s="1"/>
      <c r="K56" s="1"/>
      <c r="L56" s="1"/>
      <c r="M56" s="1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3.5" customHeight="1" x14ac:dyDescent="0.2">
      <c r="A57" s="31"/>
      <c r="B57" s="235"/>
      <c r="C57" s="236"/>
      <c r="D57" s="235"/>
      <c r="E57" s="236"/>
      <c r="F57" s="34"/>
      <c r="G57" s="33"/>
      <c r="H57" s="1"/>
      <c r="I57" s="1"/>
      <c r="J57" s="1"/>
      <c r="K57" s="1"/>
      <c r="L57" s="1"/>
      <c r="M57" s="1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3.5" customHeight="1" x14ac:dyDescent="0.2">
      <c r="A58" s="31"/>
      <c r="B58" s="117"/>
      <c r="C58" s="117"/>
      <c r="D58" s="118"/>
      <c r="E58" s="118"/>
      <c r="F58" s="34"/>
      <c r="G58" s="33"/>
      <c r="H58" s="1"/>
      <c r="I58" s="1"/>
      <c r="J58" s="1"/>
      <c r="K58" s="1"/>
      <c r="L58" s="1"/>
      <c r="M58" s="1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3.5" customHeight="1" x14ac:dyDescent="0.2">
      <c r="A59" s="119"/>
      <c r="B59" s="120"/>
      <c r="C59" s="120"/>
      <c r="D59" s="120"/>
      <c r="E59" s="120"/>
      <c r="F59" s="121"/>
      <c r="G59" s="33"/>
      <c r="H59" s="1"/>
      <c r="I59" s="1"/>
      <c r="J59" s="1"/>
      <c r="K59" s="1"/>
      <c r="L59" s="1"/>
      <c r="M59" s="1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2.75" customHeight="1" x14ac:dyDescent="0.2">
      <c r="A60" s="33"/>
      <c r="B60" s="33"/>
      <c r="C60" s="33"/>
      <c r="D60" s="33"/>
      <c r="E60" s="33"/>
      <c r="F60" s="33"/>
      <c r="G60" s="33"/>
      <c r="H60" s="1"/>
      <c r="I60" s="1"/>
      <c r="J60" s="1"/>
      <c r="K60" s="1"/>
      <c r="L60" s="1"/>
      <c r="M60" s="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"/>
      <c r="Y60" s="1"/>
      <c r="Z60" s="1"/>
    </row>
    <row r="61" spans="1:26" ht="12.75" customHeight="1" x14ac:dyDescent="0.2">
      <c r="A61" s="10"/>
      <c r="B61" s="10"/>
      <c r="C61" s="10"/>
      <c r="D61" s="10"/>
      <c r="E61" s="10"/>
      <c r="F61" s="10"/>
      <c r="G61" s="10"/>
      <c r="H61" s="1"/>
      <c r="I61" s="1"/>
      <c r="J61" s="1"/>
      <c r="K61" s="1"/>
      <c r="L61" s="1"/>
      <c r="M61" s="1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"/>
      <c r="Y61" s="1"/>
      <c r="Z61" s="1"/>
    </row>
    <row r="62" spans="1:26" ht="12.75" customHeight="1" x14ac:dyDescent="0.2">
      <c r="A62" s="10"/>
      <c r="B62" s="10"/>
      <c r="C62" s="10"/>
      <c r="D62" s="10"/>
      <c r="E62" s="10"/>
      <c r="F62" s="10"/>
      <c r="G62" s="10"/>
      <c r="H62" s="1"/>
      <c r="I62" s="1"/>
      <c r="J62" s="1"/>
      <c r="K62" s="1"/>
      <c r="L62" s="1"/>
      <c r="M62" s="1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"/>
      <c r="Y62" s="1"/>
      <c r="Z62" s="1"/>
    </row>
    <row r="63" spans="1:26" ht="12.75" customHeight="1" x14ac:dyDescent="0.2">
      <c r="A63" s="10"/>
      <c r="B63" s="10"/>
      <c r="C63" s="122" t="s">
        <v>66</v>
      </c>
      <c r="D63" s="10"/>
      <c r="E63" s="10"/>
      <c r="F63" s="10"/>
      <c r="G63" s="10"/>
      <c r="H63" s="1"/>
      <c r="I63" s="1"/>
      <c r="J63" s="1"/>
      <c r="K63" s="1"/>
      <c r="L63" s="1"/>
      <c r="M63" s="1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"/>
      <c r="Y63" s="1"/>
      <c r="Z63" s="1"/>
    </row>
    <row r="64" spans="1:26" ht="12.75" customHeight="1" x14ac:dyDescent="0.2">
      <c r="A64" s="10"/>
      <c r="B64" s="10"/>
      <c r="C64" s="10"/>
      <c r="D64" s="10"/>
      <c r="E64" s="10"/>
      <c r="F64" s="10"/>
      <c r="G64" s="10"/>
      <c r="H64" s="1"/>
      <c r="I64" s="1"/>
      <c r="J64" s="1"/>
      <c r="K64" s="1"/>
      <c r="L64" s="1"/>
      <c r="M64" s="1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"/>
      <c r="Y64" s="1"/>
      <c r="Z64" s="1"/>
    </row>
    <row r="65" spans="1:26" ht="12.75" customHeight="1" x14ac:dyDescent="0.2">
      <c r="A65" s="10"/>
      <c r="B65" s="10"/>
      <c r="C65" s="10"/>
      <c r="D65" s="10"/>
      <c r="E65" s="10"/>
      <c r="F65" s="10"/>
      <c r="G65" s="10"/>
      <c r="H65" s="1"/>
      <c r="I65" s="1"/>
      <c r="J65" s="1"/>
      <c r="K65" s="1"/>
      <c r="L65" s="1"/>
      <c r="M65" s="1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"/>
      <c r="Y65" s="1"/>
      <c r="Z65" s="1"/>
    </row>
    <row r="66" spans="1:26" ht="12.75" customHeight="1" x14ac:dyDescent="0.2">
      <c r="A66" s="10"/>
      <c r="B66" s="10"/>
      <c r="C66" s="123"/>
      <c r="D66" s="10"/>
      <c r="E66" s="10"/>
      <c r="F66" s="10"/>
      <c r="G66" s="10"/>
      <c r="H66" s="1"/>
      <c r="I66" s="1"/>
      <c r="J66" s="1"/>
      <c r="K66" s="1"/>
      <c r="L66" s="1"/>
      <c r="M66" s="1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"/>
      <c r="Y66" s="1"/>
      <c r="Z66" s="1"/>
    </row>
    <row r="67" spans="1:26" ht="12.75" customHeight="1" x14ac:dyDescent="0.2">
      <c r="A67" s="10"/>
      <c r="B67" s="10"/>
      <c r="C67" s="10"/>
      <c r="D67" s="10"/>
      <c r="E67" s="10"/>
      <c r="F67" s="10"/>
      <c r="G67" s="10"/>
      <c r="H67" s="1"/>
      <c r="I67" s="1"/>
      <c r="J67" s="1"/>
      <c r="K67" s="1"/>
      <c r="L67" s="1"/>
      <c r="M67" s="1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"/>
      <c r="Y67" s="1"/>
      <c r="Z67" s="1"/>
    </row>
    <row r="68" spans="1:26" ht="12.75" customHeight="1" x14ac:dyDescent="0.2">
      <c r="A68" s="10"/>
      <c r="B68" s="10"/>
      <c r="C68" s="10"/>
      <c r="D68" s="10"/>
      <c r="E68" s="10"/>
      <c r="F68" s="10"/>
      <c r="G68" s="10"/>
      <c r="H68" s="1"/>
      <c r="I68" s="1"/>
      <c r="J68" s="1"/>
      <c r="K68" s="1"/>
      <c r="L68" s="1"/>
      <c r="M68" s="1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"/>
      <c r="Y68" s="1"/>
      <c r="Z68" s="1"/>
    </row>
    <row r="69" spans="1:26" ht="12.75" customHeight="1" x14ac:dyDescent="0.2">
      <c r="A69" s="10"/>
      <c r="B69" s="10"/>
      <c r="C69" s="10"/>
      <c r="D69" s="10"/>
      <c r="E69" s="10"/>
      <c r="F69" s="10"/>
      <c r="G69" s="10"/>
      <c r="H69" s="1"/>
      <c r="I69" s="1"/>
      <c r="J69" s="1"/>
      <c r="K69" s="1"/>
      <c r="L69" s="1"/>
      <c r="M69" s="1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"/>
      <c r="Y69" s="1"/>
      <c r="Z69" s="1"/>
    </row>
    <row r="70" spans="1:26" ht="12.75" customHeight="1" x14ac:dyDescent="0.2">
      <c r="A70" s="10"/>
      <c r="B70" s="10"/>
      <c r="C70" s="10"/>
      <c r="D70" s="10"/>
      <c r="E70" s="10"/>
      <c r="F70" s="10"/>
      <c r="G70" s="10"/>
      <c r="H70" s="1"/>
      <c r="I70" s="1"/>
      <c r="J70" s="1"/>
      <c r="K70" s="1"/>
      <c r="L70" s="1"/>
      <c r="M70" s="1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"/>
      <c r="Y70" s="1"/>
      <c r="Z70" s="1"/>
    </row>
    <row r="71" spans="1:26" ht="12.75" customHeight="1" x14ac:dyDescent="0.2">
      <c r="A71" s="10"/>
      <c r="B71" s="10"/>
      <c r="C71" s="10"/>
      <c r="D71" s="10"/>
      <c r="E71" s="10"/>
      <c r="F71" s="10"/>
      <c r="G71" s="10"/>
      <c r="H71" s="1"/>
      <c r="I71" s="1"/>
      <c r="J71" s="1"/>
      <c r="K71" s="1"/>
      <c r="L71" s="1"/>
      <c r="M71" s="1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"/>
      <c r="Y71" s="1"/>
      <c r="Z71" s="1"/>
    </row>
    <row r="72" spans="1:26" ht="12.75" customHeight="1" x14ac:dyDescent="0.2">
      <c r="A72" s="10"/>
      <c r="B72" s="10"/>
      <c r="C72" s="10"/>
      <c r="D72" s="10"/>
      <c r="E72" s="10"/>
      <c r="F72" s="10"/>
      <c r="G72" s="10"/>
      <c r="H72" s="1"/>
      <c r="I72" s="1"/>
      <c r="J72" s="1"/>
      <c r="K72" s="1"/>
      <c r="L72" s="1"/>
      <c r="M72" s="1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"/>
      <c r="Y72" s="1"/>
      <c r="Z72" s="1"/>
    </row>
    <row r="73" spans="1:26" ht="12.75" customHeight="1" x14ac:dyDescent="0.2">
      <c r="A73" s="10"/>
      <c r="B73" s="10"/>
      <c r="C73" s="10"/>
      <c r="D73" s="10"/>
      <c r="E73" s="10"/>
      <c r="F73" s="10"/>
      <c r="G73" s="10"/>
      <c r="H73" s="1"/>
      <c r="I73" s="1"/>
      <c r="J73" s="1"/>
      <c r="K73" s="1"/>
      <c r="L73" s="1"/>
      <c r="M73" s="1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"/>
      <c r="Y73" s="1"/>
      <c r="Z73" s="1"/>
    </row>
    <row r="74" spans="1:26" ht="12.75" customHeight="1" x14ac:dyDescent="0.2">
      <c r="A74" s="10"/>
      <c r="B74" s="10"/>
      <c r="C74" s="10"/>
      <c r="D74" s="10"/>
      <c r="E74" s="10"/>
      <c r="F74" s="10"/>
      <c r="G74" s="10"/>
      <c r="H74" s="1"/>
      <c r="I74" s="1"/>
      <c r="J74" s="1"/>
      <c r="K74" s="1"/>
      <c r="L74" s="1"/>
      <c r="M74" s="1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"/>
      <c r="Y74" s="1"/>
      <c r="Z74" s="1"/>
    </row>
    <row r="75" spans="1:26" ht="12.75" customHeight="1" x14ac:dyDescent="0.2">
      <c r="A75" s="10"/>
      <c r="B75" s="10"/>
      <c r="C75" s="10"/>
      <c r="D75" s="10"/>
      <c r="E75" s="10"/>
      <c r="F75" s="10"/>
      <c r="G75" s="10"/>
      <c r="H75" s="1"/>
      <c r="I75" s="1"/>
      <c r="J75" s="1"/>
      <c r="K75" s="1"/>
      <c r="L75" s="1"/>
      <c r="M75" s="1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"/>
      <c r="Y75" s="1"/>
      <c r="Z75" s="1"/>
    </row>
    <row r="76" spans="1:26" ht="12.75" customHeight="1" x14ac:dyDescent="0.2">
      <c r="A76" s="10"/>
      <c r="B76" s="10"/>
      <c r="C76" s="10"/>
      <c r="D76" s="10"/>
      <c r="E76" s="10"/>
      <c r="F76" s="10"/>
      <c r="G76" s="10"/>
      <c r="H76" s="1"/>
      <c r="I76" s="1"/>
      <c r="J76" s="1"/>
      <c r="K76" s="1"/>
      <c r="L76" s="1"/>
      <c r="M76" s="1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"/>
      <c r="Y76" s="1"/>
      <c r="Z76" s="1"/>
    </row>
    <row r="77" spans="1:26" ht="12.75" customHeight="1" x14ac:dyDescent="0.2">
      <c r="A77" s="10"/>
      <c r="B77" s="10"/>
      <c r="C77" s="10"/>
      <c r="D77" s="10"/>
      <c r="E77" s="10"/>
      <c r="F77" s="10"/>
      <c r="G77" s="1"/>
      <c r="H77" s="1"/>
      <c r="I77" s="1"/>
      <c r="J77" s="1"/>
      <c r="K77" s="1"/>
      <c r="L77" s="1"/>
      <c r="M77" s="1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40"/>
      <c r="B175" s="140"/>
      <c r="C175" s="140"/>
      <c r="D175" s="140"/>
      <c r="E175" s="140"/>
      <c r="F175" s="140"/>
      <c r="G175" s="1"/>
      <c r="H175" s="140"/>
      <c r="I175" s="140"/>
      <c r="J175" s="140"/>
      <c r="K175" s="140"/>
      <c r="L175" s="140"/>
      <c r="M175" s="14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2.75" customHeight="1" x14ac:dyDescent="0.2">
      <c r="A176" s="140"/>
      <c r="B176" s="140"/>
      <c r="C176" s="140"/>
      <c r="D176" s="140"/>
      <c r="E176" s="140"/>
      <c r="F176" s="140"/>
      <c r="G176" s="1"/>
      <c r="H176" s="140"/>
      <c r="I176" s="140"/>
      <c r="J176" s="140"/>
      <c r="K176" s="140"/>
      <c r="L176" s="140"/>
      <c r="M176" s="14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2.75" customHeight="1" x14ac:dyDescent="0.2">
      <c r="A177" s="140"/>
      <c r="B177" s="140"/>
      <c r="C177" s="140"/>
      <c r="D177" s="140"/>
      <c r="E177" s="140"/>
      <c r="F177" s="140"/>
      <c r="G177" s="1"/>
      <c r="H177" s="140"/>
      <c r="I177" s="140"/>
      <c r="J177" s="140"/>
      <c r="K177" s="140"/>
      <c r="L177" s="140"/>
      <c r="M177" s="14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2.75" customHeight="1" x14ac:dyDescent="0.2">
      <c r="A178" s="140"/>
      <c r="B178" s="140"/>
      <c r="C178" s="140"/>
      <c r="D178" s="140"/>
      <c r="E178" s="140"/>
      <c r="F178" s="140"/>
      <c r="G178" s="1"/>
      <c r="H178" s="140"/>
      <c r="I178" s="140"/>
      <c r="J178" s="140"/>
      <c r="K178" s="140"/>
      <c r="L178" s="140"/>
      <c r="M178" s="14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2.75" customHeight="1" x14ac:dyDescent="0.2">
      <c r="A179" s="140"/>
      <c r="B179" s="140"/>
      <c r="C179" s="140"/>
      <c r="D179" s="140"/>
      <c r="E179" s="140"/>
      <c r="F179" s="140"/>
      <c r="G179" s="1"/>
      <c r="H179" s="140"/>
      <c r="I179" s="140"/>
      <c r="J179" s="140"/>
      <c r="K179" s="140"/>
      <c r="L179" s="140"/>
      <c r="M179" s="14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2.75" customHeight="1" x14ac:dyDescent="0.2">
      <c r="A180" s="140"/>
      <c r="B180" s="140"/>
      <c r="C180" s="140"/>
      <c r="D180" s="140"/>
      <c r="E180" s="140"/>
      <c r="F180" s="140"/>
      <c r="G180" s="1"/>
      <c r="H180" s="140"/>
      <c r="I180" s="140"/>
      <c r="J180" s="140"/>
      <c r="K180" s="140"/>
      <c r="L180" s="140"/>
      <c r="M180" s="14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2.75" customHeight="1" x14ac:dyDescent="0.2">
      <c r="A181" s="140"/>
      <c r="B181" s="140"/>
      <c r="C181" s="140"/>
      <c r="D181" s="140"/>
      <c r="E181" s="140"/>
      <c r="F181" s="140"/>
      <c r="G181" s="1"/>
      <c r="H181" s="140"/>
      <c r="I181" s="140"/>
      <c r="J181" s="140"/>
      <c r="K181" s="140"/>
      <c r="L181" s="140"/>
      <c r="M181" s="14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2.75" customHeight="1" x14ac:dyDescent="0.2">
      <c r="A182" s="140"/>
      <c r="B182" s="140"/>
      <c r="C182" s="140"/>
      <c r="D182" s="140"/>
      <c r="E182" s="140"/>
      <c r="F182" s="140"/>
      <c r="G182" s="1"/>
      <c r="H182" s="140"/>
      <c r="I182" s="140"/>
      <c r="J182" s="140"/>
      <c r="K182" s="140"/>
      <c r="L182" s="140"/>
      <c r="M182" s="14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2.75" customHeight="1" x14ac:dyDescent="0.2">
      <c r="A183" s="140"/>
      <c r="B183" s="140"/>
      <c r="C183" s="140"/>
      <c r="D183" s="140"/>
      <c r="E183" s="140"/>
      <c r="F183" s="140"/>
      <c r="G183" s="1"/>
      <c r="H183" s="140"/>
      <c r="I183" s="140"/>
      <c r="J183" s="140"/>
      <c r="K183" s="140"/>
      <c r="L183" s="140"/>
      <c r="M183" s="14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2.75" customHeight="1" x14ac:dyDescent="0.2">
      <c r="A184" s="140"/>
      <c r="B184" s="140"/>
      <c r="C184" s="140"/>
      <c r="D184" s="140"/>
      <c r="E184" s="140"/>
      <c r="F184" s="140"/>
      <c r="G184" s="1"/>
      <c r="H184" s="140"/>
      <c r="I184" s="140"/>
      <c r="J184" s="140"/>
      <c r="K184" s="140"/>
      <c r="L184" s="140"/>
      <c r="M184" s="14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2.75" customHeight="1" x14ac:dyDescent="0.2">
      <c r="A185" s="140"/>
      <c r="B185" s="140"/>
      <c r="C185" s="140"/>
      <c r="D185" s="140"/>
      <c r="E185" s="140"/>
      <c r="F185" s="140"/>
      <c r="G185" s="1"/>
      <c r="H185" s="140"/>
      <c r="I185" s="140"/>
      <c r="J185" s="140"/>
      <c r="K185" s="140"/>
      <c r="L185" s="140"/>
      <c r="M185" s="14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2.75" customHeight="1" x14ac:dyDescent="0.2">
      <c r="A186" s="140"/>
      <c r="B186" s="140"/>
      <c r="C186" s="140"/>
      <c r="D186" s="140"/>
      <c r="E186" s="140"/>
      <c r="F186" s="140"/>
      <c r="G186" s="1"/>
      <c r="H186" s="140"/>
      <c r="I186" s="140"/>
      <c r="J186" s="140"/>
      <c r="K186" s="140"/>
      <c r="L186" s="140"/>
      <c r="M186" s="14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2.75" customHeight="1" x14ac:dyDescent="0.2">
      <c r="A187" s="140"/>
      <c r="B187" s="140"/>
      <c r="C187" s="140"/>
      <c r="D187" s="140"/>
      <c r="E187" s="140"/>
      <c r="F187" s="140"/>
      <c r="G187" s="1"/>
      <c r="H187" s="140"/>
      <c r="I187" s="140"/>
      <c r="J187" s="140"/>
      <c r="K187" s="140"/>
      <c r="L187" s="140"/>
      <c r="M187" s="14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2.75" customHeight="1" x14ac:dyDescent="0.2">
      <c r="A188" s="140"/>
      <c r="B188" s="140"/>
      <c r="C188" s="140"/>
      <c r="D188" s="140"/>
      <c r="E188" s="140"/>
      <c r="F188" s="140"/>
      <c r="G188" s="1"/>
      <c r="H188" s="140"/>
      <c r="I188" s="140"/>
      <c r="J188" s="140"/>
      <c r="K188" s="140"/>
      <c r="L188" s="140"/>
      <c r="M188" s="14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2.75" customHeight="1" x14ac:dyDescent="0.2">
      <c r="A189" s="140"/>
      <c r="B189" s="140"/>
      <c r="C189" s="140"/>
      <c r="D189" s="140"/>
      <c r="E189" s="140"/>
      <c r="F189" s="140"/>
      <c r="G189" s="1"/>
      <c r="H189" s="140"/>
      <c r="I189" s="140"/>
      <c r="J189" s="140"/>
      <c r="K189" s="140"/>
      <c r="L189" s="140"/>
      <c r="M189" s="14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2.75" customHeight="1" x14ac:dyDescent="0.2">
      <c r="A190" s="140"/>
      <c r="B190" s="140"/>
      <c r="C190" s="140"/>
      <c r="D190" s="140"/>
      <c r="E190" s="140"/>
      <c r="F190" s="140"/>
      <c r="G190" s="1"/>
      <c r="H190" s="140"/>
      <c r="I190" s="140"/>
      <c r="J190" s="140"/>
      <c r="K190" s="140"/>
      <c r="L190" s="140"/>
      <c r="M190" s="14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2.75" customHeight="1" x14ac:dyDescent="0.2">
      <c r="A191" s="140"/>
      <c r="B191" s="140"/>
      <c r="C191" s="140"/>
      <c r="D191" s="140"/>
      <c r="E191" s="140"/>
      <c r="F191" s="140"/>
      <c r="G191" s="1"/>
      <c r="H191" s="140"/>
      <c r="I191" s="140"/>
      <c r="J191" s="140"/>
      <c r="K191" s="140"/>
      <c r="L191" s="140"/>
      <c r="M191" s="14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2.75" customHeight="1" x14ac:dyDescent="0.2">
      <c r="A192" s="140"/>
      <c r="B192" s="140"/>
      <c r="C192" s="140"/>
      <c r="D192" s="140"/>
      <c r="E192" s="140"/>
      <c r="F192" s="140"/>
      <c r="G192" s="1"/>
      <c r="H192" s="140"/>
      <c r="I192" s="140"/>
      <c r="J192" s="140"/>
      <c r="K192" s="140"/>
      <c r="L192" s="140"/>
      <c r="M192" s="14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2.75" customHeight="1" x14ac:dyDescent="0.2">
      <c r="A193" s="140"/>
      <c r="B193" s="140"/>
      <c r="C193" s="140"/>
      <c r="D193" s="140"/>
      <c r="E193" s="140"/>
      <c r="F193" s="140"/>
      <c r="G193" s="1"/>
      <c r="H193" s="140"/>
      <c r="I193" s="140"/>
      <c r="J193" s="140"/>
      <c r="K193" s="140"/>
      <c r="L193" s="140"/>
      <c r="M193" s="14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2.75" customHeight="1" x14ac:dyDescent="0.2">
      <c r="A194" s="140"/>
      <c r="B194" s="140"/>
      <c r="C194" s="140"/>
      <c r="D194" s="140"/>
      <c r="E194" s="140"/>
      <c r="F194" s="140"/>
      <c r="G194" s="1"/>
      <c r="H194" s="140"/>
      <c r="I194" s="140"/>
      <c r="J194" s="140"/>
      <c r="K194" s="140"/>
      <c r="L194" s="140"/>
      <c r="M194" s="14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2.75" customHeight="1" x14ac:dyDescent="0.2">
      <c r="A195" s="140"/>
      <c r="B195" s="140"/>
      <c r="C195" s="140"/>
      <c r="D195" s="140"/>
      <c r="E195" s="140"/>
      <c r="F195" s="140"/>
      <c r="G195" s="1"/>
      <c r="H195" s="140"/>
      <c r="I195" s="140"/>
      <c r="J195" s="140"/>
      <c r="K195" s="140"/>
      <c r="L195" s="140"/>
      <c r="M195" s="14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2.75" customHeight="1" x14ac:dyDescent="0.2">
      <c r="A196" s="140"/>
      <c r="B196" s="140"/>
      <c r="C196" s="140"/>
      <c r="D196" s="140"/>
      <c r="E196" s="140"/>
      <c r="F196" s="140"/>
      <c r="G196" s="1"/>
      <c r="H196" s="140"/>
      <c r="I196" s="140"/>
      <c r="J196" s="140"/>
      <c r="K196" s="140"/>
      <c r="L196" s="140"/>
      <c r="M196" s="14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2.75" customHeight="1" x14ac:dyDescent="0.2">
      <c r="A197" s="140"/>
      <c r="B197" s="140"/>
      <c r="C197" s="140"/>
      <c r="D197" s="140"/>
      <c r="E197" s="140"/>
      <c r="F197" s="140"/>
      <c r="G197" s="1"/>
      <c r="H197" s="140"/>
      <c r="I197" s="140"/>
      <c r="J197" s="140"/>
      <c r="K197" s="140"/>
      <c r="L197" s="140"/>
      <c r="M197" s="14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2.75" customHeight="1" x14ac:dyDescent="0.2">
      <c r="A198" s="140"/>
      <c r="B198" s="140"/>
      <c r="C198" s="140"/>
      <c r="D198" s="140"/>
      <c r="E198" s="140"/>
      <c r="F198" s="140"/>
      <c r="G198" s="1"/>
      <c r="H198" s="140"/>
      <c r="I198" s="140"/>
      <c r="J198" s="140"/>
      <c r="K198" s="140"/>
      <c r="L198" s="140"/>
      <c r="M198" s="14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2.75" customHeight="1" x14ac:dyDescent="0.2">
      <c r="A199" s="140"/>
      <c r="B199" s="140"/>
      <c r="C199" s="140"/>
      <c r="D199" s="140"/>
      <c r="E199" s="140"/>
      <c r="F199" s="140"/>
      <c r="G199" s="1"/>
      <c r="H199" s="140"/>
      <c r="I199" s="140"/>
      <c r="J199" s="140"/>
      <c r="K199" s="140"/>
      <c r="L199" s="140"/>
      <c r="M199" s="14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2.75" customHeight="1" x14ac:dyDescent="0.2">
      <c r="A200" s="140"/>
      <c r="B200" s="140"/>
      <c r="C200" s="140"/>
      <c r="D200" s="140"/>
      <c r="E200" s="140"/>
      <c r="F200" s="140"/>
      <c r="G200" s="1"/>
      <c r="H200" s="140"/>
      <c r="I200" s="140"/>
      <c r="J200" s="140"/>
      <c r="K200" s="140"/>
      <c r="L200" s="140"/>
      <c r="M200" s="14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2.75" customHeight="1" x14ac:dyDescent="0.2">
      <c r="A201" s="140"/>
      <c r="B201" s="140"/>
      <c r="C201" s="140"/>
      <c r="D201" s="140"/>
      <c r="E201" s="140"/>
      <c r="F201" s="140"/>
      <c r="G201" s="1"/>
      <c r="H201" s="140"/>
      <c r="I201" s="140"/>
      <c r="J201" s="140"/>
      <c r="K201" s="140"/>
      <c r="L201" s="140"/>
      <c r="M201" s="14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2.75" customHeight="1" x14ac:dyDescent="0.2">
      <c r="A202" s="140"/>
      <c r="B202" s="140"/>
      <c r="C202" s="140"/>
      <c r="D202" s="140"/>
      <c r="E202" s="140"/>
      <c r="F202" s="140"/>
      <c r="G202" s="1"/>
      <c r="H202" s="140"/>
      <c r="I202" s="140"/>
      <c r="J202" s="140"/>
      <c r="K202" s="140"/>
      <c r="L202" s="140"/>
      <c r="M202" s="14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2.75" customHeight="1" x14ac:dyDescent="0.2">
      <c r="A203" s="140"/>
      <c r="B203" s="140"/>
      <c r="C203" s="140"/>
      <c r="D203" s="140"/>
      <c r="E203" s="140"/>
      <c r="F203" s="140"/>
      <c r="G203" s="1"/>
      <c r="H203" s="140"/>
      <c r="I203" s="140"/>
      <c r="J203" s="140"/>
      <c r="K203" s="140"/>
      <c r="L203" s="140"/>
      <c r="M203" s="14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2.75" customHeight="1" x14ac:dyDescent="0.2">
      <c r="A204" s="140"/>
      <c r="B204" s="140"/>
      <c r="C204" s="140"/>
      <c r="D204" s="140"/>
      <c r="E204" s="140"/>
      <c r="F204" s="140"/>
      <c r="G204" s="1"/>
      <c r="H204" s="140"/>
      <c r="I204" s="140"/>
      <c r="J204" s="140"/>
      <c r="K204" s="140"/>
      <c r="L204" s="140"/>
      <c r="M204" s="14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2.75" customHeight="1" x14ac:dyDescent="0.2">
      <c r="A205" s="140"/>
      <c r="B205" s="140"/>
      <c r="C205" s="140"/>
      <c r="D205" s="140"/>
      <c r="E205" s="140"/>
      <c r="F205" s="140"/>
      <c r="G205" s="1"/>
      <c r="H205" s="140"/>
      <c r="I205" s="140"/>
      <c r="J205" s="140"/>
      <c r="K205" s="140"/>
      <c r="L205" s="140"/>
      <c r="M205" s="14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2.75" customHeight="1" x14ac:dyDescent="0.2">
      <c r="A206" s="140"/>
      <c r="B206" s="140"/>
      <c r="C206" s="140"/>
      <c r="D206" s="140"/>
      <c r="E206" s="140"/>
      <c r="F206" s="140"/>
      <c r="G206" s="1"/>
      <c r="H206" s="140"/>
      <c r="I206" s="140"/>
      <c r="J206" s="140"/>
      <c r="K206" s="140"/>
      <c r="L206" s="140"/>
      <c r="M206" s="14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2.75" customHeight="1" x14ac:dyDescent="0.2">
      <c r="A207" s="140"/>
      <c r="B207" s="140"/>
      <c r="C207" s="140"/>
      <c r="D207" s="140"/>
      <c r="E207" s="140"/>
      <c r="F207" s="140"/>
      <c r="G207" s="1"/>
      <c r="H207" s="140"/>
      <c r="I207" s="140"/>
      <c r="J207" s="140"/>
      <c r="K207" s="140"/>
      <c r="L207" s="140"/>
      <c r="M207" s="14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2.75" customHeight="1" x14ac:dyDescent="0.2">
      <c r="A208" s="140"/>
      <c r="B208" s="140"/>
      <c r="C208" s="140"/>
      <c r="D208" s="140"/>
      <c r="E208" s="140"/>
      <c r="F208" s="140"/>
      <c r="G208" s="1"/>
      <c r="H208" s="140"/>
      <c r="I208" s="140"/>
      <c r="J208" s="140"/>
      <c r="K208" s="140"/>
      <c r="L208" s="140"/>
      <c r="M208" s="14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2.75" customHeight="1" x14ac:dyDescent="0.2">
      <c r="A209" s="140"/>
      <c r="B209" s="140"/>
      <c r="C209" s="140"/>
      <c r="D209" s="140"/>
      <c r="E209" s="140"/>
      <c r="F209" s="140"/>
      <c r="G209" s="1"/>
      <c r="H209" s="140"/>
      <c r="I209" s="140"/>
      <c r="J209" s="140"/>
      <c r="K209" s="140"/>
      <c r="L209" s="140"/>
      <c r="M209" s="14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2.75" customHeight="1" x14ac:dyDescent="0.2">
      <c r="A210" s="140"/>
      <c r="B210" s="140"/>
      <c r="C210" s="140"/>
      <c r="D210" s="140"/>
      <c r="E210" s="140"/>
      <c r="F210" s="140"/>
      <c r="G210" s="1"/>
      <c r="H210" s="140"/>
      <c r="I210" s="140"/>
      <c r="J210" s="140"/>
      <c r="K210" s="140"/>
      <c r="L210" s="140"/>
      <c r="M210" s="14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2.75" customHeight="1" x14ac:dyDescent="0.2">
      <c r="A211" s="140"/>
      <c r="B211" s="140"/>
      <c r="C211" s="140"/>
      <c r="D211" s="140"/>
      <c r="E211" s="140"/>
      <c r="F211" s="140"/>
      <c r="G211" s="1"/>
      <c r="H211" s="140"/>
      <c r="I211" s="140"/>
      <c r="J211" s="140"/>
      <c r="K211" s="140"/>
      <c r="L211" s="140"/>
      <c r="M211" s="14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2.75" customHeight="1" x14ac:dyDescent="0.2">
      <c r="A212" s="140"/>
      <c r="B212" s="140"/>
      <c r="C212" s="140"/>
      <c r="D212" s="140"/>
      <c r="E212" s="140"/>
      <c r="F212" s="140"/>
      <c r="G212" s="1"/>
      <c r="H212" s="140"/>
      <c r="I212" s="140"/>
      <c r="J212" s="140"/>
      <c r="K212" s="140"/>
      <c r="L212" s="140"/>
      <c r="M212" s="14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2.75" customHeight="1" x14ac:dyDescent="0.2">
      <c r="A213" s="140"/>
      <c r="B213" s="140"/>
      <c r="C213" s="140"/>
      <c r="D213" s="140"/>
      <c r="E213" s="140"/>
      <c r="F213" s="140"/>
      <c r="G213" s="1"/>
      <c r="H213" s="140"/>
      <c r="I213" s="140"/>
      <c r="J213" s="140"/>
      <c r="K213" s="140"/>
      <c r="L213" s="140"/>
      <c r="M213" s="14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2.75" customHeight="1" x14ac:dyDescent="0.2">
      <c r="A214" s="140"/>
      <c r="B214" s="140"/>
      <c r="C214" s="140"/>
      <c r="D214" s="140"/>
      <c r="E214" s="140"/>
      <c r="F214" s="140"/>
      <c r="G214" s="1"/>
      <c r="H214" s="140"/>
      <c r="I214" s="140"/>
      <c r="J214" s="140"/>
      <c r="K214" s="140"/>
      <c r="L214" s="140"/>
      <c r="M214" s="14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2.75" customHeight="1" x14ac:dyDescent="0.2">
      <c r="A215" s="140"/>
      <c r="B215" s="140"/>
      <c r="C215" s="140"/>
      <c r="D215" s="140"/>
      <c r="E215" s="140"/>
      <c r="F215" s="140"/>
      <c r="G215" s="1"/>
      <c r="H215" s="140"/>
      <c r="I215" s="140"/>
      <c r="J215" s="140"/>
      <c r="K215" s="140"/>
      <c r="L215" s="140"/>
      <c r="M215" s="14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2.75" customHeight="1" x14ac:dyDescent="0.2">
      <c r="A216" s="140"/>
      <c r="B216" s="140"/>
      <c r="C216" s="140"/>
      <c r="D216" s="140"/>
      <c r="E216" s="140"/>
      <c r="F216" s="140"/>
      <c r="G216" s="1"/>
      <c r="H216" s="140"/>
      <c r="I216" s="140"/>
      <c r="J216" s="140"/>
      <c r="K216" s="140"/>
      <c r="L216" s="140"/>
      <c r="M216" s="14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2.75" customHeight="1" x14ac:dyDescent="0.2">
      <c r="A217" s="140"/>
      <c r="B217" s="140"/>
      <c r="C217" s="140"/>
      <c r="D217" s="140"/>
      <c r="E217" s="140"/>
      <c r="F217" s="140"/>
      <c r="G217" s="1"/>
      <c r="H217" s="140"/>
      <c r="I217" s="140"/>
      <c r="J217" s="140"/>
      <c r="K217" s="140"/>
      <c r="L217" s="140"/>
      <c r="M217" s="14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2.75" customHeight="1" x14ac:dyDescent="0.2">
      <c r="A218" s="140"/>
      <c r="B218" s="140"/>
      <c r="C218" s="140"/>
      <c r="D218" s="140"/>
      <c r="E218" s="140"/>
      <c r="F218" s="140"/>
      <c r="G218" s="1"/>
      <c r="H218" s="140"/>
      <c r="I218" s="140"/>
      <c r="J218" s="140"/>
      <c r="K218" s="140"/>
      <c r="L218" s="140"/>
      <c r="M218" s="14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2.75" customHeight="1" x14ac:dyDescent="0.2">
      <c r="A219" s="140"/>
      <c r="B219" s="140"/>
      <c r="C219" s="140"/>
      <c r="D219" s="140"/>
      <c r="E219" s="140"/>
      <c r="F219" s="140"/>
      <c r="G219" s="1"/>
      <c r="H219" s="140"/>
      <c r="I219" s="140"/>
      <c r="J219" s="140"/>
      <c r="K219" s="140"/>
      <c r="L219" s="140"/>
      <c r="M219" s="14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2.75" customHeight="1" x14ac:dyDescent="0.2">
      <c r="A220" s="140"/>
      <c r="B220" s="140"/>
      <c r="C220" s="140"/>
      <c r="D220" s="140"/>
      <c r="E220" s="140"/>
      <c r="F220" s="140"/>
      <c r="G220" s="1"/>
      <c r="H220" s="140"/>
      <c r="I220" s="140"/>
      <c r="J220" s="140"/>
      <c r="K220" s="140"/>
      <c r="L220" s="140"/>
      <c r="M220" s="14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2.75" customHeight="1" x14ac:dyDescent="0.2">
      <c r="A221" s="140"/>
      <c r="B221" s="140"/>
      <c r="C221" s="140"/>
      <c r="D221" s="140"/>
      <c r="E221" s="140"/>
      <c r="F221" s="140"/>
      <c r="G221" s="1"/>
      <c r="H221" s="140"/>
      <c r="I221" s="140"/>
      <c r="J221" s="140"/>
      <c r="K221" s="140"/>
      <c r="L221" s="140"/>
      <c r="M221" s="14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2.75" customHeight="1" x14ac:dyDescent="0.2">
      <c r="A222" s="140"/>
      <c r="B222" s="140"/>
      <c r="C222" s="140"/>
      <c r="D222" s="140"/>
      <c r="E222" s="140"/>
      <c r="F222" s="140"/>
      <c r="G222" s="1"/>
      <c r="H222" s="140"/>
      <c r="I222" s="140"/>
      <c r="J222" s="140"/>
      <c r="K222" s="140"/>
      <c r="L222" s="140"/>
      <c r="M222" s="14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2.75" customHeight="1" x14ac:dyDescent="0.2">
      <c r="A223" s="140"/>
      <c r="B223" s="140"/>
      <c r="C223" s="140"/>
      <c r="D223" s="140"/>
      <c r="E223" s="140"/>
      <c r="F223" s="140"/>
      <c r="G223" s="1"/>
      <c r="H223" s="140"/>
      <c r="I223" s="140"/>
      <c r="J223" s="140"/>
      <c r="K223" s="140"/>
      <c r="L223" s="140"/>
      <c r="M223" s="14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2.75" customHeight="1" x14ac:dyDescent="0.2">
      <c r="A224" s="140"/>
      <c r="B224" s="140"/>
      <c r="C224" s="140"/>
      <c r="D224" s="140"/>
      <c r="E224" s="140"/>
      <c r="F224" s="140"/>
      <c r="G224" s="1"/>
      <c r="H224" s="140"/>
      <c r="I224" s="140"/>
      <c r="J224" s="140"/>
      <c r="K224" s="140"/>
      <c r="L224" s="140"/>
      <c r="M224" s="14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2.75" customHeight="1" x14ac:dyDescent="0.2">
      <c r="A225" s="140"/>
      <c r="B225" s="140"/>
      <c r="C225" s="140"/>
      <c r="D225" s="140"/>
      <c r="E225" s="140"/>
      <c r="F225" s="140"/>
      <c r="G225" s="1"/>
      <c r="H225" s="140"/>
      <c r="I225" s="140"/>
      <c r="J225" s="140"/>
      <c r="K225" s="140"/>
      <c r="L225" s="140"/>
      <c r="M225" s="14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2.75" customHeight="1" x14ac:dyDescent="0.2">
      <c r="A226" s="140"/>
      <c r="B226" s="140"/>
      <c r="C226" s="140"/>
      <c r="D226" s="140"/>
      <c r="E226" s="140"/>
      <c r="F226" s="140"/>
      <c r="G226" s="1"/>
      <c r="H226" s="140"/>
      <c r="I226" s="140"/>
      <c r="J226" s="140"/>
      <c r="K226" s="140"/>
      <c r="L226" s="140"/>
      <c r="M226" s="14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2.75" customHeight="1" x14ac:dyDescent="0.2">
      <c r="A227" s="140"/>
      <c r="B227" s="140"/>
      <c r="C227" s="140"/>
      <c r="D227" s="140"/>
      <c r="E227" s="140"/>
      <c r="F227" s="140"/>
      <c r="G227" s="1"/>
      <c r="H227" s="140"/>
      <c r="I227" s="140"/>
      <c r="J227" s="140"/>
      <c r="K227" s="140"/>
      <c r="L227" s="140"/>
      <c r="M227" s="14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2.75" customHeight="1" x14ac:dyDescent="0.2">
      <c r="A228" s="140"/>
      <c r="B228" s="140"/>
      <c r="C228" s="140"/>
      <c r="D228" s="140"/>
      <c r="E228" s="140"/>
      <c r="F228" s="140"/>
      <c r="G228" s="1"/>
      <c r="H228" s="140"/>
      <c r="I228" s="140"/>
      <c r="J228" s="140"/>
      <c r="K228" s="140"/>
      <c r="L228" s="140"/>
      <c r="M228" s="14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2.75" customHeight="1" x14ac:dyDescent="0.2">
      <c r="A229" s="140"/>
      <c r="B229" s="140"/>
      <c r="C229" s="140"/>
      <c r="D229" s="140"/>
      <c r="E229" s="140"/>
      <c r="F229" s="140"/>
      <c r="G229" s="1"/>
      <c r="H229" s="140"/>
      <c r="I229" s="140"/>
      <c r="J229" s="140"/>
      <c r="K229" s="140"/>
      <c r="L229" s="140"/>
      <c r="M229" s="14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2.75" customHeight="1" x14ac:dyDescent="0.2">
      <c r="A230" s="140"/>
      <c r="B230" s="140"/>
      <c r="C230" s="140"/>
      <c r="D230" s="140"/>
      <c r="E230" s="140"/>
      <c r="F230" s="140"/>
      <c r="G230" s="1"/>
      <c r="H230" s="140"/>
      <c r="I230" s="140"/>
      <c r="J230" s="140"/>
      <c r="K230" s="140"/>
      <c r="L230" s="140"/>
      <c r="M230" s="14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2.75" customHeight="1" x14ac:dyDescent="0.2">
      <c r="A231" s="140"/>
      <c r="B231" s="140"/>
      <c r="C231" s="140"/>
      <c r="D231" s="140"/>
      <c r="E231" s="140"/>
      <c r="F231" s="140"/>
      <c r="G231" s="1"/>
      <c r="H231" s="140"/>
      <c r="I231" s="140"/>
      <c r="J231" s="140"/>
      <c r="K231" s="140"/>
      <c r="L231" s="140"/>
      <c r="M231" s="14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2.75" customHeight="1" x14ac:dyDescent="0.2">
      <c r="A232" s="140"/>
      <c r="B232" s="140"/>
      <c r="C232" s="140"/>
      <c r="D232" s="140"/>
      <c r="E232" s="140"/>
      <c r="F232" s="140"/>
      <c r="G232" s="1"/>
      <c r="H232" s="140"/>
      <c r="I232" s="140"/>
      <c r="J232" s="140"/>
      <c r="K232" s="140"/>
      <c r="L232" s="140"/>
      <c r="M232" s="14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2.75" customHeight="1" x14ac:dyDescent="0.2">
      <c r="A233" s="140"/>
      <c r="B233" s="140"/>
      <c r="C233" s="140"/>
      <c r="D233" s="140"/>
      <c r="E233" s="140"/>
      <c r="F233" s="140"/>
      <c r="G233" s="1"/>
      <c r="H233" s="140"/>
      <c r="I233" s="140"/>
      <c r="J233" s="140"/>
      <c r="K233" s="140"/>
      <c r="L233" s="140"/>
      <c r="M233" s="14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2.75" customHeight="1" x14ac:dyDescent="0.2">
      <c r="A234" s="140"/>
      <c r="B234" s="140"/>
      <c r="C234" s="140"/>
      <c r="D234" s="140"/>
      <c r="E234" s="140"/>
      <c r="F234" s="140"/>
      <c r="G234" s="1"/>
      <c r="H234" s="140"/>
      <c r="I234" s="140"/>
      <c r="J234" s="140"/>
      <c r="K234" s="140"/>
      <c r="L234" s="140"/>
      <c r="M234" s="14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2.75" customHeight="1" x14ac:dyDescent="0.2">
      <c r="A235" s="140"/>
      <c r="B235" s="140"/>
      <c r="C235" s="140"/>
      <c r="D235" s="140"/>
      <c r="E235" s="140"/>
      <c r="F235" s="140"/>
      <c r="G235" s="1"/>
      <c r="H235" s="140"/>
      <c r="I235" s="140"/>
      <c r="J235" s="140"/>
      <c r="K235" s="140"/>
      <c r="L235" s="140"/>
      <c r="M235" s="14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2.75" customHeight="1" x14ac:dyDescent="0.2">
      <c r="A236" s="140"/>
      <c r="B236" s="140"/>
      <c r="C236" s="140"/>
      <c r="D236" s="140"/>
      <c r="E236" s="140"/>
      <c r="F236" s="140"/>
      <c r="G236" s="1"/>
      <c r="H236" s="140"/>
      <c r="I236" s="140"/>
      <c r="J236" s="140"/>
      <c r="K236" s="140"/>
      <c r="L236" s="140"/>
      <c r="M236" s="14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2.75" customHeight="1" x14ac:dyDescent="0.2">
      <c r="A237" s="140"/>
      <c r="B237" s="140"/>
      <c r="C237" s="140"/>
      <c r="D237" s="140"/>
      <c r="E237" s="140"/>
      <c r="F237" s="140"/>
      <c r="G237" s="1"/>
      <c r="H237" s="140"/>
      <c r="I237" s="140"/>
      <c r="J237" s="140"/>
      <c r="K237" s="140"/>
      <c r="L237" s="140"/>
      <c r="M237" s="14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2.75" customHeight="1" x14ac:dyDescent="0.2">
      <c r="A238" s="140"/>
      <c r="B238" s="140"/>
      <c r="C238" s="140"/>
      <c r="D238" s="140"/>
      <c r="E238" s="140"/>
      <c r="F238" s="140"/>
      <c r="G238" s="1"/>
      <c r="H238" s="140"/>
      <c r="I238" s="140"/>
      <c r="J238" s="140"/>
      <c r="K238" s="140"/>
      <c r="L238" s="140"/>
      <c r="M238" s="14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2.75" customHeight="1" x14ac:dyDescent="0.2">
      <c r="A239" s="140"/>
      <c r="B239" s="140"/>
      <c r="C239" s="140"/>
      <c r="D239" s="140"/>
      <c r="E239" s="140"/>
      <c r="F239" s="140"/>
      <c r="G239" s="1"/>
      <c r="H239" s="140"/>
      <c r="I239" s="140"/>
      <c r="J239" s="140"/>
      <c r="K239" s="140"/>
      <c r="L239" s="140"/>
      <c r="M239" s="14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2.75" customHeight="1" x14ac:dyDescent="0.2">
      <c r="A240" s="140"/>
      <c r="B240" s="140"/>
      <c r="C240" s="140"/>
      <c r="D240" s="140"/>
      <c r="E240" s="140"/>
      <c r="F240" s="140"/>
      <c r="G240" s="1"/>
      <c r="H240" s="140"/>
      <c r="I240" s="140"/>
      <c r="J240" s="140"/>
      <c r="K240" s="140"/>
      <c r="L240" s="140"/>
      <c r="M240" s="14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2.75" customHeight="1" x14ac:dyDescent="0.2">
      <c r="A241" s="140"/>
      <c r="B241" s="140"/>
      <c r="C241" s="140"/>
      <c r="D241" s="140"/>
      <c r="E241" s="140"/>
      <c r="F241" s="140"/>
      <c r="G241" s="1"/>
      <c r="H241" s="140"/>
      <c r="I241" s="140"/>
      <c r="J241" s="140"/>
      <c r="K241" s="140"/>
      <c r="L241" s="140"/>
      <c r="M241" s="14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2.75" customHeight="1" x14ac:dyDescent="0.2">
      <c r="A242" s="140"/>
      <c r="B242" s="140"/>
      <c r="C242" s="140"/>
      <c r="D242" s="140"/>
      <c r="E242" s="140"/>
      <c r="F242" s="140"/>
      <c r="G242" s="1"/>
      <c r="H242" s="140"/>
      <c r="I242" s="140"/>
      <c r="J242" s="140"/>
      <c r="K242" s="140"/>
      <c r="L242" s="140"/>
      <c r="M242" s="14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2.75" customHeight="1" x14ac:dyDescent="0.2">
      <c r="A243" s="140"/>
      <c r="B243" s="140"/>
      <c r="C243" s="140"/>
      <c r="D243" s="140"/>
      <c r="E243" s="140"/>
      <c r="F243" s="140"/>
      <c r="G243" s="1"/>
      <c r="H243" s="140"/>
      <c r="I243" s="140"/>
      <c r="J243" s="140"/>
      <c r="K243" s="140"/>
      <c r="L243" s="140"/>
      <c r="M243" s="14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2.75" customHeight="1" x14ac:dyDescent="0.2">
      <c r="A244" s="140"/>
      <c r="B244" s="140"/>
      <c r="C244" s="140"/>
      <c r="D244" s="140"/>
      <c r="E244" s="140"/>
      <c r="F244" s="140"/>
      <c r="G244" s="1"/>
      <c r="H244" s="140"/>
      <c r="I244" s="140"/>
      <c r="J244" s="140"/>
      <c r="K244" s="140"/>
      <c r="L244" s="140"/>
      <c r="M244" s="14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2.75" customHeight="1" x14ac:dyDescent="0.2">
      <c r="A245" s="140"/>
      <c r="B245" s="140"/>
      <c r="C245" s="140"/>
      <c r="D245" s="140"/>
      <c r="E245" s="140"/>
      <c r="F245" s="140"/>
      <c r="G245" s="1"/>
      <c r="H245" s="140"/>
      <c r="I245" s="140"/>
      <c r="J245" s="140"/>
      <c r="K245" s="140"/>
      <c r="L245" s="140"/>
      <c r="M245" s="14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2.75" customHeight="1" x14ac:dyDescent="0.2">
      <c r="A246" s="140"/>
      <c r="B246" s="140"/>
      <c r="C246" s="140"/>
      <c r="D246" s="140"/>
      <c r="E246" s="140"/>
      <c r="F246" s="140"/>
      <c r="G246" s="1"/>
      <c r="H246" s="140"/>
      <c r="I246" s="140"/>
      <c r="J246" s="140"/>
      <c r="K246" s="140"/>
      <c r="L246" s="140"/>
      <c r="M246" s="14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2.75" customHeight="1" x14ac:dyDescent="0.2">
      <c r="A247" s="140"/>
      <c r="B247" s="140"/>
      <c r="C247" s="140"/>
      <c r="D247" s="140"/>
      <c r="E247" s="140"/>
      <c r="F247" s="140"/>
      <c r="G247" s="1"/>
      <c r="H247" s="140"/>
      <c r="I247" s="140"/>
      <c r="J247" s="140"/>
      <c r="K247" s="140"/>
      <c r="L247" s="140"/>
      <c r="M247" s="14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2.75" customHeight="1" x14ac:dyDescent="0.2">
      <c r="A248" s="140"/>
      <c r="B248" s="140"/>
      <c r="C248" s="140"/>
      <c r="D248" s="140"/>
      <c r="E248" s="140"/>
      <c r="F248" s="140"/>
      <c r="G248" s="1"/>
      <c r="H248" s="140"/>
      <c r="I248" s="140"/>
      <c r="J248" s="140"/>
      <c r="K248" s="140"/>
      <c r="L248" s="140"/>
      <c r="M248" s="14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2.75" customHeight="1" x14ac:dyDescent="0.2">
      <c r="A249" s="140"/>
      <c r="B249" s="140"/>
      <c r="C249" s="140"/>
      <c r="D249" s="140"/>
      <c r="E249" s="140"/>
      <c r="F249" s="140"/>
      <c r="G249" s="1"/>
      <c r="H249" s="140"/>
      <c r="I249" s="140"/>
      <c r="J249" s="140"/>
      <c r="K249" s="140"/>
      <c r="L249" s="140"/>
      <c r="M249" s="14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2.75" customHeight="1" x14ac:dyDescent="0.2">
      <c r="A250" s="140"/>
      <c r="B250" s="140"/>
      <c r="C250" s="140"/>
      <c r="D250" s="140"/>
      <c r="E250" s="140"/>
      <c r="F250" s="140"/>
      <c r="G250" s="1"/>
      <c r="H250" s="140"/>
      <c r="I250" s="140"/>
      <c r="J250" s="140"/>
      <c r="K250" s="140"/>
      <c r="L250" s="140"/>
      <c r="M250" s="14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2.75" customHeight="1" x14ac:dyDescent="0.2">
      <c r="A251" s="140"/>
      <c r="B251" s="140"/>
      <c r="C251" s="140"/>
      <c r="D251" s="140"/>
      <c r="E251" s="140"/>
      <c r="F251" s="140"/>
      <c r="G251" s="1"/>
      <c r="H251" s="140"/>
      <c r="I251" s="140"/>
      <c r="J251" s="140"/>
      <c r="K251" s="140"/>
      <c r="L251" s="140"/>
      <c r="M251" s="14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2.75" customHeight="1" x14ac:dyDescent="0.2">
      <c r="A252" s="140"/>
      <c r="B252" s="140"/>
      <c r="C252" s="140"/>
      <c r="D252" s="140"/>
      <c r="E252" s="140"/>
      <c r="F252" s="140"/>
      <c r="G252" s="1"/>
      <c r="H252" s="140"/>
      <c r="I252" s="140"/>
      <c r="J252" s="140"/>
      <c r="K252" s="140"/>
      <c r="L252" s="140"/>
      <c r="M252" s="14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2.75" customHeight="1" x14ac:dyDescent="0.2">
      <c r="A253" s="140"/>
      <c r="B253" s="140"/>
      <c r="C253" s="140"/>
      <c r="D253" s="140"/>
      <c r="E253" s="140"/>
      <c r="F253" s="140"/>
      <c r="G253" s="1"/>
      <c r="H253" s="140"/>
      <c r="I253" s="140"/>
      <c r="J253" s="140"/>
      <c r="K253" s="140"/>
      <c r="L253" s="140"/>
      <c r="M253" s="14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2.75" customHeight="1" x14ac:dyDescent="0.2">
      <c r="A254" s="140"/>
      <c r="B254" s="140"/>
      <c r="C254" s="140"/>
      <c r="D254" s="140"/>
      <c r="E254" s="140"/>
      <c r="F254" s="140"/>
      <c r="G254" s="1"/>
      <c r="H254" s="140"/>
      <c r="I254" s="140"/>
      <c r="J254" s="140"/>
      <c r="K254" s="140"/>
      <c r="L254" s="140"/>
      <c r="M254" s="14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2.75" customHeight="1" x14ac:dyDescent="0.2">
      <c r="A255" s="140"/>
      <c r="B255" s="140"/>
      <c r="C255" s="140"/>
      <c r="D255" s="140"/>
      <c r="E255" s="140"/>
      <c r="F255" s="140"/>
      <c r="G255" s="1"/>
      <c r="H255" s="140"/>
      <c r="I255" s="140"/>
      <c r="J255" s="140"/>
      <c r="K255" s="140"/>
      <c r="L255" s="140"/>
      <c r="M255" s="14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2.75" customHeight="1" x14ac:dyDescent="0.2">
      <c r="A256" s="140"/>
      <c r="B256" s="140"/>
      <c r="C256" s="140"/>
      <c r="D256" s="140"/>
      <c r="E256" s="140"/>
      <c r="F256" s="140"/>
      <c r="G256" s="1"/>
      <c r="H256" s="140"/>
      <c r="I256" s="140"/>
      <c r="J256" s="140"/>
      <c r="K256" s="140"/>
      <c r="L256" s="140"/>
      <c r="M256" s="14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2.75" customHeight="1" x14ac:dyDescent="0.2">
      <c r="A257" s="140"/>
      <c r="B257" s="140"/>
      <c r="C257" s="140"/>
      <c r="D257" s="140"/>
      <c r="E257" s="140"/>
      <c r="F257" s="140"/>
      <c r="G257" s="1"/>
      <c r="H257" s="140"/>
      <c r="I257" s="140"/>
      <c r="J257" s="140"/>
      <c r="K257" s="140"/>
      <c r="L257" s="140"/>
      <c r="M257" s="14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2.75" customHeight="1" x14ac:dyDescent="0.2">
      <c r="A258" s="140"/>
      <c r="B258" s="140"/>
      <c r="C258" s="140"/>
      <c r="D258" s="140"/>
      <c r="E258" s="140"/>
      <c r="F258" s="140"/>
      <c r="G258" s="1"/>
      <c r="H258" s="140"/>
      <c r="I258" s="140"/>
      <c r="J258" s="140"/>
      <c r="K258" s="140"/>
      <c r="L258" s="140"/>
      <c r="M258" s="14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2.75" customHeight="1" x14ac:dyDescent="0.2">
      <c r="A259" s="140"/>
      <c r="B259" s="140"/>
      <c r="C259" s="140"/>
      <c r="D259" s="140"/>
      <c r="E259" s="140"/>
      <c r="F259" s="140"/>
      <c r="G259" s="1"/>
      <c r="H259" s="140"/>
      <c r="I259" s="140"/>
      <c r="J259" s="140"/>
      <c r="K259" s="140"/>
      <c r="L259" s="140"/>
      <c r="M259" s="14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2.75" customHeight="1" x14ac:dyDescent="0.2">
      <c r="A260" s="140"/>
      <c r="B260" s="140"/>
      <c r="C260" s="140"/>
      <c r="D260" s="140"/>
      <c r="E260" s="140"/>
      <c r="F260" s="140"/>
      <c r="G260" s="1"/>
      <c r="H260" s="140"/>
      <c r="I260" s="140"/>
      <c r="J260" s="140"/>
      <c r="K260" s="140"/>
      <c r="L260" s="140"/>
      <c r="M260" s="14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2.75" customHeight="1" x14ac:dyDescent="0.2">
      <c r="A261" s="140"/>
      <c r="B261" s="140"/>
      <c r="C261" s="140"/>
      <c r="D261" s="140"/>
      <c r="E261" s="140"/>
      <c r="F261" s="140"/>
      <c r="G261" s="1"/>
      <c r="H261" s="140"/>
      <c r="I261" s="140"/>
      <c r="J261" s="140"/>
      <c r="K261" s="140"/>
      <c r="L261" s="140"/>
      <c r="M261" s="14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2.75" customHeight="1" x14ac:dyDescent="0.2">
      <c r="A262" s="140"/>
      <c r="B262" s="140"/>
      <c r="C262" s="140"/>
      <c r="D262" s="140"/>
      <c r="E262" s="140"/>
      <c r="F262" s="140"/>
      <c r="G262" s="1"/>
      <c r="H262" s="140"/>
      <c r="I262" s="140"/>
      <c r="J262" s="140"/>
      <c r="K262" s="140"/>
      <c r="L262" s="140"/>
      <c r="M262" s="14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2.75" customHeight="1" x14ac:dyDescent="0.2">
      <c r="A263" s="140"/>
      <c r="B263" s="140"/>
      <c r="C263" s="140"/>
      <c r="D263" s="140"/>
      <c r="E263" s="140"/>
      <c r="F263" s="140"/>
      <c r="G263" s="1"/>
      <c r="H263" s="140"/>
      <c r="I263" s="140"/>
      <c r="J263" s="140"/>
      <c r="K263" s="140"/>
      <c r="L263" s="140"/>
      <c r="M263" s="14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2.75" customHeight="1" x14ac:dyDescent="0.2">
      <c r="A264" s="140"/>
      <c r="B264" s="140"/>
      <c r="C264" s="140"/>
      <c r="D264" s="140"/>
      <c r="E264" s="140"/>
      <c r="F264" s="140"/>
      <c r="G264" s="1"/>
      <c r="H264" s="140"/>
      <c r="I264" s="140"/>
      <c r="J264" s="140"/>
      <c r="K264" s="140"/>
      <c r="L264" s="140"/>
      <c r="M264" s="14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2.75" customHeight="1" x14ac:dyDescent="0.2">
      <c r="A265" s="140"/>
      <c r="B265" s="140"/>
      <c r="C265" s="140"/>
      <c r="D265" s="140"/>
      <c r="E265" s="140"/>
      <c r="F265" s="140"/>
      <c r="G265" s="1"/>
      <c r="H265" s="140"/>
      <c r="I265" s="140"/>
      <c r="J265" s="140"/>
      <c r="K265" s="140"/>
      <c r="L265" s="140"/>
      <c r="M265" s="14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2.75" customHeight="1" x14ac:dyDescent="0.2">
      <c r="A266" s="140"/>
      <c r="B266" s="140"/>
      <c r="C266" s="140"/>
      <c r="D266" s="140"/>
      <c r="E266" s="140"/>
      <c r="F266" s="140"/>
      <c r="G266" s="1"/>
      <c r="H266" s="140"/>
      <c r="I266" s="140"/>
      <c r="J266" s="140"/>
      <c r="K266" s="140"/>
      <c r="L266" s="140"/>
      <c r="M266" s="14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2.75" customHeight="1" x14ac:dyDescent="0.2">
      <c r="A267" s="140"/>
      <c r="B267" s="140"/>
      <c r="C267" s="140"/>
      <c r="D267" s="140"/>
      <c r="E267" s="140"/>
      <c r="F267" s="140"/>
      <c r="G267" s="1"/>
      <c r="H267" s="140"/>
      <c r="I267" s="140"/>
      <c r="J267" s="140"/>
      <c r="K267" s="140"/>
      <c r="L267" s="140"/>
      <c r="M267" s="14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2.75" customHeight="1" x14ac:dyDescent="0.2">
      <c r="A268" s="140"/>
      <c r="B268" s="140"/>
      <c r="C268" s="140"/>
      <c r="D268" s="140"/>
      <c r="E268" s="140"/>
      <c r="F268" s="140"/>
      <c r="G268" s="1"/>
      <c r="H268" s="140"/>
      <c r="I268" s="140"/>
      <c r="J268" s="140"/>
      <c r="K268" s="140"/>
      <c r="L268" s="140"/>
      <c r="M268" s="14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2.75" customHeight="1" x14ac:dyDescent="0.2">
      <c r="A269" s="140"/>
      <c r="B269" s="140"/>
      <c r="C269" s="140"/>
      <c r="D269" s="140"/>
      <c r="E269" s="140"/>
      <c r="F269" s="140"/>
      <c r="G269" s="1"/>
      <c r="H269" s="140"/>
      <c r="I269" s="140"/>
      <c r="J269" s="140"/>
      <c r="K269" s="140"/>
      <c r="L269" s="140"/>
      <c r="M269" s="14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2.75" customHeight="1" x14ac:dyDescent="0.2">
      <c r="A270" s="140"/>
      <c r="B270" s="140"/>
      <c r="C270" s="140"/>
      <c r="D270" s="140"/>
      <c r="E270" s="140"/>
      <c r="F270" s="140"/>
      <c r="G270" s="1"/>
      <c r="H270" s="140"/>
      <c r="I270" s="140"/>
      <c r="J270" s="140"/>
      <c r="K270" s="140"/>
      <c r="L270" s="140"/>
      <c r="M270" s="14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2.75" customHeight="1" x14ac:dyDescent="0.2">
      <c r="A271" s="140"/>
      <c r="B271" s="140"/>
      <c r="C271" s="140"/>
      <c r="D271" s="140"/>
      <c r="E271" s="140"/>
      <c r="F271" s="140"/>
      <c r="G271" s="1"/>
      <c r="H271" s="140"/>
      <c r="I271" s="140"/>
      <c r="J271" s="140"/>
      <c r="K271" s="140"/>
      <c r="L271" s="140"/>
      <c r="M271" s="14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2.75" customHeight="1" x14ac:dyDescent="0.2">
      <c r="A272" s="140"/>
      <c r="B272" s="140"/>
      <c r="C272" s="140"/>
      <c r="D272" s="140"/>
      <c r="E272" s="140"/>
      <c r="F272" s="140"/>
      <c r="G272" s="1"/>
      <c r="H272" s="140"/>
      <c r="I272" s="140"/>
      <c r="J272" s="140"/>
      <c r="K272" s="140"/>
      <c r="L272" s="140"/>
      <c r="M272" s="14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2.75" customHeight="1" x14ac:dyDescent="0.2">
      <c r="A273" s="140"/>
      <c r="B273" s="140"/>
      <c r="C273" s="140"/>
      <c r="D273" s="140"/>
      <c r="E273" s="140"/>
      <c r="F273" s="140"/>
      <c r="G273" s="1"/>
      <c r="H273" s="140"/>
      <c r="I273" s="140"/>
      <c r="J273" s="140"/>
      <c r="K273" s="140"/>
      <c r="L273" s="140"/>
      <c r="M273" s="14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2.75" customHeight="1" x14ac:dyDescent="0.2">
      <c r="A274" s="140"/>
      <c r="B274" s="140"/>
      <c r="C274" s="140"/>
      <c r="D274" s="140"/>
      <c r="E274" s="140"/>
      <c r="F274" s="140"/>
      <c r="G274" s="1"/>
      <c r="H274" s="140"/>
      <c r="I274" s="140"/>
      <c r="J274" s="140"/>
      <c r="K274" s="140"/>
      <c r="L274" s="140"/>
      <c r="M274" s="14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2.75" customHeight="1" x14ac:dyDescent="0.2">
      <c r="A275" s="140"/>
      <c r="B275" s="140"/>
      <c r="C275" s="140"/>
      <c r="D275" s="140"/>
      <c r="E275" s="140"/>
      <c r="F275" s="140"/>
      <c r="G275" s="1"/>
      <c r="H275" s="140"/>
      <c r="I275" s="140"/>
      <c r="J275" s="140"/>
      <c r="K275" s="140"/>
      <c r="L275" s="140"/>
      <c r="M275" s="14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2.75" customHeight="1" x14ac:dyDescent="0.2">
      <c r="A276" s="140"/>
      <c r="B276" s="140"/>
      <c r="C276" s="140"/>
      <c r="D276" s="140"/>
      <c r="E276" s="140"/>
      <c r="F276" s="140"/>
      <c r="G276" s="1"/>
      <c r="H276" s="140"/>
      <c r="I276" s="140"/>
      <c r="J276" s="140"/>
      <c r="K276" s="140"/>
      <c r="L276" s="140"/>
      <c r="M276" s="14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2.75" customHeight="1" x14ac:dyDescent="0.2">
      <c r="A277" s="140"/>
      <c r="B277" s="140"/>
      <c r="C277" s="140"/>
      <c r="D277" s="140"/>
      <c r="E277" s="140"/>
      <c r="F277" s="140"/>
      <c r="G277" s="1"/>
      <c r="H277" s="140"/>
      <c r="I277" s="140"/>
      <c r="J277" s="140"/>
      <c r="K277" s="140"/>
      <c r="L277" s="140"/>
      <c r="M277" s="14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2.75" customHeight="1" x14ac:dyDescent="0.2">
      <c r="A278" s="140"/>
      <c r="B278" s="140"/>
      <c r="C278" s="140"/>
      <c r="D278" s="140"/>
      <c r="E278" s="140"/>
      <c r="F278" s="140"/>
      <c r="G278" s="1"/>
      <c r="H278" s="140"/>
      <c r="I278" s="140"/>
      <c r="J278" s="140"/>
      <c r="K278" s="140"/>
      <c r="L278" s="140"/>
      <c r="M278" s="14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2.75" customHeight="1" x14ac:dyDescent="0.2">
      <c r="A279" s="140"/>
      <c r="B279" s="140"/>
      <c r="C279" s="140"/>
      <c r="D279" s="140"/>
      <c r="E279" s="140"/>
      <c r="F279" s="140"/>
      <c r="G279" s="1"/>
      <c r="H279" s="140"/>
      <c r="I279" s="140"/>
      <c r="J279" s="140"/>
      <c r="K279" s="140"/>
      <c r="L279" s="140"/>
      <c r="M279" s="14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2.75" customHeight="1" x14ac:dyDescent="0.2">
      <c r="A280" s="140"/>
      <c r="B280" s="140"/>
      <c r="C280" s="140"/>
      <c r="D280" s="140"/>
      <c r="E280" s="140"/>
      <c r="F280" s="140"/>
      <c r="G280" s="1"/>
      <c r="H280" s="140"/>
      <c r="I280" s="140"/>
      <c r="J280" s="140"/>
      <c r="K280" s="140"/>
      <c r="L280" s="140"/>
      <c r="M280" s="14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2.75" customHeight="1" x14ac:dyDescent="0.2">
      <c r="A281" s="140"/>
      <c r="B281" s="140"/>
      <c r="C281" s="140"/>
      <c r="D281" s="140"/>
      <c r="E281" s="140"/>
      <c r="F281" s="140"/>
      <c r="G281" s="1"/>
      <c r="H281" s="140"/>
      <c r="I281" s="140"/>
      <c r="J281" s="140"/>
      <c r="K281" s="140"/>
      <c r="L281" s="140"/>
      <c r="M281" s="14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2.75" customHeight="1" x14ac:dyDescent="0.2">
      <c r="A282" s="140"/>
      <c r="B282" s="140"/>
      <c r="C282" s="140"/>
      <c r="D282" s="140"/>
      <c r="E282" s="140"/>
      <c r="F282" s="140"/>
      <c r="G282" s="1"/>
      <c r="H282" s="140"/>
      <c r="I282" s="140"/>
      <c r="J282" s="140"/>
      <c r="K282" s="140"/>
      <c r="L282" s="140"/>
      <c r="M282" s="14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2.75" customHeight="1" x14ac:dyDescent="0.2">
      <c r="A283" s="140"/>
      <c r="B283" s="140"/>
      <c r="C283" s="140"/>
      <c r="D283" s="140"/>
      <c r="E283" s="140"/>
      <c r="F283" s="140"/>
      <c r="G283" s="1"/>
      <c r="H283" s="140"/>
      <c r="I283" s="140"/>
      <c r="J283" s="140"/>
      <c r="K283" s="140"/>
      <c r="L283" s="140"/>
      <c r="M283" s="14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2.75" customHeight="1" x14ac:dyDescent="0.2">
      <c r="A284" s="140"/>
      <c r="B284" s="140"/>
      <c r="C284" s="140"/>
      <c r="D284" s="140"/>
      <c r="E284" s="140"/>
      <c r="F284" s="140"/>
      <c r="G284" s="1"/>
      <c r="H284" s="140"/>
      <c r="I284" s="140"/>
      <c r="J284" s="140"/>
      <c r="K284" s="140"/>
      <c r="L284" s="140"/>
      <c r="M284" s="14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2.75" customHeight="1" x14ac:dyDescent="0.2">
      <c r="A285" s="140"/>
      <c r="B285" s="140"/>
      <c r="C285" s="140"/>
      <c r="D285" s="140"/>
      <c r="E285" s="140"/>
      <c r="F285" s="140"/>
      <c r="G285" s="1"/>
      <c r="H285" s="140"/>
      <c r="I285" s="140"/>
      <c r="J285" s="140"/>
      <c r="K285" s="140"/>
      <c r="L285" s="140"/>
      <c r="M285" s="14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2.75" customHeight="1" x14ac:dyDescent="0.2">
      <c r="A286" s="140"/>
      <c r="B286" s="140"/>
      <c r="C286" s="140"/>
      <c r="D286" s="140"/>
      <c r="E286" s="140"/>
      <c r="F286" s="140"/>
      <c r="G286" s="1"/>
      <c r="H286" s="140"/>
      <c r="I286" s="140"/>
      <c r="J286" s="140"/>
      <c r="K286" s="140"/>
      <c r="L286" s="140"/>
      <c r="M286" s="14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2.75" customHeight="1" x14ac:dyDescent="0.2">
      <c r="A287" s="140"/>
      <c r="B287" s="140"/>
      <c r="C287" s="140"/>
      <c r="D287" s="140"/>
      <c r="E287" s="140"/>
      <c r="F287" s="140"/>
      <c r="G287" s="1"/>
      <c r="H287" s="140"/>
      <c r="I287" s="140"/>
      <c r="J287" s="140"/>
      <c r="K287" s="140"/>
      <c r="L287" s="140"/>
      <c r="M287" s="14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2.75" customHeight="1" x14ac:dyDescent="0.2">
      <c r="A288" s="140"/>
      <c r="B288" s="140"/>
      <c r="C288" s="140"/>
      <c r="D288" s="140"/>
      <c r="E288" s="140"/>
      <c r="F288" s="140"/>
      <c r="G288" s="1"/>
      <c r="H288" s="140"/>
      <c r="I288" s="140"/>
      <c r="J288" s="140"/>
      <c r="K288" s="140"/>
      <c r="L288" s="140"/>
      <c r="M288" s="14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2.75" customHeight="1" x14ac:dyDescent="0.2">
      <c r="A289" s="140"/>
      <c r="B289" s="140"/>
      <c r="C289" s="140"/>
      <c r="D289" s="140"/>
      <c r="E289" s="140"/>
      <c r="F289" s="140"/>
      <c r="G289" s="1"/>
      <c r="H289" s="140"/>
      <c r="I289" s="140"/>
      <c r="J289" s="140"/>
      <c r="K289" s="140"/>
      <c r="L289" s="140"/>
      <c r="M289" s="14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2.75" customHeight="1" x14ac:dyDescent="0.2">
      <c r="A290" s="140"/>
      <c r="B290" s="140"/>
      <c r="C290" s="140"/>
      <c r="D290" s="140"/>
      <c r="E290" s="140"/>
      <c r="F290" s="140"/>
      <c r="G290" s="1"/>
      <c r="H290" s="140"/>
      <c r="I290" s="140"/>
      <c r="J290" s="140"/>
      <c r="K290" s="140"/>
      <c r="L290" s="140"/>
      <c r="M290" s="14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2.75" customHeight="1" x14ac:dyDescent="0.2">
      <c r="A291" s="140"/>
      <c r="B291" s="140"/>
      <c r="C291" s="140"/>
      <c r="D291" s="140"/>
      <c r="E291" s="140"/>
      <c r="F291" s="140"/>
      <c r="G291" s="1"/>
      <c r="H291" s="140"/>
      <c r="I291" s="140"/>
      <c r="J291" s="140"/>
      <c r="K291" s="140"/>
      <c r="L291" s="140"/>
      <c r="M291" s="14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2.75" customHeight="1" x14ac:dyDescent="0.2">
      <c r="A292" s="140"/>
      <c r="B292" s="140"/>
      <c r="C292" s="140"/>
      <c r="D292" s="140"/>
      <c r="E292" s="140"/>
      <c r="F292" s="140"/>
      <c r="G292" s="1"/>
      <c r="H292" s="140"/>
      <c r="I292" s="140"/>
      <c r="J292" s="140"/>
      <c r="K292" s="140"/>
      <c r="L292" s="140"/>
      <c r="M292" s="14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2.75" customHeight="1" x14ac:dyDescent="0.2">
      <c r="A293" s="140"/>
      <c r="B293" s="140"/>
      <c r="C293" s="140"/>
      <c r="D293" s="140"/>
      <c r="E293" s="140"/>
      <c r="F293" s="140"/>
      <c r="G293" s="1"/>
      <c r="H293" s="140"/>
      <c r="I293" s="140"/>
      <c r="J293" s="140"/>
      <c r="K293" s="140"/>
      <c r="L293" s="140"/>
      <c r="M293" s="14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2.75" customHeight="1" x14ac:dyDescent="0.2">
      <c r="A294" s="140"/>
      <c r="B294" s="140"/>
      <c r="C294" s="140"/>
      <c r="D294" s="140"/>
      <c r="E294" s="140"/>
      <c r="F294" s="140"/>
      <c r="G294" s="1"/>
      <c r="H294" s="140"/>
      <c r="I294" s="140"/>
      <c r="J294" s="140"/>
      <c r="K294" s="140"/>
      <c r="L294" s="140"/>
      <c r="M294" s="14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2.75" customHeight="1" x14ac:dyDescent="0.2">
      <c r="A295" s="140"/>
      <c r="B295" s="140"/>
      <c r="C295" s="140"/>
      <c r="D295" s="140"/>
      <c r="E295" s="140"/>
      <c r="F295" s="140"/>
      <c r="G295" s="1"/>
      <c r="H295" s="140"/>
      <c r="I295" s="140"/>
      <c r="J295" s="140"/>
      <c r="K295" s="140"/>
      <c r="L295" s="140"/>
      <c r="M295" s="14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2.75" customHeight="1" x14ac:dyDescent="0.2">
      <c r="A296" s="140"/>
      <c r="B296" s="140"/>
      <c r="C296" s="140"/>
      <c r="D296" s="140"/>
      <c r="E296" s="140"/>
      <c r="F296" s="140"/>
      <c r="G296" s="1"/>
      <c r="H296" s="140"/>
      <c r="I296" s="140"/>
      <c r="J296" s="140"/>
      <c r="K296" s="140"/>
      <c r="L296" s="140"/>
      <c r="M296" s="14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2.75" customHeight="1" x14ac:dyDescent="0.2">
      <c r="A297" s="140"/>
      <c r="B297" s="140"/>
      <c r="C297" s="140"/>
      <c r="D297" s="140"/>
      <c r="E297" s="140"/>
      <c r="F297" s="140"/>
      <c r="G297" s="1"/>
      <c r="H297" s="140"/>
      <c r="I297" s="140"/>
      <c r="J297" s="140"/>
      <c r="K297" s="140"/>
      <c r="L297" s="140"/>
      <c r="M297" s="14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2.75" customHeight="1" x14ac:dyDescent="0.2">
      <c r="A298" s="140"/>
      <c r="B298" s="140"/>
      <c r="C298" s="140"/>
      <c r="D298" s="140"/>
      <c r="E298" s="140"/>
      <c r="F298" s="140"/>
      <c r="G298" s="1"/>
      <c r="H298" s="140"/>
      <c r="I298" s="140"/>
      <c r="J298" s="140"/>
      <c r="K298" s="140"/>
      <c r="L298" s="140"/>
      <c r="M298" s="14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2.75" customHeight="1" x14ac:dyDescent="0.2">
      <c r="A299" s="140"/>
      <c r="B299" s="140"/>
      <c r="C299" s="140"/>
      <c r="D299" s="140"/>
      <c r="E299" s="140"/>
      <c r="F299" s="140"/>
      <c r="G299" s="1"/>
      <c r="H299" s="140"/>
      <c r="I299" s="140"/>
      <c r="J299" s="140"/>
      <c r="K299" s="140"/>
      <c r="L299" s="140"/>
      <c r="M299" s="14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2.75" customHeight="1" x14ac:dyDescent="0.2">
      <c r="A300" s="140"/>
      <c r="B300" s="140"/>
      <c r="C300" s="140"/>
      <c r="D300" s="140"/>
      <c r="E300" s="140"/>
      <c r="F300" s="140"/>
      <c r="G300" s="1"/>
      <c r="H300" s="140"/>
      <c r="I300" s="140"/>
      <c r="J300" s="140"/>
      <c r="K300" s="140"/>
      <c r="L300" s="140"/>
      <c r="M300" s="14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2.75" customHeight="1" x14ac:dyDescent="0.2">
      <c r="A301" s="140"/>
      <c r="B301" s="140"/>
      <c r="C301" s="140"/>
      <c r="D301" s="140"/>
      <c r="E301" s="140"/>
      <c r="F301" s="140"/>
      <c r="G301" s="1"/>
      <c r="H301" s="140"/>
      <c r="I301" s="140"/>
      <c r="J301" s="140"/>
      <c r="K301" s="140"/>
      <c r="L301" s="140"/>
      <c r="M301" s="14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2.75" customHeight="1" x14ac:dyDescent="0.2">
      <c r="A302" s="140"/>
      <c r="B302" s="140"/>
      <c r="C302" s="140"/>
      <c r="D302" s="140"/>
      <c r="E302" s="140"/>
      <c r="F302" s="140"/>
      <c r="G302" s="1"/>
      <c r="H302" s="140"/>
      <c r="I302" s="140"/>
      <c r="J302" s="140"/>
      <c r="K302" s="140"/>
      <c r="L302" s="140"/>
      <c r="M302" s="14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2.75" customHeight="1" x14ac:dyDescent="0.2">
      <c r="A303" s="140"/>
      <c r="B303" s="140"/>
      <c r="C303" s="140"/>
      <c r="D303" s="140"/>
      <c r="E303" s="140"/>
      <c r="F303" s="140"/>
      <c r="G303" s="1"/>
      <c r="H303" s="140"/>
      <c r="I303" s="140"/>
      <c r="J303" s="140"/>
      <c r="K303" s="140"/>
      <c r="L303" s="140"/>
      <c r="M303" s="14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2.75" customHeight="1" x14ac:dyDescent="0.2">
      <c r="A304" s="140"/>
      <c r="B304" s="140"/>
      <c r="C304" s="140"/>
      <c r="D304" s="140"/>
      <c r="E304" s="140"/>
      <c r="F304" s="140"/>
      <c r="G304" s="1"/>
      <c r="H304" s="140"/>
      <c r="I304" s="140"/>
      <c r="J304" s="140"/>
      <c r="K304" s="140"/>
      <c r="L304" s="140"/>
      <c r="M304" s="14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2.75" customHeight="1" x14ac:dyDescent="0.2">
      <c r="A305" s="140"/>
      <c r="B305" s="140"/>
      <c r="C305" s="140"/>
      <c r="D305" s="140"/>
      <c r="E305" s="140"/>
      <c r="F305" s="140"/>
      <c r="G305" s="1"/>
      <c r="H305" s="140"/>
      <c r="I305" s="140"/>
      <c r="J305" s="140"/>
      <c r="K305" s="140"/>
      <c r="L305" s="140"/>
      <c r="M305" s="14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2.75" customHeight="1" x14ac:dyDescent="0.2">
      <c r="A306" s="140"/>
      <c r="B306" s="140"/>
      <c r="C306" s="140"/>
      <c r="D306" s="140"/>
      <c r="E306" s="140"/>
      <c r="F306" s="140"/>
      <c r="G306" s="1"/>
      <c r="H306" s="140"/>
      <c r="I306" s="140"/>
      <c r="J306" s="140"/>
      <c r="K306" s="140"/>
      <c r="L306" s="140"/>
      <c r="M306" s="14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2.75" customHeight="1" x14ac:dyDescent="0.2">
      <c r="A307" s="140"/>
      <c r="B307" s="140"/>
      <c r="C307" s="140"/>
      <c r="D307" s="140"/>
      <c r="E307" s="140"/>
      <c r="F307" s="140"/>
      <c r="G307" s="1"/>
      <c r="H307" s="140"/>
      <c r="I307" s="140"/>
      <c r="J307" s="140"/>
      <c r="K307" s="140"/>
      <c r="L307" s="140"/>
      <c r="M307" s="14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2.75" customHeight="1" x14ac:dyDescent="0.2">
      <c r="A308" s="140"/>
      <c r="B308" s="140"/>
      <c r="C308" s="140"/>
      <c r="D308" s="140"/>
      <c r="E308" s="140"/>
      <c r="F308" s="140"/>
      <c r="G308" s="1"/>
      <c r="H308" s="140"/>
      <c r="I308" s="140"/>
      <c r="J308" s="140"/>
      <c r="K308" s="140"/>
      <c r="L308" s="140"/>
      <c r="M308" s="14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2.75" customHeight="1" x14ac:dyDescent="0.2">
      <c r="A309" s="140"/>
      <c r="B309" s="140"/>
      <c r="C309" s="140"/>
      <c r="D309" s="140"/>
      <c r="E309" s="140"/>
      <c r="F309" s="140"/>
      <c r="G309" s="1"/>
      <c r="H309" s="140"/>
      <c r="I309" s="140"/>
      <c r="J309" s="140"/>
      <c r="K309" s="140"/>
      <c r="L309" s="140"/>
      <c r="M309" s="14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2.75" customHeight="1" x14ac:dyDescent="0.2">
      <c r="A310" s="140"/>
      <c r="B310" s="140"/>
      <c r="C310" s="140"/>
      <c r="D310" s="140"/>
      <c r="E310" s="140"/>
      <c r="F310" s="140"/>
      <c r="G310" s="1"/>
      <c r="H310" s="140"/>
      <c r="I310" s="140"/>
      <c r="J310" s="140"/>
      <c r="K310" s="140"/>
      <c r="L310" s="140"/>
      <c r="M310" s="14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2.75" customHeight="1" x14ac:dyDescent="0.2">
      <c r="A311" s="140"/>
      <c r="B311" s="140"/>
      <c r="C311" s="140"/>
      <c r="D311" s="140"/>
      <c r="E311" s="140"/>
      <c r="F311" s="140"/>
      <c r="G311" s="1"/>
      <c r="H311" s="140"/>
      <c r="I311" s="140"/>
      <c r="J311" s="140"/>
      <c r="K311" s="140"/>
      <c r="L311" s="140"/>
      <c r="M311" s="14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2.75" customHeight="1" x14ac:dyDescent="0.2">
      <c r="A312" s="140"/>
      <c r="B312" s="140"/>
      <c r="C312" s="140"/>
      <c r="D312" s="140"/>
      <c r="E312" s="140"/>
      <c r="F312" s="140"/>
      <c r="G312" s="1"/>
      <c r="H312" s="140"/>
      <c r="I312" s="140"/>
      <c r="J312" s="140"/>
      <c r="K312" s="140"/>
      <c r="L312" s="140"/>
      <c r="M312" s="14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2.75" customHeight="1" x14ac:dyDescent="0.2">
      <c r="A313" s="140"/>
      <c r="B313" s="140"/>
      <c r="C313" s="140"/>
      <c r="D313" s="140"/>
      <c r="E313" s="140"/>
      <c r="F313" s="140"/>
      <c r="G313" s="1"/>
      <c r="H313" s="140"/>
      <c r="I313" s="140"/>
      <c r="J313" s="140"/>
      <c r="K313" s="140"/>
      <c r="L313" s="140"/>
      <c r="M313" s="14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2.75" customHeight="1" x14ac:dyDescent="0.2">
      <c r="A314" s="140"/>
      <c r="B314" s="140"/>
      <c r="C314" s="140"/>
      <c r="D314" s="140"/>
      <c r="E314" s="140"/>
      <c r="F314" s="140"/>
      <c r="G314" s="1"/>
      <c r="H314" s="140"/>
      <c r="I314" s="140"/>
      <c r="J314" s="140"/>
      <c r="K314" s="140"/>
      <c r="L314" s="140"/>
      <c r="M314" s="14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2.75" customHeight="1" x14ac:dyDescent="0.2">
      <c r="A315" s="140"/>
      <c r="B315" s="140"/>
      <c r="C315" s="140"/>
      <c r="D315" s="140"/>
      <c r="E315" s="140"/>
      <c r="F315" s="140"/>
      <c r="G315" s="1"/>
      <c r="H315" s="140"/>
      <c r="I315" s="140"/>
      <c r="J315" s="140"/>
      <c r="K315" s="140"/>
      <c r="L315" s="140"/>
      <c r="M315" s="14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2.75" customHeight="1" x14ac:dyDescent="0.2">
      <c r="A316" s="140"/>
      <c r="B316" s="140"/>
      <c r="C316" s="140"/>
      <c r="D316" s="140"/>
      <c r="E316" s="140"/>
      <c r="F316" s="140"/>
      <c r="G316" s="1"/>
      <c r="H316" s="140"/>
      <c r="I316" s="140"/>
      <c r="J316" s="140"/>
      <c r="K316" s="140"/>
      <c r="L316" s="140"/>
      <c r="M316" s="14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2.75" customHeight="1" x14ac:dyDescent="0.2">
      <c r="A317" s="140"/>
      <c r="B317" s="140"/>
      <c r="C317" s="140"/>
      <c r="D317" s="140"/>
      <c r="E317" s="140"/>
      <c r="F317" s="140"/>
      <c r="G317" s="1"/>
      <c r="H317" s="140"/>
      <c r="I317" s="140"/>
      <c r="J317" s="140"/>
      <c r="K317" s="140"/>
      <c r="L317" s="140"/>
      <c r="M317" s="14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2.75" customHeight="1" x14ac:dyDescent="0.2">
      <c r="A318" s="140"/>
      <c r="B318" s="140"/>
      <c r="C318" s="140"/>
      <c r="D318" s="140"/>
      <c r="E318" s="140"/>
      <c r="F318" s="140"/>
      <c r="G318" s="1"/>
      <c r="H318" s="140"/>
      <c r="I318" s="140"/>
      <c r="J318" s="140"/>
      <c r="K318" s="140"/>
      <c r="L318" s="140"/>
      <c r="M318" s="14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2.75" customHeight="1" x14ac:dyDescent="0.2">
      <c r="A319" s="140"/>
      <c r="B319" s="140"/>
      <c r="C319" s="140"/>
      <c r="D319" s="140"/>
      <c r="E319" s="140"/>
      <c r="F319" s="140"/>
      <c r="G319" s="1"/>
      <c r="H319" s="140"/>
      <c r="I319" s="140"/>
      <c r="J319" s="140"/>
      <c r="K319" s="140"/>
      <c r="L319" s="140"/>
      <c r="M319" s="14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2.75" customHeight="1" x14ac:dyDescent="0.2">
      <c r="A320" s="140"/>
      <c r="B320" s="140"/>
      <c r="C320" s="140"/>
      <c r="D320" s="140"/>
      <c r="E320" s="140"/>
      <c r="F320" s="140"/>
      <c r="G320" s="1"/>
      <c r="H320" s="140"/>
      <c r="I320" s="140"/>
      <c r="J320" s="140"/>
      <c r="K320" s="140"/>
      <c r="L320" s="140"/>
      <c r="M320" s="14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2.75" customHeight="1" x14ac:dyDescent="0.2">
      <c r="A321" s="140"/>
      <c r="B321" s="140"/>
      <c r="C321" s="140"/>
      <c r="D321" s="140"/>
      <c r="E321" s="140"/>
      <c r="F321" s="140"/>
      <c r="G321" s="1"/>
      <c r="H321" s="140"/>
      <c r="I321" s="140"/>
      <c r="J321" s="140"/>
      <c r="K321" s="140"/>
      <c r="L321" s="140"/>
      <c r="M321" s="14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2.75" customHeight="1" x14ac:dyDescent="0.2">
      <c r="A322" s="140"/>
      <c r="B322" s="140"/>
      <c r="C322" s="140"/>
      <c r="D322" s="140"/>
      <c r="E322" s="140"/>
      <c r="F322" s="140"/>
      <c r="G322" s="1"/>
      <c r="H322" s="140"/>
      <c r="I322" s="140"/>
      <c r="J322" s="140"/>
      <c r="K322" s="140"/>
      <c r="L322" s="140"/>
      <c r="M322" s="14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2.75" customHeight="1" x14ac:dyDescent="0.2">
      <c r="A323" s="140"/>
      <c r="B323" s="140"/>
      <c r="C323" s="140"/>
      <c r="D323" s="140"/>
      <c r="E323" s="140"/>
      <c r="F323" s="140"/>
      <c r="G323" s="1"/>
      <c r="H323" s="140"/>
      <c r="I323" s="140"/>
      <c r="J323" s="140"/>
      <c r="K323" s="140"/>
      <c r="L323" s="140"/>
      <c r="M323" s="14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2.75" customHeight="1" x14ac:dyDescent="0.2">
      <c r="A324" s="140"/>
      <c r="B324" s="140"/>
      <c r="C324" s="140"/>
      <c r="D324" s="140"/>
      <c r="E324" s="140"/>
      <c r="F324" s="140"/>
      <c r="G324" s="1"/>
      <c r="H324" s="140"/>
      <c r="I324" s="140"/>
      <c r="J324" s="140"/>
      <c r="K324" s="140"/>
      <c r="L324" s="140"/>
      <c r="M324" s="14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2.75" customHeight="1" x14ac:dyDescent="0.2">
      <c r="A325" s="140"/>
      <c r="B325" s="140"/>
      <c r="C325" s="140"/>
      <c r="D325" s="140"/>
      <c r="E325" s="140"/>
      <c r="F325" s="140"/>
      <c r="G325" s="1"/>
      <c r="H325" s="140"/>
      <c r="I325" s="140"/>
      <c r="J325" s="140"/>
      <c r="K325" s="140"/>
      <c r="L325" s="140"/>
      <c r="M325" s="14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2.75" customHeight="1" x14ac:dyDescent="0.2">
      <c r="A326" s="140"/>
      <c r="B326" s="140"/>
      <c r="C326" s="140"/>
      <c r="D326" s="140"/>
      <c r="E326" s="140"/>
      <c r="F326" s="140"/>
      <c r="G326" s="1"/>
      <c r="H326" s="140"/>
      <c r="I326" s="140"/>
      <c r="J326" s="140"/>
      <c r="K326" s="140"/>
      <c r="L326" s="140"/>
      <c r="M326" s="14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2.75" customHeight="1" x14ac:dyDescent="0.2">
      <c r="A327" s="140"/>
      <c r="B327" s="140"/>
      <c r="C327" s="140"/>
      <c r="D327" s="140"/>
      <c r="E327" s="140"/>
      <c r="F327" s="140"/>
      <c r="G327" s="1"/>
      <c r="H327" s="140"/>
      <c r="I327" s="140"/>
      <c r="J327" s="140"/>
      <c r="K327" s="140"/>
      <c r="L327" s="140"/>
      <c r="M327" s="14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2.75" customHeight="1" x14ac:dyDescent="0.2">
      <c r="A328" s="140"/>
      <c r="B328" s="140"/>
      <c r="C328" s="140"/>
      <c r="D328" s="140"/>
      <c r="E328" s="140"/>
      <c r="F328" s="140"/>
      <c r="G328" s="1"/>
      <c r="H328" s="140"/>
      <c r="I328" s="140"/>
      <c r="J328" s="140"/>
      <c r="K328" s="140"/>
      <c r="L328" s="140"/>
      <c r="M328" s="14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2.75" customHeight="1" x14ac:dyDescent="0.2">
      <c r="A329" s="140"/>
      <c r="B329" s="140"/>
      <c r="C329" s="140"/>
      <c r="D329" s="140"/>
      <c r="E329" s="140"/>
      <c r="F329" s="140"/>
      <c r="G329" s="1"/>
      <c r="H329" s="140"/>
      <c r="I329" s="140"/>
      <c r="J329" s="140"/>
      <c r="K329" s="140"/>
      <c r="L329" s="140"/>
      <c r="M329" s="14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2.75" customHeight="1" x14ac:dyDescent="0.2">
      <c r="A330" s="140"/>
      <c r="B330" s="140"/>
      <c r="C330" s="140"/>
      <c r="D330" s="140"/>
      <c r="E330" s="140"/>
      <c r="F330" s="140"/>
      <c r="G330" s="1"/>
      <c r="H330" s="140"/>
      <c r="I330" s="140"/>
      <c r="J330" s="140"/>
      <c r="K330" s="140"/>
      <c r="L330" s="140"/>
      <c r="M330" s="14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2.75" customHeight="1" x14ac:dyDescent="0.2">
      <c r="A331" s="140"/>
      <c r="B331" s="140"/>
      <c r="C331" s="140"/>
      <c r="D331" s="140"/>
      <c r="E331" s="140"/>
      <c r="F331" s="140"/>
      <c r="G331" s="1"/>
      <c r="H331" s="140"/>
      <c r="I331" s="140"/>
      <c r="J331" s="140"/>
      <c r="K331" s="140"/>
      <c r="L331" s="140"/>
      <c r="M331" s="14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2.75" customHeight="1" x14ac:dyDescent="0.2">
      <c r="A332" s="140"/>
      <c r="B332" s="140"/>
      <c r="C332" s="140"/>
      <c r="D332" s="140"/>
      <c r="E332" s="140"/>
      <c r="F332" s="140"/>
      <c r="G332" s="1"/>
      <c r="H332" s="140"/>
      <c r="I332" s="140"/>
      <c r="J332" s="140"/>
      <c r="K332" s="140"/>
      <c r="L332" s="140"/>
      <c r="M332" s="14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2.75" customHeight="1" x14ac:dyDescent="0.2">
      <c r="A333" s="140"/>
      <c r="B333" s="140"/>
      <c r="C333" s="140"/>
      <c r="D333" s="140"/>
      <c r="E333" s="140"/>
      <c r="F333" s="140"/>
      <c r="G333" s="1"/>
      <c r="H333" s="140"/>
      <c r="I333" s="140"/>
      <c r="J333" s="140"/>
      <c r="K333" s="140"/>
      <c r="L333" s="140"/>
      <c r="M333" s="14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2.75" customHeight="1" x14ac:dyDescent="0.2">
      <c r="A334" s="140"/>
      <c r="B334" s="140"/>
      <c r="C334" s="140"/>
      <c r="D334" s="140"/>
      <c r="E334" s="140"/>
      <c r="F334" s="140"/>
      <c r="G334" s="1"/>
      <c r="H334" s="140"/>
      <c r="I334" s="140"/>
      <c r="J334" s="140"/>
      <c r="K334" s="140"/>
      <c r="L334" s="140"/>
      <c r="M334" s="14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2.75" customHeight="1" x14ac:dyDescent="0.2">
      <c r="A335" s="140"/>
      <c r="B335" s="140"/>
      <c r="C335" s="140"/>
      <c r="D335" s="140"/>
      <c r="E335" s="140"/>
      <c r="F335" s="140"/>
      <c r="G335" s="1"/>
      <c r="H335" s="140"/>
      <c r="I335" s="140"/>
      <c r="J335" s="140"/>
      <c r="K335" s="140"/>
      <c r="L335" s="140"/>
      <c r="M335" s="14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2.75" customHeight="1" x14ac:dyDescent="0.2">
      <c r="A336" s="140"/>
      <c r="B336" s="140"/>
      <c r="C336" s="140"/>
      <c r="D336" s="140"/>
      <c r="E336" s="140"/>
      <c r="F336" s="140"/>
      <c r="G336" s="1"/>
      <c r="H336" s="140"/>
      <c r="I336" s="140"/>
      <c r="J336" s="140"/>
      <c r="K336" s="140"/>
      <c r="L336" s="140"/>
      <c r="M336" s="14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2.75" customHeight="1" x14ac:dyDescent="0.2">
      <c r="A337" s="140"/>
      <c r="B337" s="140"/>
      <c r="C337" s="140"/>
      <c r="D337" s="140"/>
      <c r="E337" s="140"/>
      <c r="F337" s="140"/>
      <c r="G337" s="1"/>
      <c r="H337" s="140"/>
      <c r="I337" s="140"/>
      <c r="J337" s="140"/>
      <c r="K337" s="140"/>
      <c r="L337" s="140"/>
      <c r="M337" s="14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2.75" customHeight="1" x14ac:dyDescent="0.2">
      <c r="A338" s="140"/>
      <c r="B338" s="140"/>
      <c r="C338" s="140"/>
      <c r="D338" s="140"/>
      <c r="E338" s="140"/>
      <c r="F338" s="140"/>
      <c r="G338" s="1"/>
      <c r="H338" s="140"/>
      <c r="I338" s="140"/>
      <c r="J338" s="140"/>
      <c r="K338" s="140"/>
      <c r="L338" s="140"/>
      <c r="M338" s="14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2.75" customHeight="1" x14ac:dyDescent="0.2">
      <c r="A339" s="140"/>
      <c r="B339" s="140"/>
      <c r="C339" s="140"/>
      <c r="D339" s="140"/>
      <c r="E339" s="140"/>
      <c r="F339" s="140"/>
      <c r="G339" s="1"/>
      <c r="H339" s="140"/>
      <c r="I339" s="140"/>
      <c r="J339" s="140"/>
      <c r="K339" s="140"/>
      <c r="L339" s="140"/>
      <c r="M339" s="14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2.75" customHeight="1" x14ac:dyDescent="0.2">
      <c r="A340" s="140"/>
      <c r="B340" s="140"/>
      <c r="C340" s="140"/>
      <c r="D340" s="140"/>
      <c r="E340" s="140"/>
      <c r="F340" s="140"/>
      <c r="G340" s="1"/>
      <c r="H340" s="140"/>
      <c r="I340" s="140"/>
      <c r="J340" s="140"/>
      <c r="K340" s="140"/>
      <c r="L340" s="140"/>
      <c r="M340" s="14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2.75" customHeight="1" x14ac:dyDescent="0.2">
      <c r="A341" s="140"/>
      <c r="B341" s="140"/>
      <c r="C341" s="140"/>
      <c r="D341" s="140"/>
      <c r="E341" s="140"/>
      <c r="F341" s="140"/>
      <c r="G341" s="1"/>
      <c r="H341" s="140"/>
      <c r="I341" s="140"/>
      <c r="J341" s="140"/>
      <c r="K341" s="140"/>
      <c r="L341" s="140"/>
      <c r="M341" s="14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2.75" customHeight="1" x14ac:dyDescent="0.2">
      <c r="A342" s="140"/>
      <c r="B342" s="140"/>
      <c r="C342" s="140"/>
      <c r="D342" s="140"/>
      <c r="E342" s="140"/>
      <c r="F342" s="140"/>
      <c r="G342" s="1"/>
      <c r="H342" s="140"/>
      <c r="I342" s="140"/>
      <c r="J342" s="140"/>
      <c r="K342" s="140"/>
      <c r="L342" s="140"/>
      <c r="M342" s="14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2.75" customHeight="1" x14ac:dyDescent="0.2">
      <c r="A343" s="140"/>
      <c r="B343" s="140"/>
      <c r="C343" s="140"/>
      <c r="D343" s="140"/>
      <c r="E343" s="140"/>
      <c r="F343" s="140"/>
      <c r="G343" s="1"/>
      <c r="H343" s="140"/>
      <c r="I343" s="140"/>
      <c r="J343" s="140"/>
      <c r="K343" s="140"/>
      <c r="L343" s="140"/>
      <c r="M343" s="14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2.75" customHeight="1" x14ac:dyDescent="0.2">
      <c r="A344" s="140"/>
      <c r="B344" s="140"/>
      <c r="C344" s="140"/>
      <c r="D344" s="140"/>
      <c r="E344" s="140"/>
      <c r="F344" s="140"/>
      <c r="G344" s="1"/>
      <c r="H344" s="140"/>
      <c r="I344" s="140"/>
      <c r="J344" s="140"/>
      <c r="K344" s="140"/>
      <c r="L344" s="140"/>
      <c r="M344" s="14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2.75" customHeight="1" x14ac:dyDescent="0.2">
      <c r="A345" s="140"/>
      <c r="B345" s="140"/>
      <c r="C345" s="140"/>
      <c r="D345" s="140"/>
      <c r="E345" s="140"/>
      <c r="F345" s="140"/>
      <c r="G345" s="1"/>
      <c r="H345" s="140"/>
      <c r="I345" s="140"/>
      <c r="J345" s="140"/>
      <c r="K345" s="140"/>
      <c r="L345" s="140"/>
      <c r="M345" s="14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2.75" customHeight="1" x14ac:dyDescent="0.2">
      <c r="A346" s="140"/>
      <c r="B346" s="140"/>
      <c r="C346" s="140"/>
      <c r="D346" s="140"/>
      <c r="E346" s="140"/>
      <c r="F346" s="140"/>
      <c r="G346" s="1"/>
      <c r="H346" s="140"/>
      <c r="I346" s="140"/>
      <c r="J346" s="140"/>
      <c r="K346" s="140"/>
      <c r="L346" s="140"/>
      <c r="M346" s="14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2.75" customHeight="1" x14ac:dyDescent="0.2">
      <c r="A347" s="140"/>
      <c r="B347" s="140"/>
      <c r="C347" s="140"/>
      <c r="D347" s="140"/>
      <c r="E347" s="140"/>
      <c r="F347" s="140"/>
      <c r="G347" s="1"/>
      <c r="H347" s="140"/>
      <c r="I347" s="140"/>
      <c r="J347" s="140"/>
      <c r="K347" s="140"/>
      <c r="L347" s="140"/>
      <c r="M347" s="14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2.75" customHeight="1" x14ac:dyDescent="0.2">
      <c r="A348" s="140"/>
      <c r="B348" s="140"/>
      <c r="C348" s="140"/>
      <c r="D348" s="140"/>
      <c r="E348" s="140"/>
      <c r="F348" s="140"/>
      <c r="G348" s="1"/>
      <c r="H348" s="140"/>
      <c r="I348" s="140"/>
      <c r="J348" s="140"/>
      <c r="K348" s="140"/>
      <c r="L348" s="140"/>
      <c r="M348" s="14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2.75" customHeight="1" x14ac:dyDescent="0.2">
      <c r="A349" s="140"/>
      <c r="B349" s="140"/>
      <c r="C349" s="140"/>
      <c r="D349" s="140"/>
      <c r="E349" s="140"/>
      <c r="F349" s="140"/>
      <c r="G349" s="1"/>
      <c r="H349" s="140"/>
      <c r="I349" s="140"/>
      <c r="J349" s="140"/>
      <c r="K349" s="140"/>
      <c r="L349" s="140"/>
      <c r="M349" s="14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2.75" customHeight="1" x14ac:dyDescent="0.2">
      <c r="A350" s="140"/>
      <c r="B350" s="140"/>
      <c r="C350" s="140"/>
      <c r="D350" s="140"/>
      <c r="E350" s="140"/>
      <c r="F350" s="140"/>
      <c r="G350" s="1"/>
      <c r="H350" s="140"/>
      <c r="I350" s="140"/>
      <c r="J350" s="140"/>
      <c r="K350" s="140"/>
      <c r="L350" s="140"/>
      <c r="M350" s="14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2.75" customHeight="1" x14ac:dyDescent="0.2">
      <c r="A351" s="140"/>
      <c r="B351" s="140"/>
      <c r="C351" s="140"/>
      <c r="D351" s="140"/>
      <c r="E351" s="140"/>
      <c r="F351" s="140"/>
      <c r="G351" s="1"/>
      <c r="H351" s="140"/>
      <c r="I351" s="140"/>
      <c r="J351" s="140"/>
      <c r="K351" s="140"/>
      <c r="L351" s="140"/>
      <c r="M351" s="14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2.75" customHeight="1" x14ac:dyDescent="0.2">
      <c r="A352" s="140"/>
      <c r="B352" s="140"/>
      <c r="C352" s="140"/>
      <c r="D352" s="140"/>
      <c r="E352" s="140"/>
      <c r="F352" s="140"/>
      <c r="G352" s="1"/>
      <c r="H352" s="140"/>
      <c r="I352" s="140"/>
      <c r="J352" s="140"/>
      <c r="K352" s="140"/>
      <c r="L352" s="140"/>
      <c r="M352" s="14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2.75" customHeight="1" x14ac:dyDescent="0.2">
      <c r="A353" s="140"/>
      <c r="B353" s="140"/>
      <c r="C353" s="140"/>
      <c r="D353" s="140"/>
      <c r="E353" s="140"/>
      <c r="F353" s="140"/>
      <c r="G353" s="1"/>
      <c r="H353" s="140"/>
      <c r="I353" s="140"/>
      <c r="J353" s="140"/>
      <c r="K353" s="140"/>
      <c r="L353" s="140"/>
      <c r="M353" s="14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2.75" customHeight="1" x14ac:dyDescent="0.2">
      <c r="A354" s="140"/>
      <c r="B354" s="140"/>
      <c r="C354" s="140"/>
      <c r="D354" s="140"/>
      <c r="E354" s="140"/>
      <c r="F354" s="140"/>
      <c r="G354" s="1"/>
      <c r="H354" s="140"/>
      <c r="I354" s="140"/>
      <c r="J354" s="140"/>
      <c r="K354" s="140"/>
      <c r="L354" s="140"/>
      <c r="M354" s="14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2.75" customHeight="1" x14ac:dyDescent="0.2">
      <c r="A355" s="140"/>
      <c r="B355" s="140"/>
      <c r="C355" s="140"/>
      <c r="D355" s="140"/>
      <c r="E355" s="140"/>
      <c r="F355" s="140"/>
      <c r="G355" s="1"/>
      <c r="H355" s="140"/>
      <c r="I355" s="140"/>
      <c r="J355" s="140"/>
      <c r="K355" s="140"/>
      <c r="L355" s="140"/>
      <c r="M355" s="14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2.75" customHeight="1" x14ac:dyDescent="0.2">
      <c r="A356" s="140"/>
      <c r="B356" s="140"/>
      <c r="C356" s="140"/>
      <c r="D356" s="140"/>
      <c r="E356" s="140"/>
      <c r="F356" s="140"/>
      <c r="G356" s="1"/>
      <c r="H356" s="140"/>
      <c r="I356" s="140"/>
      <c r="J356" s="140"/>
      <c r="K356" s="140"/>
      <c r="L356" s="140"/>
      <c r="M356" s="14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2.75" customHeight="1" x14ac:dyDescent="0.2">
      <c r="A357" s="140"/>
      <c r="B357" s="140"/>
      <c r="C357" s="140"/>
      <c r="D357" s="140"/>
      <c r="E357" s="140"/>
      <c r="F357" s="140"/>
      <c r="G357" s="1"/>
      <c r="H357" s="140"/>
      <c r="I357" s="140"/>
      <c r="J357" s="140"/>
      <c r="K357" s="140"/>
      <c r="L357" s="140"/>
      <c r="M357" s="14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2.75" customHeight="1" x14ac:dyDescent="0.2">
      <c r="A358" s="140"/>
      <c r="B358" s="140"/>
      <c r="C358" s="140"/>
      <c r="D358" s="140"/>
      <c r="E358" s="140"/>
      <c r="F358" s="140"/>
      <c r="G358" s="1"/>
      <c r="H358" s="140"/>
      <c r="I358" s="140"/>
      <c r="J358" s="140"/>
      <c r="K358" s="140"/>
      <c r="L358" s="140"/>
      <c r="M358" s="14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2.75" customHeight="1" x14ac:dyDescent="0.2">
      <c r="A359" s="140"/>
      <c r="B359" s="140"/>
      <c r="C359" s="140"/>
      <c r="D359" s="140"/>
      <c r="E359" s="140"/>
      <c r="F359" s="140"/>
      <c r="G359" s="1"/>
      <c r="H359" s="140"/>
      <c r="I359" s="140"/>
      <c r="J359" s="140"/>
      <c r="K359" s="140"/>
      <c r="L359" s="140"/>
      <c r="M359" s="14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2.75" customHeight="1" x14ac:dyDescent="0.2">
      <c r="A360" s="140"/>
      <c r="B360" s="140"/>
      <c r="C360" s="140"/>
      <c r="D360" s="140"/>
      <c r="E360" s="140"/>
      <c r="F360" s="140"/>
      <c r="G360" s="1"/>
      <c r="H360" s="140"/>
      <c r="I360" s="140"/>
      <c r="J360" s="140"/>
      <c r="K360" s="140"/>
      <c r="L360" s="140"/>
      <c r="M360" s="14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2.75" customHeight="1" x14ac:dyDescent="0.2">
      <c r="A361" s="140"/>
      <c r="B361" s="140"/>
      <c r="C361" s="140"/>
      <c r="D361" s="140"/>
      <c r="E361" s="140"/>
      <c r="F361" s="140"/>
      <c r="G361" s="1"/>
      <c r="H361" s="140"/>
      <c r="I361" s="140"/>
      <c r="J361" s="140"/>
      <c r="K361" s="140"/>
      <c r="L361" s="140"/>
      <c r="M361" s="14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2.75" customHeight="1" x14ac:dyDescent="0.2">
      <c r="A362" s="140"/>
      <c r="B362" s="140"/>
      <c r="C362" s="140"/>
      <c r="D362" s="140"/>
      <c r="E362" s="140"/>
      <c r="F362" s="140"/>
      <c r="G362" s="1"/>
      <c r="H362" s="140"/>
      <c r="I362" s="140"/>
      <c r="J362" s="140"/>
      <c r="K362" s="140"/>
      <c r="L362" s="140"/>
      <c r="M362" s="14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2.75" customHeight="1" x14ac:dyDescent="0.2">
      <c r="A363" s="140"/>
      <c r="B363" s="140"/>
      <c r="C363" s="140"/>
      <c r="D363" s="140"/>
      <c r="E363" s="140"/>
      <c r="F363" s="140"/>
      <c r="G363" s="1"/>
      <c r="H363" s="140"/>
      <c r="I363" s="140"/>
      <c r="J363" s="140"/>
      <c r="K363" s="140"/>
      <c r="L363" s="140"/>
      <c r="M363" s="14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2.75" customHeight="1" x14ac:dyDescent="0.2">
      <c r="A364" s="140"/>
      <c r="B364" s="140"/>
      <c r="C364" s="140"/>
      <c r="D364" s="140"/>
      <c r="E364" s="140"/>
      <c r="F364" s="140"/>
      <c r="G364" s="1"/>
      <c r="H364" s="140"/>
      <c r="I364" s="140"/>
      <c r="J364" s="140"/>
      <c r="K364" s="140"/>
      <c r="L364" s="140"/>
      <c r="M364" s="14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2.75" customHeight="1" x14ac:dyDescent="0.2">
      <c r="A365" s="140"/>
      <c r="B365" s="140"/>
      <c r="C365" s="140"/>
      <c r="D365" s="140"/>
      <c r="E365" s="140"/>
      <c r="F365" s="140"/>
      <c r="G365" s="1"/>
      <c r="H365" s="140"/>
      <c r="I365" s="140"/>
      <c r="J365" s="140"/>
      <c r="K365" s="140"/>
      <c r="L365" s="140"/>
      <c r="M365" s="14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2.75" customHeight="1" x14ac:dyDescent="0.2">
      <c r="A366" s="140"/>
      <c r="B366" s="140"/>
      <c r="C366" s="140"/>
      <c r="D366" s="140"/>
      <c r="E366" s="140"/>
      <c r="F366" s="140"/>
      <c r="G366" s="1"/>
      <c r="H366" s="140"/>
      <c r="I366" s="140"/>
      <c r="J366" s="140"/>
      <c r="K366" s="140"/>
      <c r="L366" s="140"/>
      <c r="M366" s="14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2.75" customHeight="1" x14ac:dyDescent="0.2">
      <c r="A367" s="140"/>
      <c r="B367" s="140"/>
      <c r="C367" s="140"/>
      <c r="D367" s="140"/>
      <c r="E367" s="140"/>
      <c r="F367" s="140"/>
      <c r="G367" s="1"/>
      <c r="H367" s="140"/>
      <c r="I367" s="140"/>
      <c r="J367" s="140"/>
      <c r="K367" s="140"/>
      <c r="L367" s="140"/>
      <c r="M367" s="14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2.75" customHeight="1" x14ac:dyDescent="0.2">
      <c r="A368" s="140"/>
      <c r="B368" s="140"/>
      <c r="C368" s="140"/>
      <c r="D368" s="140"/>
      <c r="E368" s="140"/>
      <c r="F368" s="140"/>
      <c r="G368" s="1"/>
      <c r="H368" s="140"/>
      <c r="I368" s="140"/>
      <c r="J368" s="140"/>
      <c r="K368" s="140"/>
      <c r="L368" s="140"/>
      <c r="M368" s="14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2.75" customHeight="1" x14ac:dyDescent="0.2">
      <c r="A369" s="140"/>
      <c r="B369" s="140"/>
      <c r="C369" s="140"/>
      <c r="D369" s="140"/>
      <c r="E369" s="140"/>
      <c r="F369" s="140"/>
      <c r="G369" s="1"/>
      <c r="H369" s="140"/>
      <c r="I369" s="140"/>
      <c r="J369" s="140"/>
      <c r="K369" s="140"/>
      <c r="L369" s="140"/>
      <c r="M369" s="14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2.75" customHeight="1" x14ac:dyDescent="0.2">
      <c r="A370" s="140"/>
      <c r="B370" s="140"/>
      <c r="C370" s="140"/>
      <c r="D370" s="140"/>
      <c r="E370" s="140"/>
      <c r="F370" s="140"/>
      <c r="G370" s="1"/>
      <c r="H370" s="140"/>
      <c r="I370" s="140"/>
      <c r="J370" s="140"/>
      <c r="K370" s="140"/>
      <c r="L370" s="140"/>
      <c r="M370" s="14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2.75" customHeight="1" x14ac:dyDescent="0.2">
      <c r="A371" s="140"/>
      <c r="B371" s="140"/>
      <c r="C371" s="140"/>
      <c r="D371" s="140"/>
      <c r="E371" s="140"/>
      <c r="F371" s="140"/>
      <c r="G371" s="1"/>
      <c r="H371" s="140"/>
      <c r="I371" s="140"/>
      <c r="J371" s="140"/>
      <c r="K371" s="140"/>
      <c r="L371" s="140"/>
      <c r="M371" s="14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2.75" customHeight="1" x14ac:dyDescent="0.2">
      <c r="A372" s="140"/>
      <c r="B372" s="140"/>
      <c r="C372" s="140"/>
      <c r="D372" s="140"/>
      <c r="E372" s="140"/>
      <c r="F372" s="140"/>
      <c r="G372" s="1"/>
      <c r="H372" s="140"/>
      <c r="I372" s="140"/>
      <c r="J372" s="140"/>
      <c r="K372" s="140"/>
      <c r="L372" s="140"/>
      <c r="M372" s="14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2.75" customHeight="1" x14ac:dyDescent="0.2">
      <c r="A373" s="140"/>
      <c r="B373" s="140"/>
      <c r="C373" s="140"/>
      <c r="D373" s="140"/>
      <c r="E373" s="140"/>
      <c r="F373" s="140"/>
      <c r="G373" s="1"/>
      <c r="H373" s="140"/>
      <c r="I373" s="140"/>
      <c r="J373" s="140"/>
      <c r="K373" s="140"/>
      <c r="L373" s="140"/>
      <c r="M373" s="14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2.75" customHeight="1" x14ac:dyDescent="0.2">
      <c r="A374" s="140"/>
      <c r="B374" s="140"/>
      <c r="C374" s="140"/>
      <c r="D374" s="140"/>
      <c r="E374" s="140"/>
      <c r="F374" s="140"/>
      <c r="G374" s="1"/>
      <c r="H374" s="140"/>
      <c r="I374" s="140"/>
      <c r="J374" s="140"/>
      <c r="K374" s="140"/>
      <c r="L374" s="140"/>
      <c r="M374" s="14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2.75" customHeight="1" x14ac:dyDescent="0.2">
      <c r="A375" s="140"/>
      <c r="B375" s="140"/>
      <c r="C375" s="140"/>
      <c r="D375" s="140"/>
      <c r="E375" s="140"/>
      <c r="F375" s="140"/>
      <c r="G375" s="1"/>
      <c r="H375" s="140"/>
      <c r="I375" s="140"/>
      <c r="J375" s="140"/>
      <c r="K375" s="140"/>
      <c r="L375" s="140"/>
      <c r="M375" s="14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2.75" customHeight="1" x14ac:dyDescent="0.2">
      <c r="A376" s="140"/>
      <c r="B376" s="140"/>
      <c r="C376" s="140"/>
      <c r="D376" s="140"/>
      <c r="E376" s="140"/>
      <c r="F376" s="140"/>
      <c r="G376" s="1"/>
      <c r="H376" s="140"/>
      <c r="I376" s="140"/>
      <c r="J376" s="140"/>
      <c r="K376" s="140"/>
      <c r="L376" s="140"/>
      <c r="M376" s="14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2.75" customHeight="1" x14ac:dyDescent="0.2">
      <c r="A377" s="140"/>
      <c r="B377" s="140"/>
      <c r="C377" s="140"/>
      <c r="D377" s="140"/>
      <c r="E377" s="140"/>
      <c r="F377" s="140"/>
      <c r="G377" s="1"/>
      <c r="H377" s="140"/>
      <c r="I377" s="140"/>
      <c r="J377" s="140"/>
      <c r="K377" s="140"/>
      <c r="L377" s="140"/>
      <c r="M377" s="14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2.75" customHeight="1" x14ac:dyDescent="0.2">
      <c r="A378" s="140"/>
      <c r="B378" s="140"/>
      <c r="C378" s="140"/>
      <c r="D378" s="140"/>
      <c r="E378" s="140"/>
      <c r="F378" s="140"/>
      <c r="G378" s="1"/>
      <c r="H378" s="140"/>
      <c r="I378" s="140"/>
      <c r="J378" s="140"/>
      <c r="K378" s="140"/>
      <c r="L378" s="140"/>
      <c r="M378" s="14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2.75" customHeight="1" x14ac:dyDescent="0.2">
      <c r="A379" s="140"/>
      <c r="B379" s="140"/>
      <c r="C379" s="140"/>
      <c r="D379" s="140"/>
      <c r="E379" s="140"/>
      <c r="F379" s="140"/>
      <c r="G379" s="1"/>
      <c r="H379" s="140"/>
      <c r="I379" s="140"/>
      <c r="J379" s="140"/>
      <c r="K379" s="140"/>
      <c r="L379" s="140"/>
      <c r="M379" s="14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2.75" customHeight="1" x14ac:dyDescent="0.2">
      <c r="A380" s="140"/>
      <c r="B380" s="140"/>
      <c r="C380" s="140"/>
      <c r="D380" s="140"/>
      <c r="E380" s="140"/>
      <c r="F380" s="140"/>
      <c r="G380" s="1"/>
      <c r="H380" s="140"/>
      <c r="I380" s="140"/>
      <c r="J380" s="140"/>
      <c r="K380" s="140"/>
      <c r="L380" s="140"/>
      <c r="M380" s="14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2.75" customHeight="1" x14ac:dyDescent="0.2">
      <c r="A381" s="140"/>
      <c r="B381" s="140"/>
      <c r="C381" s="140"/>
      <c r="D381" s="140"/>
      <c r="E381" s="140"/>
      <c r="F381" s="140"/>
      <c r="G381" s="1"/>
      <c r="H381" s="140"/>
      <c r="I381" s="140"/>
      <c r="J381" s="140"/>
      <c r="K381" s="140"/>
      <c r="L381" s="140"/>
      <c r="M381" s="14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2.75" customHeight="1" x14ac:dyDescent="0.2">
      <c r="A382" s="140"/>
      <c r="B382" s="140"/>
      <c r="C382" s="140"/>
      <c r="D382" s="140"/>
      <c r="E382" s="140"/>
      <c r="F382" s="140"/>
      <c r="G382" s="1"/>
      <c r="H382" s="140"/>
      <c r="I382" s="140"/>
      <c r="J382" s="140"/>
      <c r="K382" s="140"/>
      <c r="L382" s="140"/>
      <c r="M382" s="14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2.75" customHeight="1" x14ac:dyDescent="0.2">
      <c r="A383" s="140"/>
      <c r="B383" s="140"/>
      <c r="C383" s="140"/>
      <c r="D383" s="140"/>
      <c r="E383" s="140"/>
      <c r="F383" s="140"/>
      <c r="G383" s="1"/>
      <c r="H383" s="140"/>
      <c r="I383" s="140"/>
      <c r="J383" s="140"/>
      <c r="K383" s="140"/>
      <c r="L383" s="140"/>
      <c r="M383" s="14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2.75" customHeight="1" x14ac:dyDescent="0.2">
      <c r="A384" s="140"/>
      <c r="B384" s="140"/>
      <c r="C384" s="140"/>
      <c r="D384" s="140"/>
      <c r="E384" s="140"/>
      <c r="F384" s="140"/>
      <c r="G384" s="1"/>
      <c r="H384" s="140"/>
      <c r="I384" s="140"/>
      <c r="J384" s="140"/>
      <c r="K384" s="140"/>
      <c r="L384" s="140"/>
      <c r="M384" s="14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2.75" customHeight="1" x14ac:dyDescent="0.2">
      <c r="A385" s="140"/>
      <c r="B385" s="140"/>
      <c r="C385" s="140"/>
      <c r="D385" s="140"/>
      <c r="E385" s="140"/>
      <c r="F385" s="140"/>
      <c r="G385" s="1"/>
      <c r="H385" s="140"/>
      <c r="I385" s="140"/>
      <c r="J385" s="140"/>
      <c r="K385" s="140"/>
      <c r="L385" s="140"/>
      <c r="M385" s="14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2.75" customHeight="1" x14ac:dyDescent="0.2">
      <c r="A386" s="140"/>
      <c r="B386" s="140"/>
      <c r="C386" s="140"/>
      <c r="D386" s="140"/>
      <c r="E386" s="140"/>
      <c r="F386" s="140"/>
      <c r="G386" s="1"/>
      <c r="H386" s="140"/>
      <c r="I386" s="140"/>
      <c r="J386" s="140"/>
      <c r="K386" s="140"/>
      <c r="L386" s="140"/>
      <c r="M386" s="14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2.75" customHeight="1" x14ac:dyDescent="0.2">
      <c r="A387" s="140"/>
      <c r="B387" s="140"/>
      <c r="C387" s="140"/>
      <c r="D387" s="140"/>
      <c r="E387" s="140"/>
      <c r="F387" s="140"/>
      <c r="G387" s="1"/>
      <c r="H387" s="140"/>
      <c r="I387" s="140"/>
      <c r="J387" s="140"/>
      <c r="K387" s="140"/>
      <c r="L387" s="140"/>
      <c r="M387" s="14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2.75" customHeight="1" x14ac:dyDescent="0.2">
      <c r="A388" s="140"/>
      <c r="B388" s="140"/>
      <c r="C388" s="140"/>
      <c r="D388" s="140"/>
      <c r="E388" s="140"/>
      <c r="F388" s="140"/>
      <c r="G388" s="1"/>
      <c r="H388" s="140"/>
      <c r="I388" s="140"/>
      <c r="J388" s="140"/>
      <c r="K388" s="140"/>
      <c r="L388" s="140"/>
      <c r="M388" s="14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2.75" customHeight="1" x14ac:dyDescent="0.2">
      <c r="A389" s="140"/>
      <c r="B389" s="140"/>
      <c r="C389" s="140"/>
      <c r="D389" s="140"/>
      <c r="E389" s="140"/>
      <c r="F389" s="140"/>
      <c r="G389" s="1"/>
      <c r="H389" s="140"/>
      <c r="I389" s="140"/>
      <c r="J389" s="140"/>
      <c r="K389" s="140"/>
      <c r="L389" s="140"/>
      <c r="M389" s="14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2.75" customHeight="1" x14ac:dyDescent="0.2">
      <c r="A390" s="140"/>
      <c r="B390" s="140"/>
      <c r="C390" s="140"/>
      <c r="D390" s="140"/>
      <c r="E390" s="140"/>
      <c r="F390" s="140"/>
      <c r="G390" s="1"/>
      <c r="H390" s="140"/>
      <c r="I390" s="140"/>
      <c r="J390" s="140"/>
      <c r="K390" s="140"/>
      <c r="L390" s="140"/>
      <c r="M390" s="14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2.75" customHeight="1" x14ac:dyDescent="0.2">
      <c r="A391" s="140"/>
      <c r="B391" s="140"/>
      <c r="C391" s="140"/>
      <c r="D391" s="140"/>
      <c r="E391" s="140"/>
      <c r="F391" s="140"/>
      <c r="G391" s="1"/>
      <c r="H391" s="140"/>
      <c r="I391" s="140"/>
      <c r="J391" s="140"/>
      <c r="K391" s="140"/>
      <c r="L391" s="140"/>
      <c r="M391" s="14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2.75" customHeight="1" x14ac:dyDescent="0.2">
      <c r="A392" s="140"/>
      <c r="B392" s="140"/>
      <c r="C392" s="140"/>
      <c r="D392" s="140"/>
      <c r="E392" s="140"/>
      <c r="F392" s="140"/>
      <c r="G392" s="1"/>
      <c r="H392" s="140"/>
      <c r="I392" s="140"/>
      <c r="J392" s="140"/>
      <c r="K392" s="140"/>
      <c r="L392" s="140"/>
      <c r="M392" s="14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2.75" customHeight="1" x14ac:dyDescent="0.2">
      <c r="A393" s="140"/>
      <c r="B393" s="140"/>
      <c r="C393" s="140"/>
      <c r="D393" s="140"/>
      <c r="E393" s="140"/>
      <c r="F393" s="140"/>
      <c r="G393" s="1"/>
      <c r="H393" s="140"/>
      <c r="I393" s="140"/>
      <c r="J393" s="140"/>
      <c r="K393" s="140"/>
      <c r="L393" s="140"/>
      <c r="M393" s="14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2.75" customHeight="1" x14ac:dyDescent="0.2">
      <c r="A394" s="140"/>
      <c r="B394" s="140"/>
      <c r="C394" s="140"/>
      <c r="D394" s="140"/>
      <c r="E394" s="140"/>
      <c r="F394" s="140"/>
      <c r="G394" s="1"/>
      <c r="H394" s="140"/>
      <c r="I394" s="140"/>
      <c r="J394" s="140"/>
      <c r="K394" s="140"/>
      <c r="L394" s="140"/>
      <c r="M394" s="14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2.75" customHeight="1" x14ac:dyDescent="0.2">
      <c r="A395" s="140"/>
      <c r="B395" s="140"/>
      <c r="C395" s="140"/>
      <c r="D395" s="140"/>
      <c r="E395" s="140"/>
      <c r="F395" s="140"/>
      <c r="G395" s="1"/>
      <c r="H395" s="140"/>
      <c r="I395" s="140"/>
      <c r="J395" s="140"/>
      <c r="K395" s="140"/>
      <c r="L395" s="140"/>
      <c r="M395" s="14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2.75" customHeight="1" x14ac:dyDescent="0.2">
      <c r="A396" s="140"/>
      <c r="B396" s="140"/>
      <c r="C396" s="140"/>
      <c r="D396" s="140"/>
      <c r="E396" s="140"/>
      <c r="F396" s="140"/>
      <c r="G396" s="1"/>
      <c r="H396" s="140"/>
      <c r="I396" s="140"/>
      <c r="J396" s="140"/>
      <c r="K396" s="140"/>
      <c r="L396" s="140"/>
      <c r="M396" s="14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2.75" customHeight="1" x14ac:dyDescent="0.2">
      <c r="A397" s="140"/>
      <c r="B397" s="140"/>
      <c r="C397" s="140"/>
      <c r="D397" s="140"/>
      <c r="E397" s="140"/>
      <c r="F397" s="140"/>
      <c r="G397" s="1"/>
      <c r="H397" s="140"/>
      <c r="I397" s="140"/>
      <c r="J397" s="140"/>
      <c r="K397" s="140"/>
      <c r="L397" s="140"/>
      <c r="M397" s="14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2.75" customHeight="1" x14ac:dyDescent="0.2">
      <c r="A398" s="140"/>
      <c r="B398" s="140"/>
      <c r="C398" s="140"/>
      <c r="D398" s="140"/>
      <c r="E398" s="140"/>
      <c r="F398" s="140"/>
      <c r="G398" s="1"/>
      <c r="H398" s="140"/>
      <c r="I398" s="140"/>
      <c r="J398" s="140"/>
      <c r="K398" s="140"/>
      <c r="L398" s="140"/>
      <c r="M398" s="14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2.75" customHeight="1" x14ac:dyDescent="0.2">
      <c r="A399" s="140"/>
      <c r="B399" s="140"/>
      <c r="C399" s="140"/>
      <c r="D399" s="140"/>
      <c r="E399" s="140"/>
      <c r="F399" s="140"/>
      <c r="G399" s="1"/>
      <c r="H399" s="140"/>
      <c r="I399" s="140"/>
      <c r="J399" s="140"/>
      <c r="K399" s="140"/>
      <c r="L399" s="140"/>
      <c r="M399" s="14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2.75" customHeight="1" x14ac:dyDescent="0.2">
      <c r="A400" s="140"/>
      <c r="B400" s="140"/>
      <c r="C400" s="140"/>
      <c r="D400" s="140"/>
      <c r="E400" s="140"/>
      <c r="F400" s="140"/>
      <c r="G400" s="1"/>
      <c r="H400" s="140"/>
      <c r="I400" s="140"/>
      <c r="J400" s="140"/>
      <c r="K400" s="140"/>
      <c r="L400" s="140"/>
      <c r="M400" s="14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2.75" customHeight="1" x14ac:dyDescent="0.2">
      <c r="A401" s="140"/>
      <c r="B401" s="140"/>
      <c r="C401" s="140"/>
      <c r="D401" s="140"/>
      <c r="E401" s="140"/>
      <c r="F401" s="140"/>
      <c r="G401" s="1"/>
      <c r="H401" s="140"/>
      <c r="I401" s="140"/>
      <c r="J401" s="140"/>
      <c r="K401" s="140"/>
      <c r="L401" s="140"/>
      <c r="M401" s="14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2.75" customHeight="1" x14ac:dyDescent="0.2">
      <c r="A402" s="140"/>
      <c r="B402" s="140"/>
      <c r="C402" s="140"/>
      <c r="D402" s="140"/>
      <c r="E402" s="140"/>
      <c r="F402" s="140"/>
      <c r="G402" s="1"/>
      <c r="H402" s="140"/>
      <c r="I402" s="140"/>
      <c r="J402" s="140"/>
      <c r="K402" s="140"/>
      <c r="L402" s="140"/>
      <c r="M402" s="14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2.75" customHeight="1" x14ac:dyDescent="0.2">
      <c r="A403" s="140"/>
      <c r="B403" s="140"/>
      <c r="C403" s="140"/>
      <c r="D403" s="140"/>
      <c r="E403" s="140"/>
      <c r="F403" s="140"/>
      <c r="G403" s="1"/>
      <c r="H403" s="140"/>
      <c r="I403" s="140"/>
      <c r="J403" s="140"/>
      <c r="K403" s="140"/>
      <c r="L403" s="140"/>
      <c r="M403" s="14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2.75" customHeight="1" x14ac:dyDescent="0.2">
      <c r="A404" s="140"/>
      <c r="B404" s="140"/>
      <c r="C404" s="140"/>
      <c r="D404" s="140"/>
      <c r="E404" s="140"/>
      <c r="F404" s="140"/>
      <c r="G404" s="1"/>
      <c r="H404" s="140"/>
      <c r="I404" s="140"/>
      <c r="J404" s="140"/>
      <c r="K404" s="140"/>
      <c r="L404" s="140"/>
      <c r="M404" s="14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2.75" customHeight="1" x14ac:dyDescent="0.2">
      <c r="A405" s="140"/>
      <c r="B405" s="140"/>
      <c r="C405" s="140"/>
      <c r="D405" s="140"/>
      <c r="E405" s="140"/>
      <c r="F405" s="140"/>
      <c r="G405" s="1"/>
      <c r="H405" s="140"/>
      <c r="I405" s="140"/>
      <c r="J405" s="140"/>
      <c r="K405" s="140"/>
      <c r="L405" s="140"/>
      <c r="M405" s="14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2.75" customHeight="1" x14ac:dyDescent="0.2">
      <c r="A406" s="140"/>
      <c r="B406" s="140"/>
      <c r="C406" s="140"/>
      <c r="D406" s="140"/>
      <c r="E406" s="140"/>
      <c r="F406" s="140"/>
      <c r="G406" s="1"/>
      <c r="H406" s="140"/>
      <c r="I406" s="140"/>
      <c r="J406" s="140"/>
      <c r="K406" s="140"/>
      <c r="L406" s="140"/>
      <c r="M406" s="14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2.75" customHeight="1" x14ac:dyDescent="0.2">
      <c r="A407" s="140"/>
      <c r="B407" s="140"/>
      <c r="C407" s="140"/>
      <c r="D407" s="140"/>
      <c r="E407" s="140"/>
      <c r="F407" s="140"/>
      <c r="G407" s="1"/>
      <c r="H407" s="140"/>
      <c r="I407" s="140"/>
      <c r="J407" s="140"/>
      <c r="K407" s="140"/>
      <c r="L407" s="140"/>
      <c r="M407" s="14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2.75" customHeight="1" x14ac:dyDescent="0.2">
      <c r="A408" s="140"/>
      <c r="B408" s="140"/>
      <c r="C408" s="140"/>
      <c r="D408" s="140"/>
      <c r="E408" s="140"/>
      <c r="F408" s="140"/>
      <c r="G408" s="1"/>
      <c r="H408" s="140"/>
      <c r="I408" s="140"/>
      <c r="J408" s="140"/>
      <c r="K408" s="140"/>
      <c r="L408" s="140"/>
      <c r="M408" s="14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2.75" customHeight="1" x14ac:dyDescent="0.2">
      <c r="A409" s="140"/>
      <c r="B409" s="140"/>
      <c r="C409" s="140"/>
      <c r="D409" s="140"/>
      <c r="E409" s="140"/>
      <c r="F409" s="140"/>
      <c r="G409" s="1"/>
      <c r="H409" s="140"/>
      <c r="I409" s="140"/>
      <c r="J409" s="140"/>
      <c r="K409" s="140"/>
      <c r="L409" s="140"/>
      <c r="M409" s="14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2.75" customHeight="1" x14ac:dyDescent="0.2">
      <c r="A410" s="140"/>
      <c r="B410" s="140"/>
      <c r="C410" s="140"/>
      <c r="D410" s="140"/>
      <c r="E410" s="140"/>
      <c r="F410" s="140"/>
      <c r="G410" s="1"/>
      <c r="H410" s="140"/>
      <c r="I410" s="140"/>
      <c r="J410" s="140"/>
      <c r="K410" s="140"/>
      <c r="L410" s="140"/>
      <c r="M410" s="14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2.75" customHeight="1" x14ac:dyDescent="0.2">
      <c r="A411" s="140"/>
      <c r="B411" s="140"/>
      <c r="C411" s="140"/>
      <c r="D411" s="140"/>
      <c r="E411" s="140"/>
      <c r="F411" s="140"/>
      <c r="G411" s="1"/>
      <c r="H411" s="140"/>
      <c r="I411" s="140"/>
      <c r="J411" s="140"/>
      <c r="K411" s="140"/>
      <c r="L411" s="140"/>
      <c r="M411" s="14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2.75" customHeight="1" x14ac:dyDescent="0.2">
      <c r="A412" s="140"/>
      <c r="B412" s="140"/>
      <c r="C412" s="140"/>
      <c r="D412" s="140"/>
      <c r="E412" s="140"/>
      <c r="F412" s="140"/>
      <c r="G412" s="1"/>
      <c r="H412" s="140"/>
      <c r="I412" s="140"/>
      <c r="J412" s="140"/>
      <c r="K412" s="140"/>
      <c r="L412" s="140"/>
      <c r="M412" s="14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2.75" customHeight="1" x14ac:dyDescent="0.2">
      <c r="A413" s="140"/>
      <c r="B413" s="140"/>
      <c r="C413" s="140"/>
      <c r="D413" s="140"/>
      <c r="E413" s="140"/>
      <c r="F413" s="140"/>
      <c r="G413" s="1"/>
      <c r="H413" s="140"/>
      <c r="I413" s="140"/>
      <c r="J413" s="140"/>
      <c r="K413" s="140"/>
      <c r="L413" s="140"/>
      <c r="M413" s="14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2.75" customHeight="1" x14ac:dyDescent="0.2">
      <c r="A414" s="140"/>
      <c r="B414" s="140"/>
      <c r="C414" s="140"/>
      <c r="D414" s="140"/>
      <c r="E414" s="140"/>
      <c r="F414" s="140"/>
      <c r="G414" s="1"/>
      <c r="H414" s="140"/>
      <c r="I414" s="140"/>
      <c r="J414" s="140"/>
      <c r="K414" s="140"/>
      <c r="L414" s="140"/>
      <c r="M414" s="14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2.75" customHeight="1" x14ac:dyDescent="0.2">
      <c r="A415" s="140"/>
      <c r="B415" s="140"/>
      <c r="C415" s="140"/>
      <c r="D415" s="140"/>
      <c r="E415" s="140"/>
      <c r="F415" s="140"/>
      <c r="G415" s="1"/>
      <c r="H415" s="140"/>
      <c r="I415" s="140"/>
      <c r="J415" s="140"/>
      <c r="K415" s="140"/>
      <c r="L415" s="140"/>
      <c r="M415" s="14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2.75" customHeight="1" x14ac:dyDescent="0.2">
      <c r="A416" s="140"/>
      <c r="B416" s="140"/>
      <c r="C416" s="140"/>
      <c r="D416" s="140"/>
      <c r="E416" s="140"/>
      <c r="F416" s="140"/>
      <c r="G416" s="1"/>
      <c r="H416" s="140"/>
      <c r="I416" s="140"/>
      <c r="J416" s="140"/>
      <c r="K416" s="140"/>
      <c r="L416" s="140"/>
      <c r="M416" s="14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2.75" customHeight="1" x14ac:dyDescent="0.2">
      <c r="A417" s="140"/>
      <c r="B417" s="140"/>
      <c r="C417" s="140"/>
      <c r="D417" s="140"/>
      <c r="E417" s="140"/>
      <c r="F417" s="140"/>
      <c r="G417" s="1"/>
      <c r="H417" s="140"/>
      <c r="I417" s="140"/>
      <c r="J417" s="140"/>
      <c r="K417" s="140"/>
      <c r="L417" s="140"/>
      <c r="M417" s="14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2.75" customHeight="1" x14ac:dyDescent="0.2">
      <c r="A418" s="140"/>
      <c r="B418" s="140"/>
      <c r="C418" s="140"/>
      <c r="D418" s="140"/>
      <c r="E418" s="140"/>
      <c r="F418" s="140"/>
      <c r="G418" s="1"/>
      <c r="H418" s="140"/>
      <c r="I418" s="140"/>
      <c r="J418" s="140"/>
      <c r="K418" s="140"/>
      <c r="L418" s="140"/>
      <c r="M418" s="14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2.75" customHeight="1" x14ac:dyDescent="0.2">
      <c r="A419" s="140"/>
      <c r="B419" s="140"/>
      <c r="C419" s="140"/>
      <c r="D419" s="140"/>
      <c r="E419" s="140"/>
      <c r="F419" s="140"/>
      <c r="G419" s="1"/>
      <c r="H419" s="140"/>
      <c r="I419" s="140"/>
      <c r="J419" s="140"/>
      <c r="K419" s="140"/>
      <c r="L419" s="140"/>
      <c r="M419" s="14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2.75" customHeight="1" x14ac:dyDescent="0.2">
      <c r="A420" s="140"/>
      <c r="B420" s="140"/>
      <c r="C420" s="140"/>
      <c r="D420" s="140"/>
      <c r="E420" s="140"/>
      <c r="F420" s="140"/>
      <c r="G420" s="1"/>
      <c r="H420" s="140"/>
      <c r="I420" s="140"/>
      <c r="J420" s="140"/>
      <c r="K420" s="140"/>
      <c r="L420" s="140"/>
      <c r="M420" s="14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2.75" customHeight="1" x14ac:dyDescent="0.2">
      <c r="A421" s="140"/>
      <c r="B421" s="140"/>
      <c r="C421" s="140"/>
      <c r="D421" s="140"/>
      <c r="E421" s="140"/>
      <c r="F421" s="140"/>
      <c r="G421" s="1"/>
      <c r="H421" s="140"/>
      <c r="I421" s="140"/>
      <c r="J421" s="140"/>
      <c r="K421" s="140"/>
      <c r="L421" s="140"/>
      <c r="M421" s="14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2.75" customHeight="1" x14ac:dyDescent="0.2">
      <c r="A422" s="140"/>
      <c r="B422" s="140"/>
      <c r="C422" s="140"/>
      <c r="D422" s="140"/>
      <c r="E422" s="140"/>
      <c r="F422" s="140"/>
      <c r="G422" s="1"/>
      <c r="H422" s="140"/>
      <c r="I422" s="140"/>
      <c r="J422" s="140"/>
      <c r="K422" s="140"/>
      <c r="L422" s="140"/>
      <c r="M422" s="14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2.75" customHeight="1" x14ac:dyDescent="0.2">
      <c r="A423" s="140"/>
      <c r="B423" s="140"/>
      <c r="C423" s="140"/>
      <c r="D423" s="140"/>
      <c r="E423" s="140"/>
      <c r="F423" s="140"/>
      <c r="G423" s="1"/>
      <c r="H423" s="140"/>
      <c r="I423" s="140"/>
      <c r="J423" s="140"/>
      <c r="K423" s="140"/>
      <c r="L423" s="140"/>
      <c r="M423" s="14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2.75" customHeight="1" x14ac:dyDescent="0.2">
      <c r="A424" s="140"/>
      <c r="B424" s="140"/>
      <c r="C424" s="140"/>
      <c r="D424" s="140"/>
      <c r="E424" s="140"/>
      <c r="F424" s="140"/>
      <c r="G424" s="1"/>
      <c r="H424" s="140"/>
      <c r="I424" s="140"/>
      <c r="J424" s="140"/>
      <c r="K424" s="140"/>
      <c r="L424" s="140"/>
      <c r="M424" s="14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2.75" customHeight="1" x14ac:dyDescent="0.2">
      <c r="A425" s="140"/>
      <c r="B425" s="140"/>
      <c r="C425" s="140"/>
      <c r="D425" s="140"/>
      <c r="E425" s="140"/>
      <c r="F425" s="140"/>
      <c r="G425" s="1"/>
      <c r="H425" s="140"/>
      <c r="I425" s="140"/>
      <c r="J425" s="140"/>
      <c r="K425" s="140"/>
      <c r="L425" s="140"/>
      <c r="M425" s="14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2.75" customHeight="1" x14ac:dyDescent="0.2">
      <c r="A426" s="140"/>
      <c r="B426" s="140"/>
      <c r="C426" s="140"/>
      <c r="D426" s="140"/>
      <c r="E426" s="140"/>
      <c r="F426" s="140"/>
      <c r="G426" s="1"/>
      <c r="H426" s="140"/>
      <c r="I426" s="140"/>
      <c r="J426" s="140"/>
      <c r="K426" s="140"/>
      <c r="L426" s="140"/>
      <c r="M426" s="14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2.75" customHeight="1" x14ac:dyDescent="0.2">
      <c r="A427" s="140"/>
      <c r="B427" s="140"/>
      <c r="C427" s="140"/>
      <c r="D427" s="140"/>
      <c r="E427" s="140"/>
      <c r="F427" s="140"/>
      <c r="G427" s="1"/>
      <c r="H427" s="140"/>
      <c r="I427" s="140"/>
      <c r="J427" s="140"/>
      <c r="K427" s="140"/>
      <c r="L427" s="140"/>
      <c r="M427" s="14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2.75" customHeight="1" x14ac:dyDescent="0.2">
      <c r="A428" s="140"/>
      <c r="B428" s="140"/>
      <c r="C428" s="140"/>
      <c r="D428" s="140"/>
      <c r="E428" s="140"/>
      <c r="F428" s="140"/>
      <c r="G428" s="1"/>
      <c r="H428" s="140"/>
      <c r="I428" s="140"/>
      <c r="J428" s="140"/>
      <c r="K428" s="140"/>
      <c r="L428" s="140"/>
      <c r="M428" s="14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2.75" customHeight="1" x14ac:dyDescent="0.2">
      <c r="A429" s="140"/>
      <c r="B429" s="140"/>
      <c r="C429" s="140"/>
      <c r="D429" s="140"/>
      <c r="E429" s="140"/>
      <c r="F429" s="140"/>
      <c r="G429" s="1"/>
      <c r="H429" s="140"/>
      <c r="I429" s="140"/>
      <c r="J429" s="140"/>
      <c r="K429" s="140"/>
      <c r="L429" s="140"/>
      <c r="M429" s="14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2.75" customHeight="1" x14ac:dyDescent="0.2">
      <c r="A430" s="140"/>
      <c r="B430" s="140"/>
      <c r="C430" s="140"/>
      <c r="D430" s="140"/>
      <c r="E430" s="140"/>
      <c r="F430" s="140"/>
      <c r="G430" s="1"/>
      <c r="H430" s="140"/>
      <c r="I430" s="140"/>
      <c r="J430" s="140"/>
      <c r="K430" s="140"/>
      <c r="L430" s="140"/>
      <c r="M430" s="14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2.75" customHeight="1" x14ac:dyDescent="0.2">
      <c r="A431" s="140"/>
      <c r="B431" s="140"/>
      <c r="C431" s="140"/>
      <c r="D431" s="140"/>
      <c r="E431" s="140"/>
      <c r="F431" s="140"/>
      <c r="G431" s="1"/>
      <c r="H431" s="140"/>
      <c r="I431" s="140"/>
      <c r="J431" s="140"/>
      <c r="K431" s="140"/>
      <c r="L431" s="140"/>
      <c r="M431" s="14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2.75" customHeight="1" x14ac:dyDescent="0.2">
      <c r="A432" s="140"/>
      <c r="B432" s="140"/>
      <c r="C432" s="140"/>
      <c r="D432" s="140"/>
      <c r="E432" s="140"/>
      <c r="F432" s="140"/>
      <c r="G432" s="1"/>
      <c r="H432" s="140"/>
      <c r="I432" s="140"/>
      <c r="J432" s="140"/>
      <c r="K432" s="140"/>
      <c r="L432" s="140"/>
      <c r="M432" s="14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2.75" customHeight="1" x14ac:dyDescent="0.2">
      <c r="A433" s="140"/>
      <c r="B433" s="140"/>
      <c r="C433" s="140"/>
      <c r="D433" s="140"/>
      <c r="E433" s="140"/>
      <c r="F433" s="140"/>
      <c r="G433" s="1"/>
      <c r="H433" s="140"/>
      <c r="I433" s="140"/>
      <c r="J433" s="140"/>
      <c r="K433" s="140"/>
      <c r="L433" s="140"/>
      <c r="M433" s="14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2.75" customHeight="1" x14ac:dyDescent="0.2">
      <c r="A434" s="140"/>
      <c r="B434" s="140"/>
      <c r="C434" s="140"/>
      <c r="D434" s="140"/>
      <c r="E434" s="140"/>
      <c r="F434" s="140"/>
      <c r="G434" s="1"/>
      <c r="H434" s="140"/>
      <c r="I434" s="140"/>
      <c r="J434" s="140"/>
      <c r="K434" s="140"/>
      <c r="L434" s="140"/>
      <c r="M434" s="14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2.75" customHeight="1" x14ac:dyDescent="0.2">
      <c r="A435" s="140"/>
      <c r="B435" s="140"/>
      <c r="C435" s="140"/>
      <c r="D435" s="140"/>
      <c r="E435" s="140"/>
      <c r="F435" s="140"/>
      <c r="G435" s="1"/>
      <c r="H435" s="140"/>
      <c r="I435" s="140"/>
      <c r="J435" s="140"/>
      <c r="K435" s="140"/>
      <c r="L435" s="140"/>
      <c r="M435" s="14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2.75" customHeight="1" x14ac:dyDescent="0.2">
      <c r="A436" s="140"/>
      <c r="B436" s="140"/>
      <c r="C436" s="140"/>
      <c r="D436" s="140"/>
      <c r="E436" s="140"/>
      <c r="F436" s="140"/>
      <c r="G436" s="1"/>
      <c r="H436" s="140"/>
      <c r="I436" s="140"/>
      <c r="J436" s="140"/>
      <c r="K436" s="140"/>
      <c r="L436" s="140"/>
      <c r="M436" s="14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2.75" customHeight="1" x14ac:dyDescent="0.2">
      <c r="A437" s="140"/>
      <c r="B437" s="140"/>
      <c r="C437" s="140"/>
      <c r="D437" s="140"/>
      <c r="E437" s="140"/>
      <c r="F437" s="140"/>
      <c r="G437" s="1"/>
      <c r="H437" s="140"/>
      <c r="I437" s="140"/>
      <c r="J437" s="140"/>
      <c r="K437" s="140"/>
      <c r="L437" s="140"/>
      <c r="M437" s="14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2.75" customHeight="1" x14ac:dyDescent="0.2">
      <c r="A438" s="140"/>
      <c r="B438" s="140"/>
      <c r="C438" s="140"/>
      <c r="D438" s="140"/>
      <c r="E438" s="140"/>
      <c r="F438" s="140"/>
      <c r="G438" s="1"/>
      <c r="H438" s="140"/>
      <c r="I438" s="140"/>
      <c r="J438" s="140"/>
      <c r="K438" s="140"/>
      <c r="L438" s="140"/>
      <c r="M438" s="14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2.75" customHeight="1" x14ac:dyDescent="0.2">
      <c r="A439" s="140"/>
      <c r="B439" s="140"/>
      <c r="C439" s="140"/>
      <c r="D439" s="140"/>
      <c r="E439" s="140"/>
      <c r="F439" s="140"/>
      <c r="G439" s="1"/>
      <c r="H439" s="140"/>
      <c r="I439" s="140"/>
      <c r="J439" s="140"/>
      <c r="K439" s="140"/>
      <c r="L439" s="140"/>
      <c r="M439" s="14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2.75" customHeight="1" x14ac:dyDescent="0.2">
      <c r="A440" s="140"/>
      <c r="B440" s="140"/>
      <c r="C440" s="140"/>
      <c r="D440" s="140"/>
      <c r="E440" s="140"/>
      <c r="F440" s="140"/>
      <c r="G440" s="1"/>
      <c r="H440" s="140"/>
      <c r="I440" s="140"/>
      <c r="J440" s="140"/>
      <c r="K440" s="140"/>
      <c r="L440" s="140"/>
      <c r="M440" s="14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2.75" customHeight="1" x14ac:dyDescent="0.2">
      <c r="A441" s="140"/>
      <c r="B441" s="140"/>
      <c r="C441" s="140"/>
      <c r="D441" s="140"/>
      <c r="E441" s="140"/>
      <c r="F441" s="140"/>
      <c r="G441" s="1"/>
      <c r="H441" s="140"/>
      <c r="I441" s="140"/>
      <c r="J441" s="140"/>
      <c r="K441" s="140"/>
      <c r="L441" s="140"/>
      <c r="M441" s="14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2.75" customHeight="1" x14ac:dyDescent="0.2">
      <c r="A442" s="140"/>
      <c r="B442" s="140"/>
      <c r="C442" s="140"/>
      <c r="D442" s="140"/>
      <c r="E442" s="140"/>
      <c r="F442" s="140"/>
      <c r="G442" s="1"/>
      <c r="H442" s="140"/>
      <c r="I442" s="140"/>
      <c r="J442" s="140"/>
      <c r="K442" s="140"/>
      <c r="L442" s="140"/>
      <c r="M442" s="14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2.75" customHeight="1" x14ac:dyDescent="0.2">
      <c r="A443" s="140"/>
      <c r="B443" s="140"/>
      <c r="C443" s="140"/>
      <c r="D443" s="140"/>
      <c r="E443" s="140"/>
      <c r="F443" s="140"/>
      <c r="G443" s="1"/>
      <c r="H443" s="140"/>
      <c r="I443" s="140"/>
      <c r="J443" s="140"/>
      <c r="K443" s="140"/>
      <c r="L443" s="140"/>
      <c r="M443" s="14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2.75" customHeight="1" x14ac:dyDescent="0.2">
      <c r="A444" s="140"/>
      <c r="B444" s="140"/>
      <c r="C444" s="140"/>
      <c r="D444" s="140"/>
      <c r="E444" s="140"/>
      <c r="F444" s="140"/>
      <c r="G444" s="1"/>
      <c r="H444" s="140"/>
      <c r="I444" s="140"/>
      <c r="J444" s="140"/>
      <c r="K444" s="140"/>
      <c r="L444" s="140"/>
      <c r="M444" s="14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2.75" customHeight="1" x14ac:dyDescent="0.2">
      <c r="A445" s="140"/>
      <c r="B445" s="140"/>
      <c r="C445" s="140"/>
      <c r="D445" s="140"/>
      <c r="E445" s="140"/>
      <c r="F445" s="140"/>
      <c r="G445" s="1"/>
      <c r="H445" s="140"/>
      <c r="I445" s="140"/>
      <c r="J445" s="140"/>
      <c r="K445" s="140"/>
      <c r="L445" s="140"/>
      <c r="M445" s="14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2.75" customHeight="1" x14ac:dyDescent="0.2">
      <c r="A446" s="140"/>
      <c r="B446" s="140"/>
      <c r="C446" s="140"/>
      <c r="D446" s="140"/>
      <c r="E446" s="140"/>
      <c r="F446" s="140"/>
      <c r="G446" s="1"/>
      <c r="H446" s="140"/>
      <c r="I446" s="140"/>
      <c r="J446" s="140"/>
      <c r="K446" s="140"/>
      <c r="L446" s="140"/>
      <c r="M446" s="14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2.75" customHeight="1" x14ac:dyDescent="0.2">
      <c r="A447" s="140"/>
      <c r="B447" s="140"/>
      <c r="C447" s="140"/>
      <c r="D447" s="140"/>
      <c r="E447" s="140"/>
      <c r="F447" s="140"/>
      <c r="G447" s="1"/>
      <c r="H447" s="140"/>
      <c r="I447" s="140"/>
      <c r="J447" s="140"/>
      <c r="K447" s="140"/>
      <c r="L447" s="140"/>
      <c r="M447" s="14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2.75" customHeight="1" x14ac:dyDescent="0.2">
      <c r="A448" s="140"/>
      <c r="B448" s="140"/>
      <c r="C448" s="140"/>
      <c r="D448" s="140"/>
      <c r="E448" s="140"/>
      <c r="F448" s="140"/>
      <c r="G448" s="1"/>
      <c r="H448" s="140"/>
      <c r="I448" s="140"/>
      <c r="J448" s="140"/>
      <c r="K448" s="140"/>
      <c r="L448" s="140"/>
      <c r="M448" s="14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2.75" customHeight="1" x14ac:dyDescent="0.2">
      <c r="A449" s="140"/>
      <c r="B449" s="140"/>
      <c r="C449" s="140"/>
      <c r="D449" s="140"/>
      <c r="E449" s="140"/>
      <c r="F449" s="140"/>
      <c r="G449" s="1"/>
      <c r="H449" s="140"/>
      <c r="I449" s="140"/>
      <c r="J449" s="140"/>
      <c r="K449" s="140"/>
      <c r="L449" s="140"/>
      <c r="M449" s="14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2.75" customHeight="1" x14ac:dyDescent="0.2">
      <c r="A450" s="140"/>
      <c r="B450" s="140"/>
      <c r="C450" s="140"/>
      <c r="D450" s="140"/>
      <c r="E450" s="140"/>
      <c r="F450" s="140"/>
      <c r="G450" s="1"/>
      <c r="H450" s="140"/>
      <c r="I450" s="140"/>
      <c r="J450" s="140"/>
      <c r="K450" s="140"/>
      <c r="L450" s="140"/>
      <c r="M450" s="14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2.75" customHeight="1" x14ac:dyDescent="0.2">
      <c r="A451" s="140"/>
      <c r="B451" s="140"/>
      <c r="C451" s="140"/>
      <c r="D451" s="140"/>
      <c r="E451" s="140"/>
      <c r="F451" s="140"/>
      <c r="G451" s="1"/>
      <c r="H451" s="140"/>
      <c r="I451" s="140"/>
      <c r="J451" s="140"/>
      <c r="K451" s="140"/>
      <c r="L451" s="140"/>
      <c r="M451" s="14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2.75" customHeight="1" x14ac:dyDescent="0.2">
      <c r="A452" s="140"/>
      <c r="B452" s="140"/>
      <c r="C452" s="140"/>
      <c r="D452" s="140"/>
      <c r="E452" s="140"/>
      <c r="F452" s="140"/>
      <c r="G452" s="1"/>
      <c r="H452" s="140"/>
      <c r="I452" s="140"/>
      <c r="J452" s="140"/>
      <c r="K452" s="140"/>
      <c r="L452" s="140"/>
      <c r="M452" s="14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2.75" customHeight="1" x14ac:dyDescent="0.2">
      <c r="A453" s="140"/>
      <c r="B453" s="140"/>
      <c r="C453" s="140"/>
      <c r="D453" s="140"/>
      <c r="E453" s="140"/>
      <c r="F453" s="140"/>
      <c r="G453" s="1"/>
      <c r="H453" s="140"/>
      <c r="I453" s="140"/>
      <c r="J453" s="140"/>
      <c r="K453" s="140"/>
      <c r="L453" s="140"/>
      <c r="M453" s="14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2.75" customHeight="1" x14ac:dyDescent="0.2">
      <c r="A454" s="140"/>
      <c r="B454" s="140"/>
      <c r="C454" s="140"/>
      <c r="D454" s="140"/>
      <c r="E454" s="140"/>
      <c r="F454" s="140"/>
      <c r="G454" s="1"/>
      <c r="H454" s="140"/>
      <c r="I454" s="140"/>
      <c r="J454" s="140"/>
      <c r="K454" s="140"/>
      <c r="L454" s="140"/>
      <c r="M454" s="14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2.75" customHeight="1" x14ac:dyDescent="0.2">
      <c r="A455" s="140"/>
      <c r="B455" s="140"/>
      <c r="C455" s="140"/>
      <c r="D455" s="140"/>
      <c r="E455" s="140"/>
      <c r="F455" s="140"/>
      <c r="G455" s="1"/>
      <c r="H455" s="140"/>
      <c r="I455" s="140"/>
      <c r="J455" s="140"/>
      <c r="K455" s="140"/>
      <c r="L455" s="140"/>
      <c r="M455" s="14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2.75" customHeight="1" x14ac:dyDescent="0.2">
      <c r="A456" s="140"/>
      <c r="B456" s="140"/>
      <c r="C456" s="140"/>
      <c r="D456" s="140"/>
      <c r="E456" s="140"/>
      <c r="F456" s="140"/>
      <c r="G456" s="1"/>
      <c r="H456" s="140"/>
      <c r="I456" s="140"/>
      <c r="J456" s="140"/>
      <c r="K456" s="140"/>
      <c r="L456" s="140"/>
      <c r="M456" s="14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2.75" customHeight="1" x14ac:dyDescent="0.2">
      <c r="A457" s="140"/>
      <c r="B457" s="140"/>
      <c r="C457" s="140"/>
      <c r="D457" s="140"/>
      <c r="E457" s="140"/>
      <c r="F457" s="140"/>
      <c r="G457" s="1"/>
      <c r="H457" s="140"/>
      <c r="I457" s="140"/>
      <c r="J457" s="140"/>
      <c r="K457" s="140"/>
      <c r="L457" s="140"/>
      <c r="M457" s="14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2.75" customHeight="1" x14ac:dyDescent="0.2">
      <c r="A458" s="140"/>
      <c r="B458" s="140"/>
      <c r="C458" s="140"/>
      <c r="D458" s="140"/>
      <c r="E458" s="140"/>
      <c r="F458" s="140"/>
      <c r="G458" s="1"/>
      <c r="H458" s="140"/>
      <c r="I458" s="140"/>
      <c r="J458" s="140"/>
      <c r="K458" s="140"/>
      <c r="L458" s="140"/>
      <c r="M458" s="14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2.75" customHeight="1" x14ac:dyDescent="0.2">
      <c r="A459" s="140"/>
      <c r="B459" s="140"/>
      <c r="C459" s="140"/>
      <c r="D459" s="140"/>
      <c r="E459" s="140"/>
      <c r="F459" s="140"/>
      <c r="G459" s="1"/>
      <c r="H459" s="140"/>
      <c r="I459" s="140"/>
      <c r="J459" s="140"/>
      <c r="K459" s="140"/>
      <c r="L459" s="140"/>
      <c r="M459" s="14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2.75" customHeight="1" x14ac:dyDescent="0.2">
      <c r="A460" s="140"/>
      <c r="B460" s="140"/>
      <c r="C460" s="140"/>
      <c r="D460" s="140"/>
      <c r="E460" s="140"/>
      <c r="F460" s="140"/>
      <c r="G460" s="1"/>
      <c r="H460" s="140"/>
      <c r="I460" s="140"/>
      <c r="J460" s="140"/>
      <c r="K460" s="140"/>
      <c r="L460" s="140"/>
      <c r="M460" s="14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2.75" customHeight="1" x14ac:dyDescent="0.2">
      <c r="A461" s="140"/>
      <c r="B461" s="140"/>
      <c r="C461" s="140"/>
      <c r="D461" s="140"/>
      <c r="E461" s="140"/>
      <c r="F461" s="140"/>
      <c r="G461" s="1"/>
      <c r="H461" s="140"/>
      <c r="I461" s="140"/>
      <c r="J461" s="140"/>
      <c r="K461" s="140"/>
      <c r="L461" s="140"/>
      <c r="M461" s="14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2.75" customHeight="1" x14ac:dyDescent="0.2">
      <c r="A462" s="140"/>
      <c r="B462" s="140"/>
      <c r="C462" s="140"/>
      <c r="D462" s="140"/>
      <c r="E462" s="140"/>
      <c r="F462" s="140"/>
      <c r="G462" s="1"/>
      <c r="H462" s="140"/>
      <c r="I462" s="140"/>
      <c r="J462" s="140"/>
      <c r="K462" s="140"/>
      <c r="L462" s="140"/>
      <c r="M462" s="14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2.75" customHeight="1" x14ac:dyDescent="0.2">
      <c r="A463" s="140"/>
      <c r="B463" s="140"/>
      <c r="C463" s="140"/>
      <c r="D463" s="140"/>
      <c r="E463" s="140"/>
      <c r="F463" s="140"/>
      <c r="G463" s="1"/>
      <c r="H463" s="140"/>
      <c r="I463" s="140"/>
      <c r="J463" s="140"/>
      <c r="K463" s="140"/>
      <c r="L463" s="140"/>
      <c r="M463" s="14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2.75" customHeight="1" x14ac:dyDescent="0.2">
      <c r="A464" s="140"/>
      <c r="B464" s="140"/>
      <c r="C464" s="140"/>
      <c r="D464" s="140"/>
      <c r="E464" s="140"/>
      <c r="F464" s="140"/>
      <c r="G464" s="1"/>
      <c r="H464" s="140"/>
      <c r="I464" s="140"/>
      <c r="J464" s="140"/>
      <c r="K464" s="140"/>
      <c r="L464" s="140"/>
      <c r="M464" s="14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2.75" customHeight="1" x14ac:dyDescent="0.2">
      <c r="A465" s="140"/>
      <c r="B465" s="140"/>
      <c r="C465" s="140"/>
      <c r="D465" s="140"/>
      <c r="E465" s="140"/>
      <c r="F465" s="140"/>
      <c r="G465" s="1"/>
      <c r="H465" s="140"/>
      <c r="I465" s="140"/>
      <c r="J465" s="140"/>
      <c r="K465" s="140"/>
      <c r="L465" s="140"/>
      <c r="M465" s="14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2.75" customHeight="1" x14ac:dyDescent="0.2">
      <c r="A466" s="140"/>
      <c r="B466" s="140"/>
      <c r="C466" s="140"/>
      <c r="D466" s="140"/>
      <c r="E466" s="140"/>
      <c r="F466" s="140"/>
      <c r="G466" s="1"/>
      <c r="H466" s="140"/>
      <c r="I466" s="140"/>
      <c r="J466" s="140"/>
      <c r="K466" s="140"/>
      <c r="L466" s="140"/>
      <c r="M466" s="14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2.75" customHeight="1" x14ac:dyDescent="0.2">
      <c r="A467" s="140"/>
      <c r="B467" s="140"/>
      <c r="C467" s="140"/>
      <c r="D467" s="140"/>
      <c r="E467" s="140"/>
      <c r="F467" s="140"/>
      <c r="G467" s="1"/>
      <c r="H467" s="140"/>
      <c r="I467" s="140"/>
      <c r="J467" s="140"/>
      <c r="K467" s="140"/>
      <c r="L467" s="140"/>
      <c r="M467" s="14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2.75" customHeight="1" x14ac:dyDescent="0.2">
      <c r="A468" s="140"/>
      <c r="B468" s="140"/>
      <c r="C468" s="140"/>
      <c r="D468" s="140"/>
      <c r="E468" s="140"/>
      <c r="F468" s="140"/>
      <c r="G468" s="1"/>
      <c r="H468" s="140"/>
      <c r="I468" s="140"/>
      <c r="J468" s="140"/>
      <c r="K468" s="140"/>
      <c r="L468" s="140"/>
      <c r="M468" s="14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2.75" customHeight="1" x14ac:dyDescent="0.2">
      <c r="A469" s="140"/>
      <c r="B469" s="140"/>
      <c r="C469" s="140"/>
      <c r="D469" s="140"/>
      <c r="E469" s="140"/>
      <c r="F469" s="140"/>
      <c r="G469" s="1"/>
      <c r="H469" s="140"/>
      <c r="I469" s="140"/>
      <c r="J469" s="140"/>
      <c r="K469" s="140"/>
      <c r="L469" s="140"/>
      <c r="M469" s="14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2.75" customHeight="1" x14ac:dyDescent="0.2">
      <c r="A470" s="140"/>
      <c r="B470" s="140"/>
      <c r="C470" s="140"/>
      <c r="D470" s="140"/>
      <c r="E470" s="140"/>
      <c r="F470" s="140"/>
      <c r="G470" s="1"/>
      <c r="H470" s="140"/>
      <c r="I470" s="140"/>
      <c r="J470" s="140"/>
      <c r="K470" s="140"/>
      <c r="L470" s="140"/>
      <c r="M470" s="14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2.75" customHeight="1" x14ac:dyDescent="0.2">
      <c r="A471" s="140"/>
      <c r="B471" s="140"/>
      <c r="C471" s="140"/>
      <c r="D471" s="140"/>
      <c r="E471" s="140"/>
      <c r="F471" s="140"/>
      <c r="G471" s="1"/>
      <c r="H471" s="140"/>
      <c r="I471" s="140"/>
      <c r="J471" s="140"/>
      <c r="K471" s="140"/>
      <c r="L471" s="140"/>
      <c r="M471" s="14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2.75" customHeight="1" x14ac:dyDescent="0.2">
      <c r="A472" s="140"/>
      <c r="B472" s="140"/>
      <c r="C472" s="140"/>
      <c r="D472" s="140"/>
      <c r="E472" s="140"/>
      <c r="F472" s="140"/>
      <c r="G472" s="1"/>
      <c r="H472" s="140"/>
      <c r="I472" s="140"/>
      <c r="J472" s="140"/>
      <c r="K472" s="140"/>
      <c r="L472" s="140"/>
      <c r="M472" s="14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2.75" customHeight="1" x14ac:dyDescent="0.2">
      <c r="A473" s="140"/>
      <c r="B473" s="140"/>
      <c r="C473" s="140"/>
      <c r="D473" s="140"/>
      <c r="E473" s="140"/>
      <c r="F473" s="140"/>
      <c r="G473" s="1"/>
      <c r="H473" s="140"/>
      <c r="I473" s="140"/>
      <c r="J473" s="140"/>
      <c r="K473" s="140"/>
      <c r="L473" s="140"/>
      <c r="M473" s="14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2.75" customHeight="1" x14ac:dyDescent="0.2">
      <c r="A474" s="140"/>
      <c r="B474" s="140"/>
      <c r="C474" s="140"/>
      <c r="D474" s="140"/>
      <c r="E474" s="140"/>
      <c r="F474" s="140"/>
      <c r="G474" s="1"/>
      <c r="H474" s="140"/>
      <c r="I474" s="140"/>
      <c r="J474" s="140"/>
      <c r="K474" s="140"/>
      <c r="L474" s="140"/>
      <c r="M474" s="14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2.75" customHeight="1" x14ac:dyDescent="0.2">
      <c r="A475" s="140"/>
      <c r="B475" s="140"/>
      <c r="C475" s="140"/>
      <c r="D475" s="140"/>
      <c r="E475" s="140"/>
      <c r="F475" s="140"/>
      <c r="G475" s="1"/>
      <c r="H475" s="140"/>
      <c r="I475" s="140"/>
      <c r="J475" s="140"/>
      <c r="K475" s="140"/>
      <c r="L475" s="140"/>
      <c r="M475" s="14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2.75" customHeight="1" x14ac:dyDescent="0.2">
      <c r="A476" s="140"/>
      <c r="B476" s="140"/>
      <c r="C476" s="140"/>
      <c r="D476" s="140"/>
      <c r="E476" s="140"/>
      <c r="F476" s="140"/>
      <c r="G476" s="1"/>
      <c r="H476" s="140"/>
      <c r="I476" s="140"/>
      <c r="J476" s="140"/>
      <c r="K476" s="140"/>
      <c r="L476" s="140"/>
      <c r="M476" s="14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2.75" customHeight="1" x14ac:dyDescent="0.2">
      <c r="A477" s="140"/>
      <c r="B477" s="140"/>
      <c r="C477" s="140"/>
      <c r="D477" s="140"/>
      <c r="E477" s="140"/>
      <c r="F477" s="140"/>
      <c r="G477" s="1"/>
      <c r="H477" s="140"/>
      <c r="I477" s="140"/>
      <c r="J477" s="140"/>
      <c r="K477" s="140"/>
      <c r="L477" s="140"/>
      <c r="M477" s="14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2.75" customHeight="1" x14ac:dyDescent="0.2">
      <c r="A478" s="140"/>
      <c r="B478" s="140"/>
      <c r="C478" s="140"/>
      <c r="D478" s="140"/>
      <c r="E478" s="140"/>
      <c r="F478" s="140"/>
      <c r="G478" s="1"/>
      <c r="H478" s="140"/>
      <c r="I478" s="140"/>
      <c r="J478" s="140"/>
      <c r="K478" s="140"/>
      <c r="L478" s="140"/>
      <c r="M478" s="14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2.75" customHeight="1" x14ac:dyDescent="0.2">
      <c r="A479" s="140"/>
      <c r="B479" s="140"/>
      <c r="C479" s="140"/>
      <c r="D479" s="140"/>
      <c r="E479" s="140"/>
      <c r="F479" s="140"/>
      <c r="G479" s="1"/>
      <c r="H479" s="140"/>
      <c r="I479" s="140"/>
      <c r="J479" s="140"/>
      <c r="K479" s="140"/>
      <c r="L479" s="140"/>
      <c r="M479" s="14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2.75" customHeight="1" x14ac:dyDescent="0.2">
      <c r="A480" s="140"/>
      <c r="B480" s="140"/>
      <c r="C480" s="140"/>
      <c r="D480" s="140"/>
      <c r="E480" s="140"/>
      <c r="F480" s="140"/>
      <c r="G480" s="1"/>
      <c r="H480" s="140"/>
      <c r="I480" s="140"/>
      <c r="J480" s="140"/>
      <c r="K480" s="140"/>
      <c r="L480" s="140"/>
      <c r="M480" s="14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2.75" customHeight="1" x14ac:dyDescent="0.2">
      <c r="A481" s="140"/>
      <c r="B481" s="140"/>
      <c r="C481" s="140"/>
      <c r="D481" s="140"/>
      <c r="E481" s="140"/>
      <c r="F481" s="140"/>
      <c r="G481" s="1"/>
      <c r="H481" s="140"/>
      <c r="I481" s="140"/>
      <c r="J481" s="140"/>
      <c r="K481" s="140"/>
      <c r="L481" s="140"/>
      <c r="M481" s="14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2.75" customHeight="1" x14ac:dyDescent="0.2">
      <c r="A482" s="140"/>
      <c r="B482" s="140"/>
      <c r="C482" s="140"/>
      <c r="D482" s="140"/>
      <c r="E482" s="140"/>
      <c r="F482" s="140"/>
      <c r="G482" s="1"/>
      <c r="H482" s="140"/>
      <c r="I482" s="140"/>
      <c r="J482" s="140"/>
      <c r="K482" s="140"/>
      <c r="L482" s="140"/>
      <c r="M482" s="14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2.75" customHeight="1" x14ac:dyDescent="0.2">
      <c r="A483" s="140"/>
      <c r="B483" s="140"/>
      <c r="C483" s="140"/>
      <c r="D483" s="140"/>
      <c r="E483" s="140"/>
      <c r="F483" s="140"/>
      <c r="G483" s="1"/>
      <c r="H483" s="140"/>
      <c r="I483" s="140"/>
      <c r="J483" s="140"/>
      <c r="K483" s="140"/>
      <c r="L483" s="140"/>
      <c r="M483" s="14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2.75" customHeight="1" x14ac:dyDescent="0.2">
      <c r="A484" s="140"/>
      <c r="B484" s="140"/>
      <c r="C484" s="140"/>
      <c r="D484" s="140"/>
      <c r="E484" s="140"/>
      <c r="F484" s="140"/>
      <c r="G484" s="1"/>
      <c r="H484" s="140"/>
      <c r="I484" s="140"/>
      <c r="J484" s="140"/>
      <c r="K484" s="140"/>
      <c r="L484" s="140"/>
      <c r="M484" s="14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2.75" customHeight="1" x14ac:dyDescent="0.2">
      <c r="A485" s="140"/>
      <c r="B485" s="140"/>
      <c r="C485" s="140"/>
      <c r="D485" s="140"/>
      <c r="E485" s="140"/>
      <c r="F485" s="140"/>
      <c r="G485" s="1"/>
      <c r="H485" s="140"/>
      <c r="I485" s="140"/>
      <c r="J485" s="140"/>
      <c r="K485" s="140"/>
      <c r="L485" s="140"/>
      <c r="M485" s="14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2.75" customHeight="1" x14ac:dyDescent="0.2">
      <c r="A486" s="140"/>
      <c r="B486" s="140"/>
      <c r="C486" s="140"/>
      <c r="D486" s="140"/>
      <c r="E486" s="140"/>
      <c r="F486" s="140"/>
      <c r="G486" s="1"/>
      <c r="H486" s="140"/>
      <c r="I486" s="140"/>
      <c r="J486" s="140"/>
      <c r="K486" s="140"/>
      <c r="L486" s="140"/>
      <c r="M486" s="14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2.75" customHeight="1" x14ac:dyDescent="0.2">
      <c r="A487" s="140"/>
      <c r="B487" s="140"/>
      <c r="C487" s="140"/>
      <c r="D487" s="140"/>
      <c r="E487" s="140"/>
      <c r="F487" s="140"/>
      <c r="G487" s="1"/>
      <c r="H487" s="140"/>
      <c r="I487" s="140"/>
      <c r="J487" s="140"/>
      <c r="K487" s="140"/>
      <c r="L487" s="140"/>
      <c r="M487" s="14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2.75" customHeight="1" x14ac:dyDescent="0.2">
      <c r="A488" s="140"/>
      <c r="B488" s="140"/>
      <c r="C488" s="140"/>
      <c r="D488" s="140"/>
      <c r="E488" s="140"/>
      <c r="F488" s="140"/>
      <c r="G488" s="1"/>
      <c r="H488" s="140"/>
      <c r="I488" s="140"/>
      <c r="J488" s="140"/>
      <c r="K488" s="140"/>
      <c r="L488" s="140"/>
      <c r="M488" s="14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2.75" customHeight="1" x14ac:dyDescent="0.2">
      <c r="A489" s="140"/>
      <c r="B489" s="140"/>
      <c r="C489" s="140"/>
      <c r="D489" s="140"/>
      <c r="E489" s="140"/>
      <c r="F489" s="140"/>
      <c r="G489" s="1"/>
      <c r="H489" s="140"/>
      <c r="I489" s="140"/>
      <c r="J489" s="140"/>
      <c r="K489" s="140"/>
      <c r="L489" s="140"/>
      <c r="M489" s="14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2.75" customHeight="1" x14ac:dyDescent="0.2">
      <c r="A490" s="140"/>
      <c r="B490" s="140"/>
      <c r="C490" s="140"/>
      <c r="D490" s="140"/>
      <c r="E490" s="140"/>
      <c r="F490" s="140"/>
      <c r="G490" s="1"/>
      <c r="H490" s="140"/>
      <c r="I490" s="140"/>
      <c r="J490" s="140"/>
      <c r="K490" s="140"/>
      <c r="L490" s="140"/>
      <c r="M490" s="14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2.75" customHeight="1" x14ac:dyDescent="0.2">
      <c r="A491" s="140"/>
      <c r="B491" s="140"/>
      <c r="C491" s="140"/>
      <c r="D491" s="140"/>
      <c r="E491" s="140"/>
      <c r="F491" s="140"/>
      <c r="G491" s="1"/>
      <c r="H491" s="140"/>
      <c r="I491" s="140"/>
      <c r="J491" s="140"/>
      <c r="K491" s="140"/>
      <c r="L491" s="140"/>
      <c r="M491" s="14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2.75" customHeight="1" x14ac:dyDescent="0.2">
      <c r="A492" s="140"/>
      <c r="B492" s="140"/>
      <c r="C492" s="140"/>
      <c r="D492" s="140"/>
      <c r="E492" s="140"/>
      <c r="F492" s="140"/>
      <c r="G492" s="1"/>
      <c r="H492" s="140"/>
      <c r="I492" s="140"/>
      <c r="J492" s="140"/>
      <c r="K492" s="140"/>
      <c r="L492" s="140"/>
      <c r="M492" s="14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2.75" customHeight="1" x14ac:dyDescent="0.2">
      <c r="A493" s="140"/>
      <c r="B493" s="140"/>
      <c r="C493" s="140"/>
      <c r="D493" s="140"/>
      <c r="E493" s="140"/>
      <c r="F493" s="140"/>
      <c r="G493" s="1"/>
      <c r="H493" s="140"/>
      <c r="I493" s="140"/>
      <c r="J493" s="140"/>
      <c r="K493" s="140"/>
      <c r="L493" s="140"/>
      <c r="M493" s="14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2.75" customHeight="1" x14ac:dyDescent="0.2">
      <c r="A494" s="140"/>
      <c r="B494" s="140"/>
      <c r="C494" s="140"/>
      <c r="D494" s="140"/>
      <c r="E494" s="140"/>
      <c r="F494" s="140"/>
      <c r="G494" s="1"/>
      <c r="H494" s="140"/>
      <c r="I494" s="140"/>
      <c r="J494" s="140"/>
      <c r="K494" s="140"/>
      <c r="L494" s="140"/>
      <c r="M494" s="14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2.75" customHeight="1" x14ac:dyDescent="0.2">
      <c r="A495" s="140"/>
      <c r="B495" s="140"/>
      <c r="C495" s="140"/>
      <c r="D495" s="140"/>
      <c r="E495" s="140"/>
      <c r="F495" s="140"/>
      <c r="G495" s="1"/>
      <c r="H495" s="140"/>
      <c r="I495" s="140"/>
      <c r="J495" s="140"/>
      <c r="K495" s="140"/>
      <c r="L495" s="140"/>
      <c r="M495" s="14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2.75" customHeight="1" x14ac:dyDescent="0.2">
      <c r="A496" s="140"/>
      <c r="B496" s="140"/>
      <c r="C496" s="140"/>
      <c r="D496" s="140"/>
      <c r="E496" s="140"/>
      <c r="F496" s="140"/>
      <c r="G496" s="1"/>
      <c r="H496" s="140"/>
      <c r="I496" s="140"/>
      <c r="J496" s="140"/>
      <c r="K496" s="140"/>
      <c r="L496" s="140"/>
      <c r="M496" s="14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2.75" customHeight="1" x14ac:dyDescent="0.2">
      <c r="A497" s="140"/>
      <c r="B497" s="140"/>
      <c r="C497" s="140"/>
      <c r="D497" s="140"/>
      <c r="E497" s="140"/>
      <c r="F497" s="140"/>
      <c r="G497" s="1"/>
      <c r="H497" s="140"/>
      <c r="I497" s="140"/>
      <c r="J497" s="140"/>
      <c r="K497" s="140"/>
      <c r="L497" s="140"/>
      <c r="M497" s="14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2.75" customHeight="1" x14ac:dyDescent="0.2">
      <c r="A498" s="140"/>
      <c r="B498" s="140"/>
      <c r="C498" s="140"/>
      <c r="D498" s="140"/>
      <c r="E498" s="140"/>
      <c r="F498" s="140"/>
      <c r="G498" s="1"/>
      <c r="H498" s="140"/>
      <c r="I498" s="140"/>
      <c r="J498" s="140"/>
      <c r="K498" s="140"/>
      <c r="L498" s="140"/>
      <c r="M498" s="14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2.75" customHeight="1" x14ac:dyDescent="0.2">
      <c r="A499" s="140"/>
      <c r="B499" s="140"/>
      <c r="C499" s="140"/>
      <c r="D499" s="140"/>
      <c r="E499" s="140"/>
      <c r="F499" s="140"/>
      <c r="G499" s="1"/>
      <c r="H499" s="140"/>
      <c r="I499" s="140"/>
      <c r="J499" s="140"/>
      <c r="K499" s="140"/>
      <c r="L499" s="140"/>
      <c r="M499" s="14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2.75" customHeight="1" x14ac:dyDescent="0.2">
      <c r="A500" s="140"/>
      <c r="B500" s="140"/>
      <c r="C500" s="140"/>
      <c r="D500" s="140"/>
      <c r="E500" s="140"/>
      <c r="F500" s="140"/>
      <c r="G500" s="1"/>
      <c r="H500" s="140"/>
      <c r="I500" s="140"/>
      <c r="J500" s="140"/>
      <c r="K500" s="140"/>
      <c r="L500" s="140"/>
      <c r="M500" s="14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2.75" customHeight="1" x14ac:dyDescent="0.2">
      <c r="A501" s="140"/>
      <c r="B501" s="140"/>
      <c r="C501" s="140"/>
      <c r="D501" s="140"/>
      <c r="E501" s="140"/>
      <c r="F501" s="140"/>
      <c r="G501" s="1"/>
      <c r="H501" s="140"/>
      <c r="I501" s="140"/>
      <c r="J501" s="140"/>
      <c r="K501" s="140"/>
      <c r="L501" s="140"/>
      <c r="M501" s="14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2.75" customHeight="1" x14ac:dyDescent="0.2">
      <c r="A502" s="140"/>
      <c r="B502" s="140"/>
      <c r="C502" s="140"/>
      <c r="D502" s="140"/>
      <c r="E502" s="140"/>
      <c r="F502" s="140"/>
      <c r="G502" s="1"/>
      <c r="H502" s="140"/>
      <c r="I502" s="140"/>
      <c r="J502" s="140"/>
      <c r="K502" s="140"/>
      <c r="L502" s="140"/>
      <c r="M502" s="14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2.75" customHeight="1" x14ac:dyDescent="0.2">
      <c r="A503" s="140"/>
      <c r="B503" s="140"/>
      <c r="C503" s="140"/>
      <c r="D503" s="140"/>
      <c r="E503" s="140"/>
      <c r="F503" s="140"/>
      <c r="G503" s="1"/>
      <c r="H503" s="140"/>
      <c r="I503" s="140"/>
      <c r="J503" s="140"/>
      <c r="K503" s="140"/>
      <c r="L503" s="140"/>
      <c r="M503" s="14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2.75" customHeight="1" x14ac:dyDescent="0.2">
      <c r="A504" s="140"/>
      <c r="B504" s="140"/>
      <c r="C504" s="140"/>
      <c r="D504" s="140"/>
      <c r="E504" s="140"/>
      <c r="F504" s="140"/>
      <c r="G504" s="1"/>
      <c r="H504" s="140"/>
      <c r="I504" s="140"/>
      <c r="J504" s="140"/>
      <c r="K504" s="140"/>
      <c r="L504" s="140"/>
      <c r="M504" s="14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2.75" customHeight="1" x14ac:dyDescent="0.2">
      <c r="A505" s="140"/>
      <c r="B505" s="140"/>
      <c r="C505" s="140"/>
      <c r="D505" s="140"/>
      <c r="E505" s="140"/>
      <c r="F505" s="140"/>
      <c r="G505" s="1"/>
      <c r="H505" s="140"/>
      <c r="I505" s="140"/>
      <c r="J505" s="140"/>
      <c r="K505" s="140"/>
      <c r="L505" s="140"/>
      <c r="M505" s="14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2.75" customHeight="1" x14ac:dyDescent="0.2">
      <c r="A506" s="140"/>
      <c r="B506" s="140"/>
      <c r="C506" s="140"/>
      <c r="D506" s="140"/>
      <c r="E506" s="140"/>
      <c r="F506" s="140"/>
      <c r="G506" s="1"/>
      <c r="H506" s="140"/>
      <c r="I506" s="140"/>
      <c r="J506" s="140"/>
      <c r="K506" s="140"/>
      <c r="L506" s="140"/>
      <c r="M506" s="14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2.75" customHeight="1" x14ac:dyDescent="0.2">
      <c r="A507" s="140"/>
      <c r="B507" s="140"/>
      <c r="C507" s="140"/>
      <c r="D507" s="140"/>
      <c r="E507" s="140"/>
      <c r="F507" s="140"/>
      <c r="G507" s="1"/>
      <c r="H507" s="140"/>
      <c r="I507" s="140"/>
      <c r="J507" s="140"/>
      <c r="K507" s="140"/>
      <c r="L507" s="140"/>
      <c r="M507" s="14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2.75" customHeight="1" x14ac:dyDescent="0.2">
      <c r="A508" s="140"/>
      <c r="B508" s="140"/>
      <c r="C508" s="140"/>
      <c r="D508" s="140"/>
      <c r="E508" s="140"/>
      <c r="F508" s="140"/>
      <c r="G508" s="1"/>
      <c r="H508" s="140"/>
      <c r="I508" s="140"/>
      <c r="J508" s="140"/>
      <c r="K508" s="140"/>
      <c r="L508" s="140"/>
      <c r="M508" s="14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2.75" customHeight="1" x14ac:dyDescent="0.2">
      <c r="A509" s="140"/>
      <c r="B509" s="140"/>
      <c r="C509" s="140"/>
      <c r="D509" s="140"/>
      <c r="E509" s="140"/>
      <c r="F509" s="140"/>
      <c r="G509" s="1"/>
      <c r="H509" s="140"/>
      <c r="I509" s="140"/>
      <c r="J509" s="140"/>
      <c r="K509" s="140"/>
      <c r="L509" s="140"/>
      <c r="M509" s="14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2.75" customHeight="1" x14ac:dyDescent="0.2">
      <c r="A510" s="140"/>
      <c r="B510" s="140"/>
      <c r="C510" s="140"/>
      <c r="D510" s="140"/>
      <c r="E510" s="140"/>
      <c r="F510" s="140"/>
      <c r="G510" s="1"/>
      <c r="H510" s="140"/>
      <c r="I510" s="140"/>
      <c r="J510" s="140"/>
      <c r="K510" s="140"/>
      <c r="L510" s="140"/>
      <c r="M510" s="14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2.75" customHeight="1" x14ac:dyDescent="0.2">
      <c r="A511" s="140"/>
      <c r="B511" s="140"/>
      <c r="C511" s="140"/>
      <c r="D511" s="140"/>
      <c r="E511" s="140"/>
      <c r="F511" s="140"/>
      <c r="G511" s="1"/>
      <c r="H511" s="140"/>
      <c r="I511" s="140"/>
      <c r="J511" s="140"/>
      <c r="K511" s="140"/>
      <c r="L511" s="140"/>
      <c r="M511" s="14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2.75" customHeight="1" x14ac:dyDescent="0.2">
      <c r="A512" s="140"/>
      <c r="B512" s="140"/>
      <c r="C512" s="140"/>
      <c r="D512" s="140"/>
      <c r="E512" s="140"/>
      <c r="F512" s="140"/>
      <c r="G512" s="1"/>
      <c r="H512" s="140"/>
      <c r="I512" s="140"/>
      <c r="J512" s="140"/>
      <c r="K512" s="140"/>
      <c r="L512" s="140"/>
      <c r="M512" s="14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2.75" customHeight="1" x14ac:dyDescent="0.2">
      <c r="A513" s="140"/>
      <c r="B513" s="140"/>
      <c r="C513" s="140"/>
      <c r="D513" s="140"/>
      <c r="E513" s="140"/>
      <c r="F513" s="140"/>
      <c r="G513" s="1"/>
      <c r="H513" s="140"/>
      <c r="I513" s="140"/>
      <c r="J513" s="140"/>
      <c r="K513" s="140"/>
      <c r="L513" s="140"/>
      <c r="M513" s="14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2.75" customHeight="1" x14ac:dyDescent="0.2">
      <c r="A514" s="140"/>
      <c r="B514" s="140"/>
      <c r="C514" s="140"/>
      <c r="D514" s="140"/>
      <c r="E514" s="140"/>
      <c r="F514" s="140"/>
      <c r="G514" s="1"/>
      <c r="H514" s="140"/>
      <c r="I514" s="140"/>
      <c r="J514" s="140"/>
      <c r="K514" s="140"/>
      <c r="L514" s="140"/>
      <c r="M514" s="14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2.75" customHeight="1" x14ac:dyDescent="0.2">
      <c r="A515" s="140"/>
      <c r="B515" s="140"/>
      <c r="C515" s="140"/>
      <c r="D515" s="140"/>
      <c r="E515" s="140"/>
      <c r="F515" s="140"/>
      <c r="G515" s="1"/>
      <c r="H515" s="140"/>
      <c r="I515" s="140"/>
      <c r="J515" s="140"/>
      <c r="K515" s="140"/>
      <c r="L515" s="140"/>
      <c r="M515" s="14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2.75" customHeight="1" x14ac:dyDescent="0.2">
      <c r="A516" s="140"/>
      <c r="B516" s="140"/>
      <c r="C516" s="140"/>
      <c r="D516" s="140"/>
      <c r="E516" s="140"/>
      <c r="F516" s="140"/>
      <c r="G516" s="1"/>
      <c r="H516" s="140"/>
      <c r="I516" s="140"/>
      <c r="J516" s="140"/>
      <c r="K516" s="140"/>
      <c r="L516" s="140"/>
      <c r="M516" s="14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2.75" customHeight="1" x14ac:dyDescent="0.2">
      <c r="A517" s="140"/>
      <c r="B517" s="140"/>
      <c r="C517" s="140"/>
      <c r="D517" s="140"/>
      <c r="E517" s="140"/>
      <c r="F517" s="140"/>
      <c r="G517" s="1"/>
      <c r="H517" s="140"/>
      <c r="I517" s="140"/>
      <c r="J517" s="140"/>
      <c r="K517" s="140"/>
      <c r="L517" s="140"/>
      <c r="M517" s="14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2.75" customHeight="1" x14ac:dyDescent="0.2">
      <c r="A518" s="140"/>
      <c r="B518" s="140"/>
      <c r="C518" s="140"/>
      <c r="D518" s="140"/>
      <c r="E518" s="140"/>
      <c r="F518" s="140"/>
      <c r="G518" s="1"/>
      <c r="H518" s="140"/>
      <c r="I518" s="140"/>
      <c r="J518" s="140"/>
      <c r="K518" s="140"/>
      <c r="L518" s="140"/>
      <c r="M518" s="14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2.75" customHeight="1" x14ac:dyDescent="0.2">
      <c r="A519" s="140"/>
      <c r="B519" s="140"/>
      <c r="C519" s="140"/>
      <c r="D519" s="140"/>
      <c r="E519" s="140"/>
      <c r="F519" s="140"/>
      <c r="G519" s="1"/>
      <c r="H519" s="140"/>
      <c r="I519" s="140"/>
      <c r="J519" s="140"/>
      <c r="K519" s="140"/>
      <c r="L519" s="140"/>
      <c r="M519" s="14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2.75" customHeight="1" x14ac:dyDescent="0.2">
      <c r="A520" s="140"/>
      <c r="B520" s="140"/>
      <c r="C520" s="140"/>
      <c r="D520" s="140"/>
      <c r="E520" s="140"/>
      <c r="F520" s="140"/>
      <c r="G520" s="1"/>
      <c r="H520" s="140"/>
      <c r="I520" s="140"/>
      <c r="J520" s="140"/>
      <c r="K520" s="140"/>
      <c r="L520" s="140"/>
      <c r="M520" s="14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2.75" customHeight="1" x14ac:dyDescent="0.2">
      <c r="A521" s="140"/>
      <c r="B521" s="140"/>
      <c r="C521" s="140"/>
      <c r="D521" s="140"/>
      <c r="E521" s="140"/>
      <c r="F521" s="140"/>
      <c r="G521" s="1"/>
      <c r="H521" s="140"/>
      <c r="I521" s="140"/>
      <c r="J521" s="140"/>
      <c r="K521" s="140"/>
      <c r="L521" s="140"/>
      <c r="M521" s="14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2.75" customHeight="1" x14ac:dyDescent="0.2">
      <c r="A522" s="140"/>
      <c r="B522" s="140"/>
      <c r="C522" s="140"/>
      <c r="D522" s="140"/>
      <c r="E522" s="140"/>
      <c r="F522" s="140"/>
      <c r="G522" s="1"/>
      <c r="H522" s="140"/>
      <c r="I522" s="140"/>
      <c r="J522" s="140"/>
      <c r="K522" s="140"/>
      <c r="L522" s="140"/>
      <c r="M522" s="14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2.75" customHeight="1" x14ac:dyDescent="0.2">
      <c r="A523" s="140"/>
      <c r="B523" s="140"/>
      <c r="C523" s="140"/>
      <c r="D523" s="140"/>
      <c r="E523" s="140"/>
      <c r="F523" s="140"/>
      <c r="G523" s="1"/>
      <c r="H523" s="140"/>
      <c r="I523" s="140"/>
      <c r="J523" s="140"/>
      <c r="K523" s="140"/>
      <c r="L523" s="140"/>
      <c r="M523" s="14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2.75" customHeight="1" x14ac:dyDescent="0.2">
      <c r="A524" s="140"/>
      <c r="B524" s="140"/>
      <c r="C524" s="140"/>
      <c r="D524" s="140"/>
      <c r="E524" s="140"/>
      <c r="F524" s="140"/>
      <c r="G524" s="1"/>
      <c r="H524" s="140"/>
      <c r="I524" s="140"/>
      <c r="J524" s="140"/>
      <c r="K524" s="140"/>
      <c r="L524" s="140"/>
      <c r="M524" s="14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2.75" customHeight="1" x14ac:dyDescent="0.2">
      <c r="A525" s="140"/>
      <c r="B525" s="140"/>
      <c r="C525" s="140"/>
      <c r="D525" s="140"/>
      <c r="E525" s="140"/>
      <c r="F525" s="140"/>
      <c r="G525" s="1"/>
      <c r="H525" s="140"/>
      <c r="I525" s="140"/>
      <c r="J525" s="140"/>
      <c r="K525" s="140"/>
      <c r="L525" s="140"/>
      <c r="M525" s="14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2.75" customHeight="1" x14ac:dyDescent="0.2">
      <c r="A526" s="140"/>
      <c r="B526" s="140"/>
      <c r="C526" s="140"/>
      <c r="D526" s="140"/>
      <c r="E526" s="140"/>
      <c r="F526" s="140"/>
      <c r="G526" s="1"/>
      <c r="H526" s="140"/>
      <c r="I526" s="140"/>
      <c r="J526" s="140"/>
      <c r="K526" s="140"/>
      <c r="L526" s="140"/>
      <c r="M526" s="14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2.75" customHeight="1" x14ac:dyDescent="0.2">
      <c r="A527" s="140"/>
      <c r="B527" s="140"/>
      <c r="C527" s="140"/>
      <c r="D527" s="140"/>
      <c r="E527" s="140"/>
      <c r="F527" s="140"/>
      <c r="G527" s="1"/>
      <c r="H527" s="140"/>
      <c r="I527" s="140"/>
      <c r="J527" s="140"/>
      <c r="K527" s="140"/>
      <c r="L527" s="140"/>
      <c r="M527" s="14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2.75" customHeight="1" x14ac:dyDescent="0.2">
      <c r="A528" s="140"/>
      <c r="B528" s="140"/>
      <c r="C528" s="140"/>
      <c r="D528" s="140"/>
      <c r="E528" s="140"/>
      <c r="F528" s="140"/>
      <c r="G528" s="1"/>
      <c r="H528" s="140"/>
      <c r="I528" s="140"/>
      <c r="J528" s="140"/>
      <c r="K528" s="140"/>
      <c r="L528" s="140"/>
      <c r="M528" s="14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2.75" customHeight="1" x14ac:dyDescent="0.2">
      <c r="A529" s="140"/>
      <c r="B529" s="140"/>
      <c r="C529" s="140"/>
      <c r="D529" s="140"/>
      <c r="E529" s="140"/>
      <c r="F529" s="140"/>
      <c r="G529" s="1"/>
      <c r="H529" s="140"/>
      <c r="I529" s="140"/>
      <c r="J529" s="140"/>
      <c r="K529" s="140"/>
      <c r="L529" s="140"/>
      <c r="M529" s="14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2.75" customHeight="1" x14ac:dyDescent="0.2">
      <c r="A530" s="140"/>
      <c r="B530" s="140"/>
      <c r="C530" s="140"/>
      <c r="D530" s="140"/>
      <c r="E530" s="140"/>
      <c r="F530" s="140"/>
      <c r="G530" s="1"/>
      <c r="H530" s="140"/>
      <c r="I530" s="140"/>
      <c r="J530" s="140"/>
      <c r="K530" s="140"/>
      <c r="L530" s="140"/>
      <c r="M530" s="14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2.75" customHeight="1" x14ac:dyDescent="0.2">
      <c r="A531" s="140"/>
      <c r="B531" s="140"/>
      <c r="C531" s="140"/>
      <c r="D531" s="140"/>
      <c r="E531" s="140"/>
      <c r="F531" s="140"/>
      <c r="G531" s="1"/>
      <c r="H531" s="140"/>
      <c r="I531" s="140"/>
      <c r="J531" s="140"/>
      <c r="K531" s="140"/>
      <c r="L531" s="140"/>
      <c r="M531" s="14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2.75" customHeight="1" x14ac:dyDescent="0.2">
      <c r="A532" s="140"/>
      <c r="B532" s="140"/>
      <c r="C532" s="140"/>
      <c r="D532" s="140"/>
      <c r="E532" s="140"/>
      <c r="F532" s="140"/>
      <c r="G532" s="1"/>
      <c r="H532" s="140"/>
      <c r="I532" s="140"/>
      <c r="J532" s="140"/>
      <c r="K532" s="140"/>
      <c r="L532" s="140"/>
      <c r="M532" s="14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2.75" customHeight="1" x14ac:dyDescent="0.2">
      <c r="A533" s="140"/>
      <c r="B533" s="140"/>
      <c r="C533" s="140"/>
      <c r="D533" s="140"/>
      <c r="E533" s="140"/>
      <c r="F533" s="140"/>
      <c r="G533" s="1"/>
      <c r="H533" s="140"/>
      <c r="I533" s="140"/>
      <c r="J533" s="140"/>
      <c r="K533" s="140"/>
      <c r="L533" s="140"/>
      <c r="M533" s="14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2.75" customHeight="1" x14ac:dyDescent="0.2">
      <c r="A534" s="140"/>
      <c r="B534" s="140"/>
      <c r="C534" s="140"/>
      <c r="D534" s="140"/>
      <c r="E534" s="140"/>
      <c r="F534" s="140"/>
      <c r="G534" s="1"/>
      <c r="H534" s="140"/>
      <c r="I534" s="140"/>
      <c r="J534" s="140"/>
      <c r="K534" s="140"/>
      <c r="L534" s="140"/>
      <c r="M534" s="14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2.75" customHeight="1" x14ac:dyDescent="0.2">
      <c r="A535" s="140"/>
      <c r="B535" s="140"/>
      <c r="C535" s="140"/>
      <c r="D535" s="140"/>
      <c r="E535" s="140"/>
      <c r="F535" s="140"/>
      <c r="G535" s="1"/>
      <c r="H535" s="140"/>
      <c r="I535" s="140"/>
      <c r="J535" s="140"/>
      <c r="K535" s="140"/>
      <c r="L535" s="140"/>
      <c r="M535" s="14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2.75" customHeight="1" x14ac:dyDescent="0.2">
      <c r="A536" s="140"/>
      <c r="B536" s="140"/>
      <c r="C536" s="140"/>
      <c r="D536" s="140"/>
      <c r="E536" s="140"/>
      <c r="F536" s="140"/>
      <c r="G536" s="1"/>
      <c r="H536" s="140"/>
      <c r="I536" s="140"/>
      <c r="J536" s="140"/>
      <c r="K536" s="140"/>
      <c r="L536" s="140"/>
      <c r="M536" s="14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2.75" customHeight="1" x14ac:dyDescent="0.2">
      <c r="A537" s="140"/>
      <c r="B537" s="140"/>
      <c r="C537" s="140"/>
      <c r="D537" s="140"/>
      <c r="E537" s="140"/>
      <c r="F537" s="140"/>
      <c r="G537" s="1"/>
      <c r="H537" s="140"/>
      <c r="I537" s="140"/>
      <c r="J537" s="140"/>
      <c r="K537" s="140"/>
      <c r="L537" s="140"/>
      <c r="M537" s="14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2.75" customHeight="1" x14ac:dyDescent="0.2">
      <c r="A538" s="140"/>
      <c r="B538" s="140"/>
      <c r="C538" s="140"/>
      <c r="D538" s="140"/>
      <c r="E538" s="140"/>
      <c r="F538" s="140"/>
      <c r="G538" s="1"/>
      <c r="H538" s="140"/>
      <c r="I538" s="140"/>
      <c r="J538" s="140"/>
      <c r="K538" s="140"/>
      <c r="L538" s="140"/>
      <c r="M538" s="14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2.75" customHeight="1" x14ac:dyDescent="0.2">
      <c r="A539" s="140"/>
      <c r="B539" s="140"/>
      <c r="C539" s="140"/>
      <c r="D539" s="140"/>
      <c r="E539" s="140"/>
      <c r="F539" s="140"/>
      <c r="G539" s="1"/>
      <c r="H539" s="140"/>
      <c r="I539" s="140"/>
      <c r="J539" s="140"/>
      <c r="K539" s="140"/>
      <c r="L539" s="140"/>
      <c r="M539" s="14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2.75" customHeight="1" x14ac:dyDescent="0.2">
      <c r="A540" s="140"/>
      <c r="B540" s="140"/>
      <c r="C540" s="140"/>
      <c r="D540" s="140"/>
      <c r="E540" s="140"/>
      <c r="F540" s="140"/>
      <c r="G540" s="1"/>
      <c r="H540" s="140"/>
      <c r="I540" s="140"/>
      <c r="J540" s="140"/>
      <c r="K540" s="140"/>
      <c r="L540" s="140"/>
      <c r="M540" s="14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2.75" customHeight="1" x14ac:dyDescent="0.2">
      <c r="A541" s="140"/>
      <c r="B541" s="140"/>
      <c r="C541" s="140"/>
      <c r="D541" s="140"/>
      <c r="E541" s="140"/>
      <c r="F541" s="140"/>
      <c r="G541" s="1"/>
      <c r="H541" s="140"/>
      <c r="I541" s="140"/>
      <c r="J541" s="140"/>
      <c r="K541" s="140"/>
      <c r="L541" s="140"/>
      <c r="M541" s="14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2.75" customHeight="1" x14ac:dyDescent="0.2">
      <c r="A542" s="140"/>
      <c r="B542" s="140"/>
      <c r="C542" s="140"/>
      <c r="D542" s="140"/>
      <c r="E542" s="140"/>
      <c r="F542" s="140"/>
      <c r="G542" s="1"/>
      <c r="H542" s="140"/>
      <c r="I542" s="140"/>
      <c r="J542" s="140"/>
      <c r="K542" s="140"/>
      <c r="L542" s="140"/>
      <c r="M542" s="14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2.75" customHeight="1" x14ac:dyDescent="0.2">
      <c r="A543" s="140"/>
      <c r="B543" s="140"/>
      <c r="C543" s="140"/>
      <c r="D543" s="140"/>
      <c r="E543" s="140"/>
      <c r="F543" s="140"/>
      <c r="G543" s="1"/>
      <c r="H543" s="140"/>
      <c r="I543" s="140"/>
      <c r="J543" s="140"/>
      <c r="K543" s="140"/>
      <c r="L543" s="140"/>
      <c r="M543" s="14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2.75" customHeight="1" x14ac:dyDescent="0.2">
      <c r="A544" s="140"/>
      <c r="B544" s="140"/>
      <c r="C544" s="140"/>
      <c r="D544" s="140"/>
      <c r="E544" s="140"/>
      <c r="F544" s="140"/>
      <c r="G544" s="1"/>
      <c r="H544" s="140"/>
      <c r="I544" s="140"/>
      <c r="J544" s="140"/>
      <c r="K544" s="140"/>
      <c r="L544" s="140"/>
      <c r="M544" s="14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2.75" customHeight="1" x14ac:dyDescent="0.2">
      <c r="A545" s="140"/>
      <c r="B545" s="140"/>
      <c r="C545" s="140"/>
      <c r="D545" s="140"/>
      <c r="E545" s="140"/>
      <c r="F545" s="140"/>
      <c r="G545" s="1"/>
      <c r="H545" s="140"/>
      <c r="I545" s="140"/>
      <c r="J545" s="140"/>
      <c r="K545" s="140"/>
      <c r="L545" s="140"/>
      <c r="M545" s="14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2.75" customHeight="1" x14ac:dyDescent="0.2">
      <c r="A546" s="140"/>
      <c r="B546" s="140"/>
      <c r="C546" s="140"/>
      <c r="D546" s="140"/>
      <c r="E546" s="140"/>
      <c r="F546" s="140"/>
      <c r="G546" s="1"/>
      <c r="H546" s="140"/>
      <c r="I546" s="140"/>
      <c r="J546" s="140"/>
      <c r="K546" s="140"/>
      <c r="L546" s="140"/>
      <c r="M546" s="14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2.75" customHeight="1" x14ac:dyDescent="0.2">
      <c r="A547" s="140"/>
      <c r="B547" s="140"/>
      <c r="C547" s="140"/>
      <c r="D547" s="140"/>
      <c r="E547" s="140"/>
      <c r="F547" s="140"/>
      <c r="G547" s="1"/>
      <c r="H547" s="140"/>
      <c r="I547" s="140"/>
      <c r="J547" s="140"/>
      <c r="K547" s="140"/>
      <c r="L547" s="140"/>
      <c r="M547" s="14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2.75" customHeight="1" x14ac:dyDescent="0.2">
      <c r="A548" s="140"/>
      <c r="B548" s="140"/>
      <c r="C548" s="140"/>
      <c r="D548" s="140"/>
      <c r="E548" s="140"/>
      <c r="F548" s="140"/>
      <c r="G548" s="1"/>
      <c r="H548" s="140"/>
      <c r="I548" s="140"/>
      <c r="J548" s="140"/>
      <c r="K548" s="140"/>
      <c r="L548" s="140"/>
      <c r="M548" s="14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2.75" customHeight="1" x14ac:dyDescent="0.2">
      <c r="A549" s="140"/>
      <c r="B549" s="140"/>
      <c r="C549" s="140"/>
      <c r="D549" s="140"/>
      <c r="E549" s="140"/>
      <c r="F549" s="140"/>
      <c r="G549" s="1"/>
      <c r="H549" s="140"/>
      <c r="I549" s="140"/>
      <c r="J549" s="140"/>
      <c r="K549" s="140"/>
      <c r="L549" s="140"/>
      <c r="M549" s="14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2.75" customHeight="1" x14ac:dyDescent="0.2">
      <c r="A550" s="140"/>
      <c r="B550" s="140"/>
      <c r="C550" s="140"/>
      <c r="D550" s="140"/>
      <c r="E550" s="140"/>
      <c r="F550" s="140"/>
      <c r="G550" s="1"/>
      <c r="H550" s="140"/>
      <c r="I550" s="140"/>
      <c r="J550" s="140"/>
      <c r="K550" s="140"/>
      <c r="L550" s="140"/>
      <c r="M550" s="14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2.75" customHeight="1" x14ac:dyDescent="0.2">
      <c r="A551" s="140"/>
      <c r="B551" s="140"/>
      <c r="C551" s="140"/>
      <c r="D551" s="140"/>
      <c r="E551" s="140"/>
      <c r="F551" s="140"/>
      <c r="G551" s="1"/>
      <c r="H551" s="140"/>
      <c r="I551" s="140"/>
      <c r="J551" s="140"/>
      <c r="K551" s="140"/>
      <c r="L551" s="140"/>
      <c r="M551" s="14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2.75" customHeight="1" x14ac:dyDescent="0.2">
      <c r="A552" s="140"/>
      <c r="B552" s="140"/>
      <c r="C552" s="140"/>
      <c r="D552" s="140"/>
      <c r="E552" s="140"/>
      <c r="F552" s="140"/>
      <c r="G552" s="1"/>
      <c r="H552" s="140"/>
      <c r="I552" s="140"/>
      <c r="J552" s="140"/>
      <c r="K552" s="140"/>
      <c r="L552" s="140"/>
      <c r="M552" s="14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2.75" customHeight="1" x14ac:dyDescent="0.2">
      <c r="A553" s="140"/>
      <c r="B553" s="140"/>
      <c r="C553" s="140"/>
      <c r="D553" s="140"/>
      <c r="E553" s="140"/>
      <c r="F553" s="140"/>
      <c r="G553" s="1"/>
      <c r="H553" s="140"/>
      <c r="I553" s="140"/>
      <c r="J553" s="140"/>
      <c r="K553" s="140"/>
      <c r="L553" s="140"/>
      <c r="M553" s="14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2.75" customHeight="1" x14ac:dyDescent="0.2">
      <c r="A554" s="140"/>
      <c r="B554" s="140"/>
      <c r="C554" s="140"/>
      <c r="D554" s="140"/>
      <c r="E554" s="140"/>
      <c r="F554" s="140"/>
      <c r="G554" s="1"/>
      <c r="H554" s="140"/>
      <c r="I554" s="140"/>
      <c r="J554" s="140"/>
      <c r="K554" s="140"/>
      <c r="L554" s="140"/>
      <c r="M554" s="14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2.75" customHeight="1" x14ac:dyDescent="0.2">
      <c r="A555" s="140"/>
      <c r="B555" s="140"/>
      <c r="C555" s="140"/>
      <c r="D555" s="140"/>
      <c r="E555" s="140"/>
      <c r="F555" s="140"/>
      <c r="G555" s="1"/>
      <c r="H555" s="140"/>
      <c r="I555" s="140"/>
      <c r="J555" s="140"/>
      <c r="K555" s="140"/>
      <c r="L555" s="140"/>
      <c r="M555" s="14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2.75" customHeight="1" x14ac:dyDescent="0.2">
      <c r="A556" s="140"/>
      <c r="B556" s="140"/>
      <c r="C556" s="140"/>
      <c r="D556" s="140"/>
      <c r="E556" s="140"/>
      <c r="F556" s="140"/>
      <c r="G556" s="1"/>
      <c r="H556" s="140"/>
      <c r="I556" s="140"/>
      <c r="J556" s="140"/>
      <c r="K556" s="140"/>
      <c r="L556" s="140"/>
      <c r="M556" s="14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2.75" customHeight="1" x14ac:dyDescent="0.2">
      <c r="A557" s="140"/>
      <c r="B557" s="140"/>
      <c r="C557" s="140"/>
      <c r="D557" s="140"/>
      <c r="E557" s="140"/>
      <c r="F557" s="140"/>
      <c r="G557" s="1"/>
      <c r="H557" s="140"/>
      <c r="I557" s="140"/>
      <c r="J557" s="140"/>
      <c r="K557" s="140"/>
      <c r="L557" s="140"/>
      <c r="M557" s="14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2.75" customHeight="1" x14ac:dyDescent="0.2">
      <c r="A558" s="140"/>
      <c r="B558" s="140"/>
      <c r="C558" s="140"/>
      <c r="D558" s="140"/>
      <c r="E558" s="140"/>
      <c r="F558" s="140"/>
      <c r="G558" s="1"/>
      <c r="H558" s="140"/>
      <c r="I558" s="140"/>
      <c r="J558" s="140"/>
      <c r="K558" s="140"/>
      <c r="L558" s="140"/>
      <c r="M558" s="14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2.75" customHeight="1" x14ac:dyDescent="0.2">
      <c r="A559" s="140"/>
      <c r="B559" s="140"/>
      <c r="C559" s="140"/>
      <c r="D559" s="140"/>
      <c r="E559" s="140"/>
      <c r="F559" s="140"/>
      <c r="G559" s="1"/>
      <c r="H559" s="140"/>
      <c r="I559" s="140"/>
      <c r="J559" s="140"/>
      <c r="K559" s="140"/>
      <c r="L559" s="140"/>
      <c r="M559" s="14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2.75" customHeight="1" x14ac:dyDescent="0.2">
      <c r="A560" s="140"/>
      <c r="B560" s="140"/>
      <c r="C560" s="140"/>
      <c r="D560" s="140"/>
      <c r="E560" s="140"/>
      <c r="F560" s="140"/>
      <c r="G560" s="1"/>
      <c r="H560" s="140"/>
      <c r="I560" s="140"/>
      <c r="J560" s="140"/>
      <c r="K560" s="140"/>
      <c r="L560" s="140"/>
      <c r="M560" s="14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2.75" customHeight="1" x14ac:dyDescent="0.2">
      <c r="A561" s="140"/>
      <c r="B561" s="140"/>
      <c r="C561" s="140"/>
      <c r="D561" s="140"/>
      <c r="E561" s="140"/>
      <c r="F561" s="140"/>
      <c r="G561" s="1"/>
      <c r="H561" s="140"/>
      <c r="I561" s="140"/>
      <c r="J561" s="140"/>
      <c r="K561" s="140"/>
      <c r="L561" s="140"/>
      <c r="M561" s="14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2.75" customHeight="1" x14ac:dyDescent="0.2">
      <c r="A562" s="140"/>
      <c r="B562" s="140"/>
      <c r="C562" s="140"/>
      <c r="D562" s="140"/>
      <c r="E562" s="140"/>
      <c r="F562" s="140"/>
      <c r="G562" s="1"/>
      <c r="H562" s="140"/>
      <c r="I562" s="140"/>
      <c r="J562" s="140"/>
      <c r="K562" s="140"/>
      <c r="L562" s="140"/>
      <c r="M562" s="14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2.75" customHeight="1" x14ac:dyDescent="0.2">
      <c r="A563" s="140"/>
      <c r="B563" s="140"/>
      <c r="C563" s="140"/>
      <c r="D563" s="140"/>
      <c r="E563" s="140"/>
      <c r="F563" s="140"/>
      <c r="G563" s="1"/>
      <c r="H563" s="140"/>
      <c r="I563" s="140"/>
      <c r="J563" s="140"/>
      <c r="K563" s="140"/>
      <c r="L563" s="140"/>
      <c r="M563" s="14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2.75" customHeight="1" x14ac:dyDescent="0.2">
      <c r="A564" s="140"/>
      <c r="B564" s="140"/>
      <c r="C564" s="140"/>
      <c r="D564" s="140"/>
      <c r="E564" s="140"/>
      <c r="F564" s="140"/>
      <c r="G564" s="1"/>
      <c r="H564" s="140"/>
      <c r="I564" s="140"/>
      <c r="J564" s="140"/>
      <c r="K564" s="140"/>
      <c r="L564" s="140"/>
      <c r="M564" s="14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2.75" customHeight="1" x14ac:dyDescent="0.2">
      <c r="A565" s="140"/>
      <c r="B565" s="140"/>
      <c r="C565" s="140"/>
      <c r="D565" s="140"/>
      <c r="E565" s="140"/>
      <c r="F565" s="140"/>
      <c r="G565" s="1"/>
      <c r="H565" s="140"/>
      <c r="I565" s="140"/>
      <c r="J565" s="140"/>
      <c r="K565" s="140"/>
      <c r="L565" s="140"/>
      <c r="M565" s="14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2.75" customHeight="1" x14ac:dyDescent="0.2">
      <c r="A566" s="140"/>
      <c r="B566" s="140"/>
      <c r="C566" s="140"/>
      <c r="D566" s="140"/>
      <c r="E566" s="140"/>
      <c r="F566" s="140"/>
      <c r="G566" s="1"/>
      <c r="H566" s="140"/>
      <c r="I566" s="140"/>
      <c r="J566" s="140"/>
      <c r="K566" s="140"/>
      <c r="L566" s="140"/>
      <c r="M566" s="14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2.75" customHeight="1" x14ac:dyDescent="0.2">
      <c r="A567" s="140"/>
      <c r="B567" s="140"/>
      <c r="C567" s="140"/>
      <c r="D567" s="140"/>
      <c r="E567" s="140"/>
      <c r="F567" s="140"/>
      <c r="G567" s="1"/>
      <c r="H567" s="140"/>
      <c r="I567" s="140"/>
      <c r="J567" s="140"/>
      <c r="K567" s="140"/>
      <c r="L567" s="140"/>
      <c r="M567" s="14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2.75" customHeight="1" x14ac:dyDescent="0.2">
      <c r="A568" s="140"/>
      <c r="B568" s="140"/>
      <c r="C568" s="140"/>
      <c r="D568" s="140"/>
      <c r="E568" s="140"/>
      <c r="F568" s="140"/>
      <c r="G568" s="1"/>
      <c r="H568" s="140"/>
      <c r="I568" s="140"/>
      <c r="J568" s="140"/>
      <c r="K568" s="140"/>
      <c r="L568" s="140"/>
      <c r="M568" s="14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2.75" customHeight="1" x14ac:dyDescent="0.2">
      <c r="A569" s="140"/>
      <c r="B569" s="140"/>
      <c r="C569" s="140"/>
      <c r="D569" s="140"/>
      <c r="E569" s="140"/>
      <c r="F569" s="140"/>
      <c r="G569" s="1"/>
      <c r="H569" s="140"/>
      <c r="I569" s="140"/>
      <c r="J569" s="140"/>
      <c r="K569" s="140"/>
      <c r="L569" s="140"/>
      <c r="M569" s="14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2.75" customHeight="1" x14ac:dyDescent="0.2">
      <c r="A570" s="140"/>
      <c r="B570" s="140"/>
      <c r="C570" s="140"/>
      <c r="D570" s="140"/>
      <c r="E570" s="140"/>
      <c r="F570" s="140"/>
      <c r="G570" s="1"/>
      <c r="H570" s="140"/>
      <c r="I570" s="140"/>
      <c r="J570" s="140"/>
      <c r="K570" s="140"/>
      <c r="L570" s="140"/>
      <c r="M570" s="14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2.75" customHeight="1" x14ac:dyDescent="0.2">
      <c r="A571" s="140"/>
      <c r="B571" s="140"/>
      <c r="C571" s="140"/>
      <c r="D571" s="140"/>
      <c r="E571" s="140"/>
      <c r="F571" s="140"/>
      <c r="G571" s="1"/>
      <c r="H571" s="140"/>
      <c r="I571" s="140"/>
      <c r="J571" s="140"/>
      <c r="K571" s="140"/>
      <c r="L571" s="140"/>
      <c r="M571" s="14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2.75" customHeight="1" x14ac:dyDescent="0.2">
      <c r="A572" s="140"/>
      <c r="B572" s="140"/>
      <c r="C572" s="140"/>
      <c r="D572" s="140"/>
      <c r="E572" s="140"/>
      <c r="F572" s="140"/>
      <c r="G572" s="1"/>
      <c r="H572" s="140"/>
      <c r="I572" s="140"/>
      <c r="J572" s="140"/>
      <c r="K572" s="140"/>
      <c r="L572" s="140"/>
      <c r="M572" s="14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2.75" customHeight="1" x14ac:dyDescent="0.2">
      <c r="A573" s="140"/>
      <c r="B573" s="140"/>
      <c r="C573" s="140"/>
      <c r="D573" s="140"/>
      <c r="E573" s="140"/>
      <c r="F573" s="140"/>
      <c r="G573" s="1"/>
      <c r="H573" s="140"/>
      <c r="I573" s="140"/>
      <c r="J573" s="140"/>
      <c r="K573" s="140"/>
      <c r="L573" s="140"/>
      <c r="M573" s="14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2.75" customHeight="1" x14ac:dyDescent="0.2">
      <c r="A574" s="140"/>
      <c r="B574" s="140"/>
      <c r="C574" s="140"/>
      <c r="D574" s="140"/>
      <c r="E574" s="140"/>
      <c r="F574" s="140"/>
      <c r="G574" s="1"/>
      <c r="H574" s="140"/>
      <c r="I574" s="140"/>
      <c r="J574" s="140"/>
      <c r="K574" s="140"/>
      <c r="L574" s="140"/>
      <c r="M574" s="14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2.75" customHeight="1" x14ac:dyDescent="0.2">
      <c r="A575" s="140"/>
      <c r="B575" s="140"/>
      <c r="C575" s="140"/>
      <c r="D575" s="140"/>
      <c r="E575" s="140"/>
      <c r="F575" s="140"/>
      <c r="G575" s="1"/>
      <c r="H575" s="140"/>
      <c r="I575" s="140"/>
      <c r="J575" s="140"/>
      <c r="K575" s="140"/>
      <c r="L575" s="140"/>
      <c r="M575" s="14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2.75" customHeight="1" x14ac:dyDescent="0.2">
      <c r="A576" s="140"/>
      <c r="B576" s="140"/>
      <c r="C576" s="140"/>
      <c r="D576" s="140"/>
      <c r="E576" s="140"/>
      <c r="F576" s="140"/>
      <c r="G576" s="1"/>
      <c r="H576" s="140"/>
      <c r="I576" s="140"/>
      <c r="J576" s="140"/>
      <c r="K576" s="140"/>
      <c r="L576" s="140"/>
      <c r="M576" s="14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2.75" customHeight="1" x14ac:dyDescent="0.2">
      <c r="A577" s="140"/>
      <c r="B577" s="140"/>
      <c r="C577" s="140"/>
      <c r="D577" s="140"/>
      <c r="E577" s="140"/>
      <c r="F577" s="140"/>
      <c r="G577" s="1"/>
      <c r="H577" s="140"/>
      <c r="I577" s="140"/>
      <c r="J577" s="140"/>
      <c r="K577" s="140"/>
      <c r="L577" s="140"/>
      <c r="M577" s="14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2.75" customHeight="1" x14ac:dyDescent="0.2">
      <c r="A578" s="140"/>
      <c r="B578" s="140"/>
      <c r="C578" s="140"/>
      <c r="D578" s="140"/>
      <c r="E578" s="140"/>
      <c r="F578" s="140"/>
      <c r="G578" s="1"/>
      <c r="H578" s="140"/>
      <c r="I578" s="140"/>
      <c r="J578" s="140"/>
      <c r="K578" s="140"/>
      <c r="L578" s="140"/>
      <c r="M578" s="14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2.75" customHeight="1" x14ac:dyDescent="0.2">
      <c r="A579" s="140"/>
      <c r="B579" s="140"/>
      <c r="C579" s="140"/>
      <c r="D579" s="140"/>
      <c r="E579" s="140"/>
      <c r="F579" s="140"/>
      <c r="G579" s="1"/>
      <c r="H579" s="140"/>
      <c r="I579" s="140"/>
      <c r="J579" s="140"/>
      <c r="K579" s="140"/>
      <c r="L579" s="140"/>
      <c r="M579" s="14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2.75" customHeight="1" x14ac:dyDescent="0.2">
      <c r="A580" s="140"/>
      <c r="B580" s="140"/>
      <c r="C580" s="140"/>
      <c r="D580" s="140"/>
      <c r="E580" s="140"/>
      <c r="F580" s="140"/>
      <c r="G580" s="1"/>
      <c r="H580" s="140"/>
      <c r="I580" s="140"/>
      <c r="J580" s="140"/>
      <c r="K580" s="140"/>
      <c r="L580" s="140"/>
      <c r="M580" s="14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2.75" customHeight="1" x14ac:dyDescent="0.2">
      <c r="A581" s="140"/>
      <c r="B581" s="140"/>
      <c r="C581" s="140"/>
      <c r="D581" s="140"/>
      <c r="E581" s="140"/>
      <c r="F581" s="140"/>
      <c r="G581" s="1"/>
      <c r="H581" s="140"/>
      <c r="I581" s="140"/>
      <c r="J581" s="140"/>
      <c r="K581" s="140"/>
      <c r="L581" s="140"/>
      <c r="M581" s="14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2.75" customHeight="1" x14ac:dyDescent="0.2">
      <c r="A582" s="140"/>
      <c r="B582" s="140"/>
      <c r="C582" s="140"/>
      <c r="D582" s="140"/>
      <c r="E582" s="140"/>
      <c r="F582" s="140"/>
      <c r="G582" s="1"/>
      <c r="H582" s="140"/>
      <c r="I582" s="140"/>
      <c r="J582" s="140"/>
      <c r="K582" s="140"/>
      <c r="L582" s="140"/>
      <c r="M582" s="14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2.75" customHeight="1" x14ac:dyDescent="0.2">
      <c r="A583" s="140"/>
      <c r="B583" s="140"/>
      <c r="C583" s="140"/>
      <c r="D583" s="140"/>
      <c r="E583" s="140"/>
      <c r="F583" s="140"/>
      <c r="G583" s="1"/>
      <c r="H583" s="140"/>
      <c r="I583" s="140"/>
      <c r="J583" s="140"/>
      <c r="K583" s="140"/>
      <c r="L583" s="140"/>
      <c r="M583" s="14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2.75" customHeight="1" x14ac:dyDescent="0.2">
      <c r="A584" s="140"/>
      <c r="B584" s="140"/>
      <c r="C584" s="140"/>
      <c r="D584" s="140"/>
      <c r="E584" s="140"/>
      <c r="F584" s="140"/>
      <c r="G584" s="1"/>
      <c r="H584" s="140"/>
      <c r="I584" s="140"/>
      <c r="J584" s="140"/>
      <c r="K584" s="140"/>
      <c r="L584" s="140"/>
      <c r="M584" s="14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2.75" customHeight="1" x14ac:dyDescent="0.2">
      <c r="A585" s="140"/>
      <c r="B585" s="140"/>
      <c r="C585" s="140"/>
      <c r="D585" s="140"/>
      <c r="E585" s="140"/>
      <c r="F585" s="140"/>
      <c r="G585" s="1"/>
      <c r="H585" s="140"/>
      <c r="I585" s="140"/>
      <c r="J585" s="140"/>
      <c r="K585" s="140"/>
      <c r="L585" s="140"/>
      <c r="M585" s="14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2.75" customHeight="1" x14ac:dyDescent="0.2">
      <c r="A586" s="140"/>
      <c r="B586" s="140"/>
      <c r="C586" s="140"/>
      <c r="D586" s="140"/>
      <c r="E586" s="140"/>
      <c r="F586" s="140"/>
      <c r="G586" s="1"/>
      <c r="H586" s="140"/>
      <c r="I586" s="140"/>
      <c r="J586" s="140"/>
      <c r="K586" s="140"/>
      <c r="L586" s="140"/>
      <c r="M586" s="14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2.75" customHeight="1" x14ac:dyDescent="0.2">
      <c r="A587" s="140"/>
      <c r="B587" s="140"/>
      <c r="C587" s="140"/>
      <c r="D587" s="140"/>
      <c r="E587" s="140"/>
      <c r="F587" s="140"/>
      <c r="G587" s="1"/>
      <c r="H587" s="140"/>
      <c r="I587" s="140"/>
      <c r="J587" s="140"/>
      <c r="K587" s="140"/>
      <c r="L587" s="140"/>
      <c r="M587" s="14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2.75" customHeight="1" x14ac:dyDescent="0.2">
      <c r="A588" s="140"/>
      <c r="B588" s="140"/>
      <c r="C588" s="140"/>
      <c r="D588" s="140"/>
      <c r="E588" s="140"/>
      <c r="F588" s="140"/>
      <c r="G588" s="1"/>
      <c r="H588" s="140"/>
      <c r="I588" s="140"/>
      <c r="J588" s="140"/>
      <c r="K588" s="140"/>
      <c r="L588" s="140"/>
      <c r="M588" s="14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2.75" customHeight="1" x14ac:dyDescent="0.2">
      <c r="A589" s="140"/>
      <c r="B589" s="140"/>
      <c r="C589" s="140"/>
      <c r="D589" s="140"/>
      <c r="E589" s="140"/>
      <c r="F589" s="140"/>
      <c r="G589" s="1"/>
      <c r="H589" s="140"/>
      <c r="I589" s="140"/>
      <c r="J589" s="140"/>
      <c r="K589" s="140"/>
      <c r="L589" s="140"/>
      <c r="M589" s="14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2.75" customHeight="1" x14ac:dyDescent="0.2">
      <c r="A590" s="140"/>
      <c r="B590" s="140"/>
      <c r="C590" s="140"/>
      <c r="D590" s="140"/>
      <c r="E590" s="140"/>
      <c r="F590" s="140"/>
      <c r="G590" s="1"/>
      <c r="H590" s="140"/>
      <c r="I590" s="140"/>
      <c r="J590" s="140"/>
      <c r="K590" s="140"/>
      <c r="L590" s="140"/>
      <c r="M590" s="14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2.75" customHeight="1" x14ac:dyDescent="0.2">
      <c r="A591" s="140"/>
      <c r="B591" s="140"/>
      <c r="C591" s="140"/>
      <c r="D591" s="140"/>
      <c r="E591" s="140"/>
      <c r="F591" s="140"/>
      <c r="G591" s="1"/>
      <c r="H591" s="140"/>
      <c r="I591" s="140"/>
      <c r="J591" s="140"/>
      <c r="K591" s="140"/>
      <c r="L591" s="140"/>
      <c r="M591" s="14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2.75" customHeight="1" x14ac:dyDescent="0.2">
      <c r="A592" s="140"/>
      <c r="B592" s="140"/>
      <c r="C592" s="140"/>
      <c r="D592" s="140"/>
      <c r="E592" s="140"/>
      <c r="F592" s="140"/>
      <c r="G592" s="1"/>
      <c r="H592" s="140"/>
      <c r="I592" s="140"/>
      <c r="J592" s="140"/>
      <c r="K592" s="140"/>
      <c r="L592" s="140"/>
      <c r="M592" s="14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2.75" customHeight="1" x14ac:dyDescent="0.2">
      <c r="A593" s="140"/>
      <c r="B593" s="140"/>
      <c r="C593" s="140"/>
      <c r="D593" s="140"/>
      <c r="E593" s="140"/>
      <c r="F593" s="140"/>
      <c r="G593" s="1"/>
      <c r="H593" s="140"/>
      <c r="I593" s="140"/>
      <c r="J593" s="140"/>
      <c r="K593" s="140"/>
      <c r="L593" s="140"/>
      <c r="M593" s="14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2.75" customHeight="1" x14ac:dyDescent="0.2">
      <c r="A594" s="140"/>
      <c r="B594" s="140"/>
      <c r="C594" s="140"/>
      <c r="D594" s="140"/>
      <c r="E594" s="140"/>
      <c r="F594" s="140"/>
      <c r="G594" s="1"/>
      <c r="H594" s="140"/>
      <c r="I594" s="140"/>
      <c r="J594" s="140"/>
      <c r="K594" s="140"/>
      <c r="L594" s="140"/>
      <c r="M594" s="14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2.75" customHeight="1" x14ac:dyDescent="0.2">
      <c r="A595" s="140"/>
      <c r="B595" s="140"/>
      <c r="C595" s="140"/>
      <c r="D595" s="140"/>
      <c r="E595" s="140"/>
      <c r="F595" s="140"/>
      <c r="G595" s="1"/>
      <c r="H595" s="140"/>
      <c r="I595" s="140"/>
      <c r="J595" s="140"/>
      <c r="K595" s="140"/>
      <c r="L595" s="140"/>
      <c r="M595" s="14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2.75" customHeight="1" x14ac:dyDescent="0.2">
      <c r="A596" s="140"/>
      <c r="B596" s="140"/>
      <c r="C596" s="140"/>
      <c r="D596" s="140"/>
      <c r="E596" s="140"/>
      <c r="F596" s="140"/>
      <c r="G596" s="1"/>
      <c r="H596" s="140"/>
      <c r="I596" s="140"/>
      <c r="J596" s="140"/>
      <c r="K596" s="140"/>
      <c r="L596" s="140"/>
      <c r="M596" s="14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2.75" customHeight="1" x14ac:dyDescent="0.2">
      <c r="A597" s="140"/>
      <c r="B597" s="140"/>
      <c r="C597" s="140"/>
      <c r="D597" s="140"/>
      <c r="E597" s="140"/>
      <c r="F597" s="140"/>
      <c r="G597" s="1"/>
      <c r="H597" s="140"/>
      <c r="I597" s="140"/>
      <c r="J597" s="140"/>
      <c r="K597" s="140"/>
      <c r="L597" s="140"/>
      <c r="M597" s="14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2.75" customHeight="1" x14ac:dyDescent="0.2">
      <c r="A598" s="140"/>
      <c r="B598" s="140"/>
      <c r="C598" s="140"/>
      <c r="D598" s="140"/>
      <c r="E598" s="140"/>
      <c r="F598" s="140"/>
      <c r="G598" s="1"/>
      <c r="H598" s="140"/>
      <c r="I598" s="140"/>
      <c r="J598" s="140"/>
      <c r="K598" s="140"/>
      <c r="L598" s="140"/>
      <c r="M598" s="14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2.75" customHeight="1" x14ac:dyDescent="0.2">
      <c r="A599" s="140"/>
      <c r="B599" s="140"/>
      <c r="C599" s="140"/>
      <c r="D599" s="140"/>
      <c r="E599" s="140"/>
      <c r="F599" s="140"/>
      <c r="G599" s="1"/>
      <c r="H599" s="140"/>
      <c r="I599" s="140"/>
      <c r="J599" s="140"/>
      <c r="K599" s="140"/>
      <c r="L599" s="140"/>
      <c r="M599" s="14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2.75" customHeight="1" x14ac:dyDescent="0.2">
      <c r="A600" s="140"/>
      <c r="B600" s="140"/>
      <c r="C600" s="140"/>
      <c r="D600" s="140"/>
      <c r="E600" s="140"/>
      <c r="F600" s="140"/>
      <c r="G600" s="1"/>
      <c r="H600" s="140"/>
      <c r="I600" s="140"/>
      <c r="J600" s="140"/>
      <c r="K600" s="140"/>
      <c r="L600" s="140"/>
      <c r="M600" s="14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2.75" customHeight="1" x14ac:dyDescent="0.2">
      <c r="A601" s="140"/>
      <c r="B601" s="140"/>
      <c r="C601" s="140"/>
      <c r="D601" s="140"/>
      <c r="E601" s="140"/>
      <c r="F601" s="140"/>
      <c r="G601" s="1"/>
      <c r="H601" s="140"/>
      <c r="I601" s="140"/>
      <c r="J601" s="140"/>
      <c r="K601" s="140"/>
      <c r="L601" s="140"/>
      <c r="M601" s="14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2.75" customHeight="1" x14ac:dyDescent="0.2">
      <c r="A602" s="140"/>
      <c r="B602" s="140"/>
      <c r="C602" s="140"/>
      <c r="D602" s="140"/>
      <c r="E602" s="140"/>
      <c r="F602" s="140"/>
      <c r="G602" s="1"/>
      <c r="H602" s="140"/>
      <c r="I602" s="140"/>
      <c r="J602" s="140"/>
      <c r="K602" s="140"/>
      <c r="L602" s="140"/>
      <c r="M602" s="14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2.75" customHeight="1" x14ac:dyDescent="0.2">
      <c r="A603" s="140"/>
      <c r="B603" s="140"/>
      <c r="C603" s="140"/>
      <c r="D603" s="140"/>
      <c r="E603" s="140"/>
      <c r="F603" s="140"/>
      <c r="G603" s="1"/>
      <c r="H603" s="140"/>
      <c r="I603" s="140"/>
      <c r="J603" s="140"/>
      <c r="K603" s="140"/>
      <c r="L603" s="140"/>
      <c r="M603" s="14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2.75" customHeight="1" x14ac:dyDescent="0.2">
      <c r="A604" s="140"/>
      <c r="B604" s="140"/>
      <c r="C604" s="140"/>
      <c r="D604" s="140"/>
      <c r="E604" s="140"/>
      <c r="F604" s="140"/>
      <c r="G604" s="1"/>
      <c r="H604" s="140"/>
      <c r="I604" s="140"/>
      <c r="J604" s="140"/>
      <c r="K604" s="140"/>
      <c r="L604" s="140"/>
      <c r="M604" s="14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2.75" customHeight="1" x14ac:dyDescent="0.2">
      <c r="A605" s="140"/>
      <c r="B605" s="140"/>
      <c r="C605" s="140"/>
      <c r="D605" s="140"/>
      <c r="E605" s="140"/>
      <c r="F605" s="140"/>
      <c r="G605" s="1"/>
      <c r="H605" s="140"/>
      <c r="I605" s="140"/>
      <c r="J605" s="140"/>
      <c r="K605" s="140"/>
      <c r="L605" s="140"/>
      <c r="M605" s="14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2.75" customHeight="1" x14ac:dyDescent="0.2">
      <c r="A606" s="140"/>
      <c r="B606" s="140"/>
      <c r="C606" s="140"/>
      <c r="D606" s="140"/>
      <c r="E606" s="140"/>
      <c r="F606" s="140"/>
      <c r="G606" s="1"/>
      <c r="H606" s="140"/>
      <c r="I606" s="140"/>
      <c r="J606" s="140"/>
      <c r="K606" s="140"/>
      <c r="L606" s="140"/>
      <c r="M606" s="14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2.75" customHeight="1" x14ac:dyDescent="0.2">
      <c r="A607" s="140"/>
      <c r="B607" s="140"/>
      <c r="C607" s="140"/>
      <c r="D607" s="140"/>
      <c r="E607" s="140"/>
      <c r="F607" s="140"/>
      <c r="G607" s="1"/>
      <c r="H607" s="140"/>
      <c r="I607" s="140"/>
      <c r="J607" s="140"/>
      <c r="K607" s="140"/>
      <c r="L607" s="140"/>
      <c r="M607" s="14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2.75" customHeight="1" x14ac:dyDescent="0.2">
      <c r="A608" s="140"/>
      <c r="B608" s="140"/>
      <c r="C608" s="140"/>
      <c r="D608" s="140"/>
      <c r="E608" s="140"/>
      <c r="F608" s="140"/>
      <c r="G608" s="1"/>
      <c r="H608" s="140"/>
      <c r="I608" s="140"/>
      <c r="J608" s="140"/>
      <c r="K608" s="140"/>
      <c r="L608" s="140"/>
      <c r="M608" s="14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2.75" customHeight="1" x14ac:dyDescent="0.2">
      <c r="A609" s="140"/>
      <c r="B609" s="140"/>
      <c r="C609" s="140"/>
      <c r="D609" s="140"/>
      <c r="E609" s="140"/>
      <c r="F609" s="140"/>
      <c r="G609" s="1"/>
      <c r="H609" s="140"/>
      <c r="I609" s="140"/>
      <c r="J609" s="140"/>
      <c r="K609" s="140"/>
      <c r="L609" s="140"/>
      <c r="M609" s="14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2.75" customHeight="1" x14ac:dyDescent="0.2">
      <c r="A610" s="140"/>
      <c r="B610" s="140"/>
      <c r="C610" s="140"/>
      <c r="D610" s="140"/>
      <c r="E610" s="140"/>
      <c r="F610" s="140"/>
      <c r="G610" s="1"/>
      <c r="H610" s="140"/>
      <c r="I610" s="140"/>
      <c r="J610" s="140"/>
      <c r="K610" s="140"/>
      <c r="L610" s="140"/>
      <c r="M610" s="14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2.75" customHeight="1" x14ac:dyDescent="0.2">
      <c r="A611" s="140"/>
      <c r="B611" s="140"/>
      <c r="C611" s="140"/>
      <c r="D611" s="140"/>
      <c r="E611" s="140"/>
      <c r="F611" s="140"/>
      <c r="G611" s="1"/>
      <c r="H611" s="140"/>
      <c r="I611" s="140"/>
      <c r="J611" s="140"/>
      <c r="K611" s="140"/>
      <c r="L611" s="140"/>
      <c r="M611" s="14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2.75" customHeight="1" x14ac:dyDescent="0.2">
      <c r="A612" s="140"/>
      <c r="B612" s="140"/>
      <c r="C612" s="140"/>
      <c r="D612" s="140"/>
      <c r="E612" s="140"/>
      <c r="F612" s="140"/>
      <c r="G612" s="1"/>
      <c r="H612" s="140"/>
      <c r="I612" s="140"/>
      <c r="J612" s="140"/>
      <c r="K612" s="140"/>
      <c r="L612" s="140"/>
      <c r="M612" s="14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2.75" customHeight="1" x14ac:dyDescent="0.2">
      <c r="A613" s="140"/>
      <c r="B613" s="140"/>
      <c r="C613" s="140"/>
      <c r="D613" s="140"/>
      <c r="E613" s="140"/>
      <c r="F613" s="140"/>
      <c r="G613" s="1"/>
      <c r="H613" s="140"/>
      <c r="I613" s="140"/>
      <c r="J613" s="140"/>
      <c r="K613" s="140"/>
      <c r="L613" s="140"/>
      <c r="M613" s="14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2.75" customHeight="1" x14ac:dyDescent="0.2">
      <c r="A614" s="140"/>
      <c r="B614" s="140"/>
      <c r="C614" s="140"/>
      <c r="D614" s="140"/>
      <c r="E614" s="140"/>
      <c r="F614" s="140"/>
      <c r="G614" s="1"/>
      <c r="H614" s="140"/>
      <c r="I614" s="140"/>
      <c r="J614" s="140"/>
      <c r="K614" s="140"/>
      <c r="L614" s="140"/>
      <c r="M614" s="14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2.75" customHeight="1" x14ac:dyDescent="0.2">
      <c r="A615" s="140"/>
      <c r="B615" s="140"/>
      <c r="C615" s="140"/>
      <c r="D615" s="140"/>
      <c r="E615" s="140"/>
      <c r="F615" s="140"/>
      <c r="G615" s="1"/>
      <c r="H615" s="140"/>
      <c r="I615" s="140"/>
      <c r="J615" s="140"/>
      <c r="K615" s="140"/>
      <c r="L615" s="140"/>
      <c r="M615" s="14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2.75" customHeight="1" x14ac:dyDescent="0.2">
      <c r="A616" s="140"/>
      <c r="B616" s="140"/>
      <c r="C616" s="140"/>
      <c r="D616" s="140"/>
      <c r="E616" s="140"/>
      <c r="F616" s="140"/>
      <c r="G616" s="1"/>
      <c r="H616" s="140"/>
      <c r="I616" s="140"/>
      <c r="J616" s="140"/>
      <c r="K616" s="140"/>
      <c r="L616" s="140"/>
      <c r="M616" s="14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2.75" customHeight="1" x14ac:dyDescent="0.2">
      <c r="A617" s="140"/>
      <c r="B617" s="140"/>
      <c r="C617" s="140"/>
      <c r="D617" s="140"/>
      <c r="E617" s="140"/>
      <c r="F617" s="140"/>
      <c r="G617" s="1"/>
      <c r="H617" s="140"/>
      <c r="I617" s="140"/>
      <c r="J617" s="140"/>
      <c r="K617" s="140"/>
      <c r="L617" s="140"/>
      <c r="M617" s="14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2.75" customHeight="1" x14ac:dyDescent="0.2">
      <c r="A618" s="140"/>
      <c r="B618" s="140"/>
      <c r="C618" s="140"/>
      <c r="D618" s="140"/>
      <c r="E618" s="140"/>
      <c r="F618" s="140"/>
      <c r="G618" s="1"/>
      <c r="H618" s="140"/>
      <c r="I618" s="140"/>
      <c r="J618" s="140"/>
      <c r="K618" s="140"/>
      <c r="L618" s="140"/>
      <c r="M618" s="14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2.75" customHeight="1" x14ac:dyDescent="0.2">
      <c r="A619" s="140"/>
      <c r="B619" s="140"/>
      <c r="C619" s="140"/>
      <c r="D619" s="140"/>
      <c r="E619" s="140"/>
      <c r="F619" s="140"/>
      <c r="G619" s="1"/>
      <c r="H619" s="140"/>
      <c r="I619" s="140"/>
      <c r="J619" s="140"/>
      <c r="K619" s="140"/>
      <c r="L619" s="140"/>
      <c r="M619" s="14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2.75" customHeight="1" x14ac:dyDescent="0.2">
      <c r="A620" s="140"/>
      <c r="B620" s="140"/>
      <c r="C620" s="140"/>
      <c r="D620" s="140"/>
      <c r="E620" s="140"/>
      <c r="F620" s="140"/>
      <c r="G620" s="1"/>
      <c r="H620" s="140"/>
      <c r="I620" s="140"/>
      <c r="J620" s="140"/>
      <c r="K620" s="140"/>
      <c r="L620" s="140"/>
      <c r="M620" s="14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2.75" customHeight="1" x14ac:dyDescent="0.2">
      <c r="A621" s="140"/>
      <c r="B621" s="140"/>
      <c r="C621" s="140"/>
      <c r="D621" s="140"/>
      <c r="E621" s="140"/>
      <c r="F621" s="140"/>
      <c r="G621" s="1"/>
      <c r="H621" s="140"/>
      <c r="I621" s="140"/>
      <c r="J621" s="140"/>
      <c r="K621" s="140"/>
      <c r="L621" s="140"/>
      <c r="M621" s="14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2.75" customHeight="1" x14ac:dyDescent="0.2">
      <c r="A622" s="140"/>
      <c r="B622" s="140"/>
      <c r="C622" s="140"/>
      <c r="D622" s="140"/>
      <c r="E622" s="140"/>
      <c r="F622" s="140"/>
      <c r="G622" s="1"/>
      <c r="H622" s="140"/>
      <c r="I622" s="140"/>
      <c r="J622" s="140"/>
      <c r="K622" s="140"/>
      <c r="L622" s="140"/>
      <c r="M622" s="14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2.75" customHeight="1" x14ac:dyDescent="0.2">
      <c r="A623" s="140"/>
      <c r="B623" s="140"/>
      <c r="C623" s="140"/>
      <c r="D623" s="140"/>
      <c r="E623" s="140"/>
      <c r="F623" s="140"/>
      <c r="G623" s="1"/>
      <c r="H623" s="140"/>
      <c r="I623" s="140"/>
      <c r="J623" s="140"/>
      <c r="K623" s="140"/>
      <c r="L623" s="140"/>
      <c r="M623" s="14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2.75" customHeight="1" x14ac:dyDescent="0.2">
      <c r="A624" s="140"/>
      <c r="B624" s="140"/>
      <c r="C624" s="140"/>
      <c r="D624" s="140"/>
      <c r="E624" s="140"/>
      <c r="F624" s="140"/>
      <c r="G624" s="1"/>
      <c r="H624" s="140"/>
      <c r="I624" s="140"/>
      <c r="J624" s="140"/>
      <c r="K624" s="140"/>
      <c r="L624" s="140"/>
      <c r="M624" s="14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2.75" customHeight="1" x14ac:dyDescent="0.2">
      <c r="A625" s="140"/>
      <c r="B625" s="140"/>
      <c r="C625" s="140"/>
      <c r="D625" s="140"/>
      <c r="E625" s="140"/>
      <c r="F625" s="140"/>
      <c r="G625" s="1"/>
      <c r="H625" s="140"/>
      <c r="I625" s="140"/>
      <c r="J625" s="140"/>
      <c r="K625" s="140"/>
      <c r="L625" s="140"/>
      <c r="M625" s="14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2.75" customHeight="1" x14ac:dyDescent="0.2">
      <c r="A626" s="140"/>
      <c r="B626" s="140"/>
      <c r="C626" s="140"/>
      <c r="D626" s="140"/>
      <c r="E626" s="140"/>
      <c r="F626" s="140"/>
      <c r="G626" s="1"/>
      <c r="H626" s="140"/>
      <c r="I626" s="140"/>
      <c r="J626" s="140"/>
      <c r="K626" s="140"/>
      <c r="L626" s="140"/>
      <c r="M626" s="14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2.75" customHeight="1" x14ac:dyDescent="0.2">
      <c r="A627" s="140"/>
      <c r="B627" s="140"/>
      <c r="C627" s="140"/>
      <c r="D627" s="140"/>
      <c r="E627" s="140"/>
      <c r="F627" s="140"/>
      <c r="G627" s="1"/>
      <c r="H627" s="140"/>
      <c r="I627" s="140"/>
      <c r="J627" s="140"/>
      <c r="K627" s="140"/>
      <c r="L627" s="140"/>
      <c r="M627" s="14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2.75" customHeight="1" x14ac:dyDescent="0.2">
      <c r="A628" s="140"/>
      <c r="B628" s="140"/>
      <c r="C628" s="140"/>
      <c r="D628" s="140"/>
      <c r="E628" s="140"/>
      <c r="F628" s="140"/>
      <c r="G628" s="1"/>
      <c r="H628" s="140"/>
      <c r="I628" s="140"/>
      <c r="J628" s="140"/>
      <c r="K628" s="140"/>
      <c r="L628" s="140"/>
      <c r="M628" s="14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2.75" customHeight="1" x14ac:dyDescent="0.2">
      <c r="A629" s="140"/>
      <c r="B629" s="140"/>
      <c r="C629" s="140"/>
      <c r="D629" s="140"/>
      <c r="E629" s="140"/>
      <c r="F629" s="140"/>
      <c r="G629" s="1"/>
      <c r="H629" s="140"/>
      <c r="I629" s="140"/>
      <c r="J629" s="140"/>
      <c r="K629" s="140"/>
      <c r="L629" s="140"/>
      <c r="M629" s="14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2.75" customHeight="1" x14ac:dyDescent="0.2">
      <c r="A630" s="140"/>
      <c r="B630" s="140"/>
      <c r="C630" s="140"/>
      <c r="D630" s="140"/>
      <c r="E630" s="140"/>
      <c r="F630" s="140"/>
      <c r="G630" s="1"/>
      <c r="H630" s="140"/>
      <c r="I630" s="140"/>
      <c r="J630" s="140"/>
      <c r="K630" s="140"/>
      <c r="L630" s="140"/>
      <c r="M630" s="14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2.75" customHeight="1" x14ac:dyDescent="0.2">
      <c r="A631" s="140"/>
      <c r="B631" s="140"/>
      <c r="C631" s="140"/>
      <c r="D631" s="140"/>
      <c r="E631" s="140"/>
      <c r="F631" s="140"/>
      <c r="G631" s="1"/>
      <c r="H631" s="140"/>
      <c r="I631" s="140"/>
      <c r="J631" s="140"/>
      <c r="K631" s="140"/>
      <c r="L631" s="140"/>
      <c r="M631" s="14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2.75" customHeight="1" x14ac:dyDescent="0.2">
      <c r="A632" s="140"/>
      <c r="B632" s="140"/>
      <c r="C632" s="140"/>
      <c r="D632" s="140"/>
      <c r="E632" s="140"/>
      <c r="F632" s="140"/>
      <c r="G632" s="1"/>
      <c r="H632" s="140"/>
      <c r="I632" s="140"/>
      <c r="J632" s="140"/>
      <c r="K632" s="140"/>
      <c r="L632" s="140"/>
      <c r="M632" s="14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2.75" customHeight="1" x14ac:dyDescent="0.2">
      <c r="A633" s="140"/>
      <c r="B633" s="140"/>
      <c r="C633" s="140"/>
      <c r="D633" s="140"/>
      <c r="E633" s="140"/>
      <c r="F633" s="140"/>
      <c r="G633" s="1"/>
      <c r="H633" s="140"/>
      <c r="I633" s="140"/>
      <c r="J633" s="140"/>
      <c r="K633" s="140"/>
      <c r="L633" s="140"/>
      <c r="M633" s="14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2.75" customHeight="1" x14ac:dyDescent="0.2">
      <c r="A634" s="140"/>
      <c r="B634" s="140"/>
      <c r="C634" s="140"/>
      <c r="D634" s="140"/>
      <c r="E634" s="140"/>
      <c r="F634" s="140"/>
      <c r="G634" s="1"/>
      <c r="H634" s="140"/>
      <c r="I634" s="140"/>
      <c r="J634" s="140"/>
      <c r="K634" s="140"/>
      <c r="L634" s="140"/>
      <c r="M634" s="14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2.75" customHeight="1" x14ac:dyDescent="0.2">
      <c r="A635" s="140"/>
      <c r="B635" s="140"/>
      <c r="C635" s="140"/>
      <c r="D635" s="140"/>
      <c r="E635" s="140"/>
      <c r="F635" s="140"/>
      <c r="G635" s="1"/>
      <c r="H635" s="140"/>
      <c r="I635" s="140"/>
      <c r="J635" s="140"/>
      <c r="K635" s="140"/>
      <c r="L635" s="140"/>
      <c r="M635" s="14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2.75" customHeight="1" x14ac:dyDescent="0.2">
      <c r="A636" s="140"/>
      <c r="B636" s="140"/>
      <c r="C636" s="140"/>
      <c r="D636" s="140"/>
      <c r="E636" s="140"/>
      <c r="F636" s="140"/>
      <c r="G636" s="1"/>
      <c r="H636" s="140"/>
      <c r="I636" s="140"/>
      <c r="J636" s="140"/>
      <c r="K636" s="140"/>
      <c r="L636" s="140"/>
      <c r="M636" s="14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2.75" customHeight="1" x14ac:dyDescent="0.2">
      <c r="A637" s="140"/>
      <c r="B637" s="140"/>
      <c r="C637" s="140"/>
      <c r="D637" s="140"/>
      <c r="E637" s="140"/>
      <c r="F637" s="140"/>
      <c r="G637" s="1"/>
      <c r="H637" s="140"/>
      <c r="I637" s="140"/>
      <c r="J637" s="140"/>
      <c r="K637" s="140"/>
      <c r="L637" s="140"/>
      <c r="M637" s="14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2.75" customHeight="1" x14ac:dyDescent="0.2">
      <c r="A638" s="140"/>
      <c r="B638" s="140"/>
      <c r="C638" s="140"/>
      <c r="D638" s="140"/>
      <c r="E638" s="140"/>
      <c r="F638" s="140"/>
      <c r="G638" s="1"/>
      <c r="H638" s="140"/>
      <c r="I638" s="140"/>
      <c r="J638" s="140"/>
      <c r="K638" s="140"/>
      <c r="L638" s="140"/>
      <c r="M638" s="14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2.75" customHeight="1" x14ac:dyDescent="0.2">
      <c r="A639" s="140"/>
      <c r="B639" s="140"/>
      <c r="C639" s="140"/>
      <c r="D639" s="140"/>
      <c r="E639" s="140"/>
      <c r="F639" s="140"/>
      <c r="G639" s="1"/>
      <c r="H639" s="140"/>
      <c r="I639" s="140"/>
      <c r="J639" s="140"/>
      <c r="K639" s="140"/>
      <c r="L639" s="140"/>
      <c r="M639" s="14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2.75" customHeight="1" x14ac:dyDescent="0.2">
      <c r="A640" s="140"/>
      <c r="B640" s="140"/>
      <c r="C640" s="140"/>
      <c r="D640" s="140"/>
      <c r="E640" s="140"/>
      <c r="F640" s="140"/>
      <c r="G640" s="1"/>
      <c r="H640" s="140"/>
      <c r="I640" s="140"/>
      <c r="J640" s="140"/>
      <c r="K640" s="140"/>
      <c r="L640" s="140"/>
      <c r="M640" s="14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2.75" customHeight="1" x14ac:dyDescent="0.2">
      <c r="A641" s="140"/>
      <c r="B641" s="140"/>
      <c r="C641" s="140"/>
      <c r="D641" s="140"/>
      <c r="E641" s="140"/>
      <c r="F641" s="140"/>
      <c r="G641" s="1"/>
      <c r="H641" s="140"/>
      <c r="I641" s="140"/>
      <c r="J641" s="140"/>
      <c r="K641" s="140"/>
      <c r="L641" s="140"/>
      <c r="M641" s="14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2.75" customHeight="1" x14ac:dyDescent="0.2">
      <c r="A642" s="140"/>
      <c r="B642" s="140"/>
      <c r="C642" s="140"/>
      <c r="D642" s="140"/>
      <c r="E642" s="140"/>
      <c r="F642" s="140"/>
      <c r="G642" s="1"/>
      <c r="H642" s="140"/>
      <c r="I642" s="140"/>
      <c r="J642" s="140"/>
      <c r="K642" s="140"/>
      <c r="L642" s="140"/>
      <c r="M642" s="14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2.75" customHeight="1" x14ac:dyDescent="0.2">
      <c r="A643" s="140"/>
      <c r="B643" s="140"/>
      <c r="C643" s="140"/>
      <c r="D643" s="140"/>
      <c r="E643" s="140"/>
      <c r="F643" s="140"/>
      <c r="G643" s="1"/>
      <c r="H643" s="140"/>
      <c r="I643" s="140"/>
      <c r="J643" s="140"/>
      <c r="K643" s="140"/>
      <c r="L643" s="140"/>
      <c r="M643" s="14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2.75" customHeight="1" x14ac:dyDescent="0.2">
      <c r="A644" s="140"/>
      <c r="B644" s="140"/>
      <c r="C644" s="140"/>
      <c r="D644" s="140"/>
      <c r="E644" s="140"/>
      <c r="F644" s="140"/>
      <c r="G644" s="1"/>
      <c r="H644" s="140"/>
      <c r="I644" s="140"/>
      <c r="J644" s="140"/>
      <c r="K644" s="140"/>
      <c r="L644" s="140"/>
      <c r="M644" s="14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2.75" customHeight="1" x14ac:dyDescent="0.2">
      <c r="A645" s="140"/>
      <c r="B645" s="140"/>
      <c r="C645" s="140"/>
      <c r="D645" s="140"/>
      <c r="E645" s="140"/>
      <c r="F645" s="140"/>
      <c r="G645" s="1"/>
      <c r="H645" s="140"/>
      <c r="I645" s="140"/>
      <c r="J645" s="140"/>
      <c r="K645" s="140"/>
      <c r="L645" s="140"/>
      <c r="M645" s="14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2.75" customHeight="1" x14ac:dyDescent="0.2">
      <c r="A646" s="140"/>
      <c r="B646" s="140"/>
      <c r="C646" s="140"/>
      <c r="D646" s="140"/>
      <c r="E646" s="140"/>
      <c r="F646" s="140"/>
      <c r="G646" s="1"/>
      <c r="H646" s="140"/>
      <c r="I646" s="140"/>
      <c r="J646" s="140"/>
      <c r="K646" s="140"/>
      <c r="L646" s="140"/>
      <c r="M646" s="14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2.75" customHeight="1" x14ac:dyDescent="0.2">
      <c r="A647" s="140"/>
      <c r="B647" s="140"/>
      <c r="C647" s="140"/>
      <c r="D647" s="140"/>
      <c r="E647" s="140"/>
      <c r="F647" s="140"/>
      <c r="G647" s="1"/>
      <c r="H647" s="140"/>
      <c r="I647" s="140"/>
      <c r="J647" s="140"/>
      <c r="K647" s="140"/>
      <c r="L647" s="140"/>
      <c r="M647" s="14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2.75" customHeight="1" x14ac:dyDescent="0.2">
      <c r="A648" s="140"/>
      <c r="B648" s="140"/>
      <c r="C648" s="140"/>
      <c r="D648" s="140"/>
      <c r="E648" s="140"/>
      <c r="F648" s="140"/>
      <c r="G648" s="1"/>
      <c r="H648" s="140"/>
      <c r="I648" s="140"/>
      <c r="J648" s="140"/>
      <c r="K648" s="140"/>
      <c r="L648" s="140"/>
      <c r="M648" s="14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2.75" customHeight="1" x14ac:dyDescent="0.2">
      <c r="A649" s="140"/>
      <c r="B649" s="140"/>
      <c r="C649" s="140"/>
      <c r="D649" s="140"/>
      <c r="E649" s="140"/>
      <c r="F649" s="140"/>
      <c r="G649" s="1"/>
      <c r="H649" s="140"/>
      <c r="I649" s="140"/>
      <c r="J649" s="140"/>
      <c r="K649" s="140"/>
      <c r="L649" s="140"/>
      <c r="M649" s="14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2.75" customHeight="1" x14ac:dyDescent="0.2">
      <c r="A650" s="140"/>
      <c r="B650" s="140"/>
      <c r="C650" s="140"/>
      <c r="D650" s="140"/>
      <c r="E650" s="140"/>
      <c r="F650" s="140"/>
      <c r="G650" s="1"/>
      <c r="H650" s="140"/>
      <c r="I650" s="140"/>
      <c r="J650" s="140"/>
      <c r="K650" s="140"/>
      <c r="L650" s="140"/>
      <c r="M650" s="14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2.75" customHeight="1" x14ac:dyDescent="0.2">
      <c r="A651" s="140"/>
      <c r="B651" s="140"/>
      <c r="C651" s="140"/>
      <c r="D651" s="140"/>
      <c r="E651" s="140"/>
      <c r="F651" s="140"/>
      <c r="G651" s="1"/>
      <c r="H651" s="140"/>
      <c r="I651" s="140"/>
      <c r="J651" s="140"/>
      <c r="K651" s="140"/>
      <c r="L651" s="140"/>
      <c r="M651" s="14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2.75" customHeight="1" x14ac:dyDescent="0.2">
      <c r="A652" s="140"/>
      <c r="B652" s="140"/>
      <c r="C652" s="140"/>
      <c r="D652" s="140"/>
      <c r="E652" s="140"/>
      <c r="F652" s="140"/>
      <c r="G652" s="1"/>
      <c r="H652" s="140"/>
      <c r="I652" s="140"/>
      <c r="J652" s="140"/>
      <c r="K652" s="140"/>
      <c r="L652" s="140"/>
      <c r="M652" s="14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2.75" customHeight="1" x14ac:dyDescent="0.2">
      <c r="A653" s="140"/>
      <c r="B653" s="140"/>
      <c r="C653" s="140"/>
      <c r="D653" s="140"/>
      <c r="E653" s="140"/>
      <c r="F653" s="140"/>
      <c r="G653" s="1"/>
      <c r="H653" s="140"/>
      <c r="I653" s="140"/>
      <c r="J653" s="140"/>
      <c r="K653" s="140"/>
      <c r="L653" s="140"/>
      <c r="M653" s="14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2.75" customHeight="1" x14ac:dyDescent="0.2">
      <c r="A654" s="140"/>
      <c r="B654" s="140"/>
      <c r="C654" s="140"/>
      <c r="D654" s="140"/>
      <c r="E654" s="140"/>
      <c r="F654" s="140"/>
      <c r="G654" s="1"/>
      <c r="H654" s="140"/>
      <c r="I654" s="140"/>
      <c r="J654" s="140"/>
      <c r="K654" s="140"/>
      <c r="L654" s="140"/>
      <c r="M654" s="14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2.75" customHeight="1" x14ac:dyDescent="0.2">
      <c r="A655" s="140"/>
      <c r="B655" s="140"/>
      <c r="C655" s="140"/>
      <c r="D655" s="140"/>
      <c r="E655" s="140"/>
      <c r="F655" s="140"/>
      <c r="G655" s="1"/>
      <c r="H655" s="140"/>
      <c r="I655" s="140"/>
      <c r="J655" s="140"/>
      <c r="K655" s="140"/>
      <c r="L655" s="140"/>
      <c r="M655" s="14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2.75" customHeight="1" x14ac:dyDescent="0.2">
      <c r="A656" s="140"/>
      <c r="B656" s="140"/>
      <c r="C656" s="140"/>
      <c r="D656" s="140"/>
      <c r="E656" s="140"/>
      <c r="F656" s="140"/>
      <c r="G656" s="1"/>
      <c r="H656" s="140"/>
      <c r="I656" s="140"/>
      <c r="J656" s="140"/>
      <c r="K656" s="140"/>
      <c r="L656" s="140"/>
      <c r="M656" s="14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2.75" customHeight="1" x14ac:dyDescent="0.2">
      <c r="A657" s="140"/>
      <c r="B657" s="140"/>
      <c r="C657" s="140"/>
      <c r="D657" s="140"/>
      <c r="E657" s="140"/>
      <c r="F657" s="140"/>
      <c r="G657" s="1"/>
      <c r="H657" s="140"/>
      <c r="I657" s="140"/>
      <c r="J657" s="140"/>
      <c r="K657" s="140"/>
      <c r="L657" s="140"/>
      <c r="M657" s="14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2.75" customHeight="1" x14ac:dyDescent="0.2">
      <c r="A658" s="140"/>
      <c r="B658" s="140"/>
      <c r="C658" s="140"/>
      <c r="D658" s="140"/>
      <c r="E658" s="140"/>
      <c r="F658" s="140"/>
      <c r="G658" s="1"/>
      <c r="H658" s="140"/>
      <c r="I658" s="140"/>
      <c r="J658" s="140"/>
      <c r="K658" s="140"/>
      <c r="L658" s="140"/>
      <c r="M658" s="14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2.75" customHeight="1" x14ac:dyDescent="0.2">
      <c r="A659" s="140"/>
      <c r="B659" s="140"/>
      <c r="C659" s="140"/>
      <c r="D659" s="140"/>
      <c r="E659" s="140"/>
      <c r="F659" s="140"/>
      <c r="G659" s="1"/>
      <c r="H659" s="140"/>
      <c r="I659" s="140"/>
      <c r="J659" s="140"/>
      <c r="K659" s="140"/>
      <c r="L659" s="140"/>
      <c r="M659" s="14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2.75" customHeight="1" x14ac:dyDescent="0.2">
      <c r="A660" s="140"/>
      <c r="B660" s="140"/>
      <c r="C660" s="140"/>
      <c r="D660" s="140"/>
      <c r="E660" s="140"/>
      <c r="F660" s="140"/>
      <c r="G660" s="1"/>
      <c r="H660" s="140"/>
      <c r="I660" s="140"/>
      <c r="J660" s="140"/>
      <c r="K660" s="140"/>
      <c r="L660" s="140"/>
      <c r="M660" s="14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2.75" customHeight="1" x14ac:dyDescent="0.2">
      <c r="A661" s="140"/>
      <c r="B661" s="140"/>
      <c r="C661" s="140"/>
      <c r="D661" s="140"/>
      <c r="E661" s="140"/>
      <c r="F661" s="140"/>
      <c r="G661" s="1"/>
      <c r="H661" s="140"/>
      <c r="I661" s="140"/>
      <c r="J661" s="140"/>
      <c r="K661" s="140"/>
      <c r="L661" s="140"/>
      <c r="M661" s="14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2.75" customHeight="1" x14ac:dyDescent="0.2">
      <c r="A662" s="140"/>
      <c r="B662" s="140"/>
      <c r="C662" s="140"/>
      <c r="D662" s="140"/>
      <c r="E662" s="140"/>
      <c r="F662" s="140"/>
      <c r="G662" s="1"/>
      <c r="H662" s="140"/>
      <c r="I662" s="140"/>
      <c r="J662" s="140"/>
      <c r="K662" s="140"/>
      <c r="L662" s="140"/>
      <c r="M662" s="14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2.75" customHeight="1" x14ac:dyDescent="0.2">
      <c r="A663" s="140"/>
      <c r="B663" s="140"/>
      <c r="C663" s="140"/>
      <c r="D663" s="140"/>
      <c r="E663" s="140"/>
      <c r="F663" s="140"/>
      <c r="G663" s="1"/>
      <c r="H663" s="140"/>
      <c r="I663" s="140"/>
      <c r="J663" s="140"/>
      <c r="K663" s="140"/>
      <c r="L663" s="140"/>
      <c r="M663" s="14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2.75" customHeight="1" x14ac:dyDescent="0.2">
      <c r="A664" s="140"/>
      <c r="B664" s="140"/>
      <c r="C664" s="140"/>
      <c r="D664" s="140"/>
      <c r="E664" s="140"/>
      <c r="F664" s="140"/>
      <c r="G664" s="1"/>
      <c r="H664" s="140"/>
      <c r="I664" s="140"/>
      <c r="J664" s="140"/>
      <c r="K664" s="140"/>
      <c r="L664" s="140"/>
      <c r="M664" s="14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2.75" customHeight="1" x14ac:dyDescent="0.2">
      <c r="A665" s="140"/>
      <c r="B665" s="140"/>
      <c r="C665" s="140"/>
      <c r="D665" s="140"/>
      <c r="E665" s="140"/>
      <c r="F665" s="140"/>
      <c r="G665" s="1"/>
      <c r="H665" s="140"/>
      <c r="I665" s="140"/>
      <c r="J665" s="140"/>
      <c r="K665" s="140"/>
      <c r="L665" s="140"/>
      <c r="M665" s="14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2.75" customHeight="1" x14ac:dyDescent="0.2">
      <c r="A666" s="140"/>
      <c r="B666" s="140"/>
      <c r="C666" s="140"/>
      <c r="D666" s="140"/>
      <c r="E666" s="140"/>
      <c r="F666" s="140"/>
      <c r="G666" s="1"/>
      <c r="H666" s="140"/>
      <c r="I666" s="140"/>
      <c r="J666" s="140"/>
      <c r="K666" s="140"/>
      <c r="L666" s="140"/>
      <c r="M666" s="14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2.75" customHeight="1" x14ac:dyDescent="0.2">
      <c r="A667" s="140"/>
      <c r="B667" s="140"/>
      <c r="C667" s="140"/>
      <c r="D667" s="140"/>
      <c r="E667" s="140"/>
      <c r="F667" s="140"/>
      <c r="G667" s="1"/>
      <c r="H667" s="140"/>
      <c r="I667" s="140"/>
      <c r="J667" s="140"/>
      <c r="K667" s="140"/>
      <c r="L667" s="140"/>
      <c r="M667" s="14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2.75" customHeight="1" x14ac:dyDescent="0.2">
      <c r="A668" s="140"/>
      <c r="B668" s="140"/>
      <c r="C668" s="140"/>
      <c r="D668" s="140"/>
      <c r="E668" s="140"/>
      <c r="F668" s="140"/>
      <c r="G668" s="1"/>
      <c r="H668" s="140"/>
      <c r="I668" s="140"/>
      <c r="J668" s="140"/>
      <c r="K668" s="140"/>
      <c r="L668" s="140"/>
      <c r="M668" s="14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2.75" customHeight="1" x14ac:dyDescent="0.2">
      <c r="A669" s="140"/>
      <c r="B669" s="140"/>
      <c r="C669" s="140"/>
      <c r="D669" s="140"/>
      <c r="E669" s="140"/>
      <c r="F669" s="140"/>
      <c r="G669" s="1"/>
      <c r="H669" s="140"/>
      <c r="I669" s="140"/>
      <c r="J669" s="140"/>
      <c r="K669" s="140"/>
      <c r="L669" s="140"/>
      <c r="M669" s="14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2.75" customHeight="1" x14ac:dyDescent="0.2">
      <c r="A670" s="140"/>
      <c r="B670" s="140"/>
      <c r="C670" s="140"/>
      <c r="D670" s="140"/>
      <c r="E670" s="140"/>
      <c r="F670" s="140"/>
      <c r="G670" s="1"/>
      <c r="H670" s="140"/>
      <c r="I670" s="140"/>
      <c r="J670" s="140"/>
      <c r="K670" s="140"/>
      <c r="L670" s="140"/>
      <c r="M670" s="14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2.75" customHeight="1" x14ac:dyDescent="0.2">
      <c r="A671" s="140"/>
      <c r="B671" s="140"/>
      <c r="C671" s="140"/>
      <c r="D671" s="140"/>
      <c r="E671" s="140"/>
      <c r="F671" s="140"/>
      <c r="G671" s="1"/>
      <c r="H671" s="140"/>
      <c r="I671" s="140"/>
      <c r="J671" s="140"/>
      <c r="K671" s="140"/>
      <c r="L671" s="140"/>
      <c r="M671" s="14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2.75" customHeight="1" x14ac:dyDescent="0.2">
      <c r="A672" s="140"/>
      <c r="B672" s="140"/>
      <c r="C672" s="140"/>
      <c r="D672" s="140"/>
      <c r="E672" s="140"/>
      <c r="F672" s="140"/>
      <c r="G672" s="1"/>
      <c r="H672" s="140"/>
      <c r="I672" s="140"/>
      <c r="J672" s="140"/>
      <c r="K672" s="140"/>
      <c r="L672" s="140"/>
      <c r="M672" s="14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2.75" customHeight="1" x14ac:dyDescent="0.2">
      <c r="A673" s="140"/>
      <c r="B673" s="140"/>
      <c r="C673" s="140"/>
      <c r="D673" s="140"/>
      <c r="E673" s="140"/>
      <c r="F673" s="140"/>
      <c r="G673" s="1"/>
      <c r="H673" s="140"/>
      <c r="I673" s="140"/>
      <c r="J673" s="140"/>
      <c r="K673" s="140"/>
      <c r="L673" s="140"/>
      <c r="M673" s="14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2.75" customHeight="1" x14ac:dyDescent="0.2">
      <c r="A674" s="140"/>
      <c r="B674" s="140"/>
      <c r="C674" s="140"/>
      <c r="D674" s="140"/>
      <c r="E674" s="140"/>
      <c r="F674" s="140"/>
      <c r="G674" s="1"/>
      <c r="H674" s="140"/>
      <c r="I674" s="140"/>
      <c r="J674" s="140"/>
      <c r="K674" s="140"/>
      <c r="L674" s="140"/>
      <c r="M674" s="14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2.75" customHeight="1" x14ac:dyDescent="0.2">
      <c r="A675" s="140"/>
      <c r="B675" s="140"/>
      <c r="C675" s="140"/>
      <c r="D675" s="140"/>
      <c r="E675" s="140"/>
      <c r="F675" s="140"/>
      <c r="G675" s="1"/>
      <c r="H675" s="140"/>
      <c r="I675" s="140"/>
      <c r="J675" s="140"/>
      <c r="K675" s="140"/>
      <c r="L675" s="140"/>
      <c r="M675" s="14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2.75" customHeight="1" x14ac:dyDescent="0.2">
      <c r="A676" s="140"/>
      <c r="B676" s="140"/>
      <c r="C676" s="140"/>
      <c r="D676" s="140"/>
      <c r="E676" s="140"/>
      <c r="F676" s="140"/>
      <c r="G676" s="1"/>
      <c r="H676" s="140"/>
      <c r="I676" s="140"/>
      <c r="J676" s="140"/>
      <c r="K676" s="140"/>
      <c r="L676" s="140"/>
      <c r="M676" s="14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2.75" customHeight="1" x14ac:dyDescent="0.2">
      <c r="A677" s="140"/>
      <c r="B677" s="140"/>
      <c r="C677" s="140"/>
      <c r="D677" s="140"/>
      <c r="E677" s="140"/>
      <c r="F677" s="140"/>
      <c r="G677" s="1"/>
      <c r="H677" s="140"/>
      <c r="I677" s="140"/>
      <c r="J677" s="140"/>
      <c r="K677" s="140"/>
      <c r="L677" s="140"/>
      <c r="M677" s="14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2.75" customHeight="1" x14ac:dyDescent="0.2">
      <c r="A678" s="140"/>
      <c r="B678" s="140"/>
      <c r="C678" s="140"/>
      <c r="D678" s="140"/>
      <c r="E678" s="140"/>
      <c r="F678" s="140"/>
      <c r="G678" s="1"/>
      <c r="H678" s="140"/>
      <c r="I678" s="140"/>
      <c r="J678" s="140"/>
      <c r="K678" s="140"/>
      <c r="L678" s="140"/>
      <c r="M678" s="14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2.75" customHeight="1" x14ac:dyDescent="0.2">
      <c r="A679" s="140"/>
      <c r="B679" s="140"/>
      <c r="C679" s="140"/>
      <c r="D679" s="140"/>
      <c r="E679" s="140"/>
      <c r="F679" s="140"/>
      <c r="G679" s="1"/>
      <c r="H679" s="140"/>
      <c r="I679" s="140"/>
      <c r="J679" s="140"/>
      <c r="K679" s="140"/>
      <c r="L679" s="140"/>
      <c r="M679" s="14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2.75" customHeight="1" x14ac:dyDescent="0.2">
      <c r="A680" s="140"/>
      <c r="B680" s="140"/>
      <c r="C680" s="140"/>
      <c r="D680" s="140"/>
      <c r="E680" s="140"/>
      <c r="F680" s="140"/>
      <c r="G680" s="1"/>
      <c r="H680" s="140"/>
      <c r="I680" s="140"/>
      <c r="J680" s="140"/>
      <c r="K680" s="140"/>
      <c r="L680" s="140"/>
      <c r="M680" s="14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2.75" customHeight="1" x14ac:dyDescent="0.2">
      <c r="A681" s="140"/>
      <c r="B681" s="140"/>
      <c r="C681" s="140"/>
      <c r="D681" s="140"/>
      <c r="E681" s="140"/>
      <c r="F681" s="140"/>
      <c r="G681" s="1"/>
      <c r="H681" s="140"/>
      <c r="I681" s="140"/>
      <c r="J681" s="140"/>
      <c r="K681" s="140"/>
      <c r="L681" s="140"/>
      <c r="M681" s="14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2.75" customHeight="1" x14ac:dyDescent="0.2">
      <c r="A682" s="140"/>
      <c r="B682" s="140"/>
      <c r="C682" s="140"/>
      <c r="D682" s="140"/>
      <c r="E682" s="140"/>
      <c r="F682" s="140"/>
      <c r="G682" s="1"/>
      <c r="H682" s="140"/>
      <c r="I682" s="140"/>
      <c r="J682" s="140"/>
      <c r="K682" s="140"/>
      <c r="L682" s="140"/>
      <c r="M682" s="14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2.75" customHeight="1" x14ac:dyDescent="0.2">
      <c r="A683" s="140"/>
      <c r="B683" s="140"/>
      <c r="C683" s="140"/>
      <c r="D683" s="140"/>
      <c r="E683" s="140"/>
      <c r="F683" s="140"/>
      <c r="G683" s="1"/>
      <c r="H683" s="140"/>
      <c r="I683" s="140"/>
      <c r="J683" s="140"/>
      <c r="K683" s="140"/>
      <c r="L683" s="140"/>
      <c r="M683" s="14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2.75" customHeight="1" x14ac:dyDescent="0.2">
      <c r="A684" s="140"/>
      <c r="B684" s="140"/>
      <c r="C684" s="140"/>
      <c r="D684" s="140"/>
      <c r="E684" s="140"/>
      <c r="F684" s="140"/>
      <c r="G684" s="1"/>
      <c r="H684" s="140"/>
      <c r="I684" s="140"/>
      <c r="J684" s="140"/>
      <c r="K684" s="140"/>
      <c r="L684" s="140"/>
      <c r="M684" s="14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2.75" customHeight="1" x14ac:dyDescent="0.2">
      <c r="A685" s="140"/>
      <c r="B685" s="140"/>
      <c r="C685" s="140"/>
      <c r="D685" s="140"/>
      <c r="E685" s="140"/>
      <c r="F685" s="140"/>
      <c r="G685" s="1"/>
      <c r="H685" s="140"/>
      <c r="I685" s="140"/>
      <c r="J685" s="140"/>
      <c r="K685" s="140"/>
      <c r="L685" s="140"/>
      <c r="M685" s="14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2.75" customHeight="1" x14ac:dyDescent="0.2">
      <c r="A686" s="140"/>
      <c r="B686" s="140"/>
      <c r="C686" s="140"/>
      <c r="D686" s="140"/>
      <c r="E686" s="140"/>
      <c r="F686" s="140"/>
      <c r="G686" s="1"/>
      <c r="H686" s="140"/>
      <c r="I686" s="140"/>
      <c r="J686" s="140"/>
      <c r="K686" s="140"/>
      <c r="L686" s="140"/>
      <c r="M686" s="14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2.75" customHeight="1" x14ac:dyDescent="0.2">
      <c r="A687" s="140"/>
      <c r="B687" s="140"/>
      <c r="C687" s="140"/>
      <c r="D687" s="140"/>
      <c r="E687" s="140"/>
      <c r="F687" s="140"/>
      <c r="G687" s="1"/>
      <c r="H687" s="140"/>
      <c r="I687" s="140"/>
      <c r="J687" s="140"/>
      <c r="K687" s="140"/>
      <c r="L687" s="140"/>
      <c r="M687" s="14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2.75" customHeight="1" x14ac:dyDescent="0.2">
      <c r="A688" s="140"/>
      <c r="B688" s="140"/>
      <c r="C688" s="140"/>
      <c r="D688" s="140"/>
      <c r="E688" s="140"/>
      <c r="F688" s="140"/>
      <c r="G688" s="1"/>
      <c r="H688" s="140"/>
      <c r="I688" s="140"/>
      <c r="J688" s="140"/>
      <c r="K688" s="140"/>
      <c r="L688" s="140"/>
      <c r="M688" s="14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2.75" customHeight="1" x14ac:dyDescent="0.2">
      <c r="A689" s="140"/>
      <c r="B689" s="140"/>
      <c r="C689" s="140"/>
      <c r="D689" s="140"/>
      <c r="E689" s="140"/>
      <c r="F689" s="140"/>
      <c r="G689" s="1"/>
      <c r="H689" s="140"/>
      <c r="I689" s="140"/>
      <c r="J689" s="140"/>
      <c r="K689" s="140"/>
      <c r="L689" s="140"/>
      <c r="M689" s="14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2.75" customHeight="1" x14ac:dyDescent="0.2">
      <c r="A690" s="140"/>
      <c r="B690" s="140"/>
      <c r="C690" s="140"/>
      <c r="D690" s="140"/>
      <c r="E690" s="140"/>
      <c r="F690" s="140"/>
      <c r="G690" s="1"/>
      <c r="H690" s="140"/>
      <c r="I690" s="140"/>
      <c r="J690" s="140"/>
      <c r="K690" s="140"/>
      <c r="L690" s="140"/>
      <c r="M690" s="14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2.75" customHeight="1" x14ac:dyDescent="0.2">
      <c r="A691" s="140"/>
      <c r="B691" s="140"/>
      <c r="C691" s="140"/>
      <c r="D691" s="140"/>
      <c r="E691" s="140"/>
      <c r="F691" s="140"/>
      <c r="G691" s="1"/>
      <c r="H691" s="140"/>
      <c r="I691" s="140"/>
      <c r="J691" s="140"/>
      <c r="K691" s="140"/>
      <c r="L691" s="140"/>
      <c r="M691" s="14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2.75" customHeight="1" x14ac:dyDescent="0.2">
      <c r="A692" s="140"/>
      <c r="B692" s="140"/>
      <c r="C692" s="140"/>
      <c r="D692" s="140"/>
      <c r="E692" s="140"/>
      <c r="F692" s="140"/>
      <c r="G692" s="1"/>
      <c r="H692" s="140"/>
      <c r="I692" s="140"/>
      <c r="J692" s="140"/>
      <c r="K692" s="140"/>
      <c r="L692" s="140"/>
      <c r="M692" s="14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2.75" customHeight="1" x14ac:dyDescent="0.2">
      <c r="A693" s="140"/>
      <c r="B693" s="140"/>
      <c r="C693" s="140"/>
      <c r="D693" s="140"/>
      <c r="E693" s="140"/>
      <c r="F693" s="140"/>
      <c r="G693" s="1"/>
      <c r="H693" s="140"/>
      <c r="I693" s="140"/>
      <c r="J693" s="140"/>
      <c r="K693" s="140"/>
      <c r="L693" s="140"/>
      <c r="M693" s="14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2.75" customHeight="1" x14ac:dyDescent="0.2">
      <c r="A694" s="140"/>
      <c r="B694" s="140"/>
      <c r="C694" s="140"/>
      <c r="D694" s="140"/>
      <c r="E694" s="140"/>
      <c r="F694" s="140"/>
      <c r="G694" s="1"/>
      <c r="H694" s="140"/>
      <c r="I694" s="140"/>
      <c r="J694" s="140"/>
      <c r="K694" s="140"/>
      <c r="L694" s="140"/>
      <c r="M694" s="14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2.75" customHeight="1" x14ac:dyDescent="0.2">
      <c r="A695" s="140"/>
      <c r="B695" s="140"/>
      <c r="C695" s="140"/>
      <c r="D695" s="140"/>
      <c r="E695" s="140"/>
      <c r="F695" s="140"/>
      <c r="G695" s="1"/>
      <c r="H695" s="140"/>
      <c r="I695" s="140"/>
      <c r="J695" s="140"/>
      <c r="K695" s="140"/>
      <c r="L695" s="140"/>
      <c r="M695" s="14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2.75" customHeight="1" x14ac:dyDescent="0.2">
      <c r="A696" s="140"/>
      <c r="B696" s="140"/>
      <c r="C696" s="140"/>
      <c r="D696" s="140"/>
      <c r="E696" s="140"/>
      <c r="F696" s="140"/>
      <c r="G696" s="1"/>
      <c r="H696" s="140"/>
      <c r="I696" s="140"/>
      <c r="J696" s="140"/>
      <c r="K696" s="140"/>
      <c r="L696" s="140"/>
      <c r="M696" s="14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2.75" customHeight="1" x14ac:dyDescent="0.2">
      <c r="A697" s="140"/>
      <c r="B697" s="140"/>
      <c r="C697" s="140"/>
      <c r="D697" s="140"/>
      <c r="E697" s="140"/>
      <c r="F697" s="140"/>
      <c r="G697" s="1"/>
      <c r="H697" s="140"/>
      <c r="I697" s="140"/>
      <c r="J697" s="140"/>
      <c r="K697" s="140"/>
      <c r="L697" s="140"/>
      <c r="M697" s="14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2.75" customHeight="1" x14ac:dyDescent="0.2">
      <c r="A698" s="140"/>
      <c r="B698" s="140"/>
      <c r="C698" s="140"/>
      <c r="D698" s="140"/>
      <c r="E698" s="140"/>
      <c r="F698" s="140"/>
      <c r="G698" s="1"/>
      <c r="H698" s="140"/>
      <c r="I698" s="140"/>
      <c r="J698" s="140"/>
      <c r="K698" s="140"/>
      <c r="L698" s="140"/>
      <c r="M698" s="14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2.75" customHeight="1" x14ac:dyDescent="0.2">
      <c r="A699" s="140"/>
      <c r="B699" s="140"/>
      <c r="C699" s="140"/>
      <c r="D699" s="140"/>
      <c r="E699" s="140"/>
      <c r="F699" s="140"/>
      <c r="G699" s="1"/>
      <c r="H699" s="140"/>
      <c r="I699" s="140"/>
      <c r="J699" s="140"/>
      <c r="K699" s="140"/>
      <c r="L699" s="140"/>
      <c r="M699" s="14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2.75" customHeight="1" x14ac:dyDescent="0.2">
      <c r="A700" s="140"/>
      <c r="B700" s="140"/>
      <c r="C700" s="140"/>
      <c r="D700" s="140"/>
      <c r="E700" s="140"/>
      <c r="F700" s="140"/>
      <c r="G700" s="1"/>
      <c r="H700" s="140"/>
      <c r="I700" s="140"/>
      <c r="J700" s="140"/>
      <c r="K700" s="140"/>
      <c r="L700" s="140"/>
      <c r="M700" s="14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2.75" customHeight="1" x14ac:dyDescent="0.2">
      <c r="A701" s="140"/>
      <c r="B701" s="140"/>
      <c r="C701" s="140"/>
      <c r="D701" s="140"/>
      <c r="E701" s="140"/>
      <c r="F701" s="140"/>
      <c r="G701" s="1"/>
      <c r="H701" s="140"/>
      <c r="I701" s="140"/>
      <c r="J701" s="140"/>
      <c r="K701" s="140"/>
      <c r="L701" s="140"/>
      <c r="M701" s="14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2.75" customHeight="1" x14ac:dyDescent="0.2">
      <c r="A702" s="140"/>
      <c r="B702" s="140"/>
      <c r="C702" s="140"/>
      <c r="D702" s="140"/>
      <c r="E702" s="140"/>
      <c r="F702" s="140"/>
      <c r="G702" s="1"/>
      <c r="H702" s="140"/>
      <c r="I702" s="140"/>
      <c r="J702" s="140"/>
      <c r="K702" s="140"/>
      <c r="L702" s="140"/>
      <c r="M702" s="14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2.75" customHeight="1" x14ac:dyDescent="0.2">
      <c r="A703" s="140"/>
      <c r="B703" s="140"/>
      <c r="C703" s="140"/>
      <c r="D703" s="140"/>
      <c r="E703" s="140"/>
      <c r="F703" s="140"/>
      <c r="G703" s="1"/>
      <c r="H703" s="140"/>
      <c r="I703" s="140"/>
      <c r="J703" s="140"/>
      <c r="K703" s="140"/>
      <c r="L703" s="140"/>
      <c r="M703" s="14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2.75" customHeight="1" x14ac:dyDescent="0.2">
      <c r="A704" s="140"/>
      <c r="B704" s="140"/>
      <c r="C704" s="140"/>
      <c r="D704" s="140"/>
      <c r="E704" s="140"/>
      <c r="F704" s="140"/>
      <c r="G704" s="1"/>
      <c r="H704" s="140"/>
      <c r="I704" s="140"/>
      <c r="J704" s="140"/>
      <c r="K704" s="140"/>
      <c r="L704" s="140"/>
      <c r="M704" s="14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2.75" customHeight="1" x14ac:dyDescent="0.2">
      <c r="A705" s="140"/>
      <c r="B705" s="140"/>
      <c r="C705" s="140"/>
      <c r="D705" s="140"/>
      <c r="E705" s="140"/>
      <c r="F705" s="140"/>
      <c r="G705" s="1"/>
      <c r="H705" s="140"/>
      <c r="I705" s="140"/>
      <c r="J705" s="140"/>
      <c r="K705" s="140"/>
      <c r="L705" s="140"/>
      <c r="M705" s="14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2.75" customHeight="1" x14ac:dyDescent="0.2">
      <c r="A706" s="140"/>
      <c r="B706" s="140"/>
      <c r="C706" s="140"/>
      <c r="D706" s="140"/>
      <c r="E706" s="140"/>
      <c r="F706" s="140"/>
      <c r="G706" s="1"/>
      <c r="H706" s="140"/>
      <c r="I706" s="140"/>
      <c r="J706" s="140"/>
      <c r="K706" s="140"/>
      <c r="L706" s="140"/>
      <c r="M706" s="14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2.75" customHeight="1" x14ac:dyDescent="0.2">
      <c r="A707" s="140"/>
      <c r="B707" s="140"/>
      <c r="C707" s="140"/>
      <c r="D707" s="140"/>
      <c r="E707" s="140"/>
      <c r="F707" s="140"/>
      <c r="G707" s="1"/>
      <c r="H707" s="140"/>
      <c r="I707" s="140"/>
      <c r="J707" s="140"/>
      <c r="K707" s="140"/>
      <c r="L707" s="140"/>
      <c r="M707" s="14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2.75" customHeight="1" x14ac:dyDescent="0.2">
      <c r="A708" s="140"/>
      <c r="B708" s="140"/>
      <c r="C708" s="140"/>
      <c r="D708" s="140"/>
      <c r="E708" s="140"/>
      <c r="F708" s="140"/>
      <c r="G708" s="1"/>
      <c r="H708" s="140"/>
      <c r="I708" s="140"/>
      <c r="J708" s="140"/>
      <c r="K708" s="140"/>
      <c r="L708" s="140"/>
      <c r="M708" s="14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2.75" customHeight="1" x14ac:dyDescent="0.2">
      <c r="A709" s="140"/>
      <c r="B709" s="140"/>
      <c r="C709" s="140"/>
      <c r="D709" s="140"/>
      <c r="E709" s="140"/>
      <c r="F709" s="140"/>
      <c r="G709" s="1"/>
      <c r="H709" s="140"/>
      <c r="I709" s="140"/>
      <c r="J709" s="140"/>
      <c r="K709" s="140"/>
      <c r="L709" s="140"/>
      <c r="M709" s="14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2.75" customHeight="1" x14ac:dyDescent="0.2">
      <c r="A710" s="140"/>
      <c r="B710" s="140"/>
      <c r="C710" s="140"/>
      <c r="D710" s="140"/>
      <c r="E710" s="140"/>
      <c r="F710" s="140"/>
      <c r="G710" s="1"/>
      <c r="H710" s="140"/>
      <c r="I710" s="140"/>
      <c r="J710" s="140"/>
      <c r="K710" s="140"/>
      <c r="L710" s="140"/>
      <c r="M710" s="14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2.75" customHeight="1" x14ac:dyDescent="0.2">
      <c r="A711" s="140"/>
      <c r="B711" s="140"/>
      <c r="C711" s="140"/>
      <c r="D711" s="140"/>
      <c r="E711" s="140"/>
      <c r="F711" s="140"/>
      <c r="G711" s="1"/>
      <c r="H711" s="140"/>
      <c r="I711" s="140"/>
      <c r="J711" s="140"/>
      <c r="K711" s="140"/>
      <c r="L711" s="140"/>
      <c r="M711" s="14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2.75" customHeight="1" x14ac:dyDescent="0.2">
      <c r="A712" s="140"/>
      <c r="B712" s="140"/>
      <c r="C712" s="140"/>
      <c r="D712" s="140"/>
      <c r="E712" s="140"/>
      <c r="F712" s="140"/>
      <c r="G712" s="1"/>
      <c r="H712" s="140"/>
      <c r="I712" s="140"/>
      <c r="J712" s="140"/>
      <c r="K712" s="140"/>
      <c r="L712" s="140"/>
      <c r="M712" s="14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2.75" customHeight="1" x14ac:dyDescent="0.2">
      <c r="A713" s="140"/>
      <c r="B713" s="140"/>
      <c r="C713" s="140"/>
      <c r="D713" s="140"/>
      <c r="E713" s="140"/>
      <c r="F713" s="140"/>
      <c r="G713" s="1"/>
      <c r="H713" s="140"/>
      <c r="I713" s="140"/>
      <c r="J713" s="140"/>
      <c r="K713" s="140"/>
      <c r="L713" s="140"/>
      <c r="M713" s="14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2.75" customHeight="1" x14ac:dyDescent="0.2">
      <c r="A714" s="140"/>
      <c r="B714" s="140"/>
      <c r="C714" s="140"/>
      <c r="D714" s="140"/>
      <c r="E714" s="140"/>
      <c r="F714" s="140"/>
      <c r="G714" s="1"/>
      <c r="H714" s="140"/>
      <c r="I714" s="140"/>
      <c r="J714" s="140"/>
      <c r="K714" s="140"/>
      <c r="L714" s="140"/>
      <c r="M714" s="14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2.75" customHeight="1" x14ac:dyDescent="0.2">
      <c r="A715" s="140"/>
      <c r="B715" s="140"/>
      <c r="C715" s="140"/>
      <c r="D715" s="140"/>
      <c r="E715" s="140"/>
      <c r="F715" s="140"/>
      <c r="G715" s="1"/>
      <c r="H715" s="140"/>
      <c r="I715" s="140"/>
      <c r="J715" s="140"/>
      <c r="K715" s="140"/>
      <c r="L715" s="140"/>
      <c r="M715" s="14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2.75" customHeight="1" x14ac:dyDescent="0.2">
      <c r="A716" s="140"/>
      <c r="B716" s="140"/>
      <c r="C716" s="140"/>
      <c r="D716" s="140"/>
      <c r="E716" s="140"/>
      <c r="F716" s="140"/>
      <c r="G716" s="1"/>
      <c r="H716" s="140"/>
      <c r="I716" s="140"/>
      <c r="J716" s="140"/>
      <c r="K716" s="140"/>
      <c r="L716" s="140"/>
      <c r="M716" s="14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2.75" customHeight="1" x14ac:dyDescent="0.2">
      <c r="A717" s="140"/>
      <c r="B717" s="140"/>
      <c r="C717" s="140"/>
      <c r="D717" s="140"/>
      <c r="E717" s="140"/>
      <c r="F717" s="140"/>
      <c r="G717" s="1"/>
      <c r="H717" s="140"/>
      <c r="I717" s="140"/>
      <c r="J717" s="140"/>
      <c r="K717" s="140"/>
      <c r="L717" s="140"/>
      <c r="M717" s="14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2.75" customHeight="1" x14ac:dyDescent="0.2">
      <c r="A718" s="140"/>
      <c r="B718" s="140"/>
      <c r="C718" s="140"/>
      <c r="D718" s="140"/>
      <c r="E718" s="140"/>
      <c r="F718" s="140"/>
      <c r="G718" s="1"/>
      <c r="H718" s="140"/>
      <c r="I718" s="140"/>
      <c r="J718" s="140"/>
      <c r="K718" s="140"/>
      <c r="L718" s="140"/>
      <c r="M718" s="14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2.75" customHeight="1" x14ac:dyDescent="0.2">
      <c r="A719" s="140"/>
      <c r="B719" s="140"/>
      <c r="C719" s="140"/>
      <c r="D719" s="140"/>
      <c r="E719" s="140"/>
      <c r="F719" s="140"/>
      <c r="G719" s="1"/>
      <c r="H719" s="140"/>
      <c r="I719" s="140"/>
      <c r="J719" s="140"/>
      <c r="K719" s="140"/>
      <c r="L719" s="140"/>
      <c r="M719" s="14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2.75" customHeight="1" x14ac:dyDescent="0.2">
      <c r="A720" s="140"/>
      <c r="B720" s="140"/>
      <c r="C720" s="140"/>
      <c r="D720" s="140"/>
      <c r="E720" s="140"/>
      <c r="F720" s="140"/>
      <c r="G720" s="1"/>
      <c r="H720" s="140"/>
      <c r="I720" s="140"/>
      <c r="J720" s="140"/>
      <c r="K720" s="140"/>
      <c r="L720" s="140"/>
      <c r="M720" s="14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2.75" customHeight="1" x14ac:dyDescent="0.2">
      <c r="A721" s="140"/>
      <c r="B721" s="140"/>
      <c r="C721" s="140"/>
      <c r="D721" s="140"/>
      <c r="E721" s="140"/>
      <c r="F721" s="140"/>
      <c r="G721" s="1"/>
      <c r="H721" s="140"/>
      <c r="I721" s="140"/>
      <c r="J721" s="140"/>
      <c r="K721" s="140"/>
      <c r="L721" s="140"/>
      <c r="M721" s="14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2.75" customHeight="1" x14ac:dyDescent="0.2">
      <c r="A722" s="140"/>
      <c r="B722" s="140"/>
      <c r="C722" s="140"/>
      <c r="D722" s="140"/>
      <c r="E722" s="140"/>
      <c r="F722" s="140"/>
      <c r="G722" s="1"/>
      <c r="H722" s="140"/>
      <c r="I722" s="140"/>
      <c r="J722" s="140"/>
      <c r="K722" s="140"/>
      <c r="L722" s="140"/>
      <c r="M722" s="14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2.75" customHeight="1" x14ac:dyDescent="0.2">
      <c r="A723" s="140"/>
      <c r="B723" s="140"/>
      <c r="C723" s="140"/>
      <c r="D723" s="140"/>
      <c r="E723" s="140"/>
      <c r="F723" s="140"/>
      <c r="G723" s="1"/>
      <c r="H723" s="140"/>
      <c r="I723" s="140"/>
      <c r="J723" s="140"/>
      <c r="K723" s="140"/>
      <c r="L723" s="140"/>
      <c r="M723" s="14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2.75" customHeight="1" x14ac:dyDescent="0.2">
      <c r="A724" s="140"/>
      <c r="B724" s="140"/>
      <c r="C724" s="140"/>
      <c r="D724" s="140"/>
      <c r="E724" s="140"/>
      <c r="F724" s="140"/>
      <c r="G724" s="1"/>
      <c r="H724" s="140"/>
      <c r="I724" s="140"/>
      <c r="J724" s="140"/>
      <c r="K724" s="140"/>
      <c r="L724" s="140"/>
      <c r="M724" s="14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2.75" customHeight="1" x14ac:dyDescent="0.2">
      <c r="A725" s="140"/>
      <c r="B725" s="140"/>
      <c r="C725" s="140"/>
      <c r="D725" s="140"/>
      <c r="E725" s="140"/>
      <c r="F725" s="140"/>
      <c r="G725" s="1"/>
      <c r="H725" s="140"/>
      <c r="I725" s="140"/>
      <c r="J725" s="140"/>
      <c r="K725" s="140"/>
      <c r="L725" s="140"/>
      <c r="M725" s="14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2.75" customHeight="1" x14ac:dyDescent="0.2">
      <c r="A726" s="140"/>
      <c r="B726" s="140"/>
      <c r="C726" s="140"/>
      <c r="D726" s="140"/>
      <c r="E726" s="140"/>
      <c r="F726" s="140"/>
      <c r="G726" s="1"/>
      <c r="H726" s="140"/>
      <c r="I726" s="140"/>
      <c r="J726" s="140"/>
      <c r="K726" s="140"/>
      <c r="L726" s="140"/>
      <c r="M726" s="14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2.75" customHeight="1" x14ac:dyDescent="0.2">
      <c r="A727" s="140"/>
      <c r="B727" s="140"/>
      <c r="C727" s="140"/>
      <c r="D727" s="140"/>
      <c r="E727" s="140"/>
      <c r="F727" s="140"/>
      <c r="G727" s="1"/>
      <c r="H727" s="140"/>
      <c r="I727" s="140"/>
      <c r="J727" s="140"/>
      <c r="K727" s="140"/>
      <c r="L727" s="140"/>
      <c r="M727" s="14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2.75" customHeight="1" x14ac:dyDescent="0.2">
      <c r="A728" s="140"/>
      <c r="B728" s="140"/>
      <c r="C728" s="140"/>
      <c r="D728" s="140"/>
      <c r="E728" s="140"/>
      <c r="F728" s="140"/>
      <c r="G728" s="1"/>
      <c r="H728" s="140"/>
      <c r="I728" s="140"/>
      <c r="J728" s="140"/>
      <c r="K728" s="140"/>
      <c r="L728" s="140"/>
      <c r="M728" s="14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2.75" customHeight="1" x14ac:dyDescent="0.2">
      <c r="A729" s="140"/>
      <c r="B729" s="140"/>
      <c r="C729" s="140"/>
      <c r="D729" s="140"/>
      <c r="E729" s="140"/>
      <c r="F729" s="140"/>
      <c r="G729" s="1"/>
      <c r="H729" s="140"/>
      <c r="I729" s="140"/>
      <c r="J729" s="140"/>
      <c r="K729" s="140"/>
      <c r="L729" s="140"/>
      <c r="M729" s="14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2.75" customHeight="1" x14ac:dyDescent="0.2">
      <c r="A730" s="140"/>
      <c r="B730" s="140"/>
      <c r="C730" s="140"/>
      <c r="D730" s="140"/>
      <c r="E730" s="140"/>
      <c r="F730" s="140"/>
      <c r="G730" s="1"/>
      <c r="H730" s="140"/>
      <c r="I730" s="140"/>
      <c r="J730" s="140"/>
      <c r="K730" s="140"/>
      <c r="L730" s="140"/>
      <c r="M730" s="14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2.75" customHeight="1" x14ac:dyDescent="0.2">
      <c r="A731" s="140"/>
      <c r="B731" s="140"/>
      <c r="C731" s="140"/>
      <c r="D731" s="140"/>
      <c r="E731" s="140"/>
      <c r="F731" s="140"/>
      <c r="G731" s="1"/>
      <c r="H731" s="140"/>
      <c r="I731" s="140"/>
      <c r="J731" s="140"/>
      <c r="K731" s="140"/>
      <c r="L731" s="140"/>
      <c r="M731" s="14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2.75" customHeight="1" x14ac:dyDescent="0.2">
      <c r="A732" s="140"/>
      <c r="B732" s="140"/>
      <c r="C732" s="140"/>
      <c r="D732" s="140"/>
      <c r="E732" s="140"/>
      <c r="F732" s="140"/>
      <c r="G732" s="1"/>
      <c r="H732" s="140"/>
      <c r="I732" s="140"/>
      <c r="J732" s="140"/>
      <c r="K732" s="140"/>
      <c r="L732" s="140"/>
      <c r="M732" s="14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2.75" customHeight="1" x14ac:dyDescent="0.2">
      <c r="A733" s="140"/>
      <c r="B733" s="140"/>
      <c r="C733" s="140"/>
      <c r="D733" s="140"/>
      <c r="E733" s="140"/>
      <c r="F733" s="140"/>
      <c r="G733" s="1"/>
      <c r="H733" s="140"/>
      <c r="I733" s="140"/>
      <c r="J733" s="140"/>
      <c r="K733" s="140"/>
      <c r="L733" s="140"/>
      <c r="M733" s="14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2.75" customHeight="1" x14ac:dyDescent="0.2">
      <c r="A734" s="140"/>
      <c r="B734" s="140"/>
      <c r="C734" s="140"/>
      <c r="D734" s="140"/>
      <c r="E734" s="140"/>
      <c r="F734" s="140"/>
      <c r="G734" s="1"/>
      <c r="H734" s="140"/>
      <c r="I734" s="140"/>
      <c r="J734" s="140"/>
      <c r="K734" s="140"/>
      <c r="L734" s="140"/>
      <c r="M734" s="14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2.75" customHeight="1" x14ac:dyDescent="0.2">
      <c r="A735" s="140"/>
      <c r="B735" s="140"/>
      <c r="C735" s="140"/>
      <c r="D735" s="140"/>
      <c r="E735" s="140"/>
      <c r="F735" s="140"/>
      <c r="G735" s="1"/>
      <c r="H735" s="140"/>
      <c r="I735" s="140"/>
      <c r="J735" s="140"/>
      <c r="K735" s="140"/>
      <c r="L735" s="140"/>
      <c r="M735" s="14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2.75" customHeight="1" x14ac:dyDescent="0.2">
      <c r="A736" s="140"/>
      <c r="B736" s="140"/>
      <c r="C736" s="140"/>
      <c r="D736" s="140"/>
      <c r="E736" s="140"/>
      <c r="F736" s="140"/>
      <c r="G736" s="1"/>
      <c r="H736" s="140"/>
      <c r="I736" s="140"/>
      <c r="J736" s="140"/>
      <c r="K736" s="140"/>
      <c r="L736" s="140"/>
      <c r="M736" s="14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2.75" customHeight="1" x14ac:dyDescent="0.2">
      <c r="A737" s="140"/>
      <c r="B737" s="140"/>
      <c r="C737" s="140"/>
      <c r="D737" s="140"/>
      <c r="E737" s="140"/>
      <c r="F737" s="140"/>
      <c r="G737" s="1"/>
      <c r="H737" s="140"/>
      <c r="I737" s="140"/>
      <c r="J737" s="140"/>
      <c r="K737" s="140"/>
      <c r="L737" s="140"/>
      <c r="M737" s="14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2.75" customHeight="1" x14ac:dyDescent="0.2">
      <c r="A738" s="140"/>
      <c r="B738" s="140"/>
      <c r="C738" s="140"/>
      <c r="D738" s="140"/>
      <c r="E738" s="140"/>
      <c r="F738" s="140"/>
      <c r="G738" s="1"/>
      <c r="H738" s="140"/>
      <c r="I738" s="140"/>
      <c r="J738" s="140"/>
      <c r="K738" s="140"/>
      <c r="L738" s="140"/>
      <c r="M738" s="14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2.75" customHeight="1" x14ac:dyDescent="0.2">
      <c r="A739" s="140"/>
      <c r="B739" s="140"/>
      <c r="C739" s="140"/>
      <c r="D739" s="140"/>
      <c r="E739" s="140"/>
      <c r="F739" s="140"/>
      <c r="G739" s="1"/>
      <c r="H739" s="140"/>
      <c r="I739" s="140"/>
      <c r="J739" s="140"/>
      <c r="K739" s="140"/>
      <c r="L739" s="140"/>
      <c r="M739" s="14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2.75" customHeight="1" x14ac:dyDescent="0.2">
      <c r="A740" s="140"/>
      <c r="B740" s="140"/>
      <c r="C740" s="140"/>
      <c r="D740" s="140"/>
      <c r="E740" s="140"/>
      <c r="F740" s="140"/>
      <c r="G740" s="1"/>
      <c r="H740" s="140"/>
      <c r="I740" s="140"/>
      <c r="J740" s="140"/>
      <c r="K740" s="140"/>
      <c r="L740" s="140"/>
      <c r="M740" s="14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2.75" customHeight="1" x14ac:dyDescent="0.2">
      <c r="A741" s="140"/>
      <c r="B741" s="140"/>
      <c r="C741" s="140"/>
      <c r="D741" s="140"/>
      <c r="E741" s="140"/>
      <c r="F741" s="140"/>
      <c r="G741" s="1"/>
      <c r="H741" s="140"/>
      <c r="I741" s="140"/>
      <c r="J741" s="140"/>
      <c r="K741" s="140"/>
      <c r="L741" s="140"/>
      <c r="M741" s="14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2.75" customHeight="1" x14ac:dyDescent="0.2">
      <c r="A742" s="140"/>
      <c r="B742" s="140"/>
      <c r="C742" s="140"/>
      <c r="D742" s="140"/>
      <c r="E742" s="140"/>
      <c r="F742" s="140"/>
      <c r="G742" s="1"/>
      <c r="H742" s="140"/>
      <c r="I742" s="140"/>
      <c r="J742" s="140"/>
      <c r="K742" s="140"/>
      <c r="L742" s="140"/>
      <c r="M742" s="14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2.75" customHeight="1" x14ac:dyDescent="0.2">
      <c r="A743" s="140"/>
      <c r="B743" s="140"/>
      <c r="C743" s="140"/>
      <c r="D743" s="140"/>
      <c r="E743" s="140"/>
      <c r="F743" s="140"/>
      <c r="G743" s="1"/>
      <c r="H743" s="140"/>
      <c r="I743" s="140"/>
      <c r="J743" s="140"/>
      <c r="K743" s="140"/>
      <c r="L743" s="140"/>
      <c r="M743" s="14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2.75" customHeight="1" x14ac:dyDescent="0.2">
      <c r="A744" s="140"/>
      <c r="B744" s="140"/>
      <c r="C744" s="140"/>
      <c r="D744" s="140"/>
      <c r="E744" s="140"/>
      <c r="F744" s="140"/>
      <c r="G744" s="1"/>
      <c r="H744" s="140"/>
      <c r="I744" s="140"/>
      <c r="J744" s="140"/>
      <c r="K744" s="140"/>
      <c r="L744" s="140"/>
      <c r="M744" s="14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2.75" customHeight="1" x14ac:dyDescent="0.2">
      <c r="A745" s="140"/>
      <c r="B745" s="140"/>
      <c r="C745" s="140"/>
      <c r="D745" s="140"/>
      <c r="E745" s="140"/>
      <c r="F745" s="140"/>
      <c r="G745" s="1"/>
      <c r="H745" s="140"/>
      <c r="I745" s="140"/>
      <c r="J745" s="140"/>
      <c r="K745" s="140"/>
      <c r="L745" s="140"/>
      <c r="M745" s="14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2.75" customHeight="1" x14ac:dyDescent="0.2">
      <c r="A746" s="140"/>
      <c r="B746" s="140"/>
      <c r="C746" s="140"/>
      <c r="D746" s="140"/>
      <c r="E746" s="140"/>
      <c r="F746" s="140"/>
      <c r="G746" s="1"/>
      <c r="H746" s="140"/>
      <c r="I746" s="140"/>
      <c r="J746" s="140"/>
      <c r="K746" s="140"/>
      <c r="L746" s="140"/>
      <c r="M746" s="14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2.75" customHeight="1" x14ac:dyDescent="0.2">
      <c r="A747" s="140"/>
      <c r="B747" s="140"/>
      <c r="C747" s="140"/>
      <c r="D747" s="140"/>
      <c r="E747" s="140"/>
      <c r="F747" s="140"/>
      <c r="G747" s="1"/>
      <c r="H747" s="140"/>
      <c r="I747" s="140"/>
      <c r="J747" s="140"/>
      <c r="K747" s="140"/>
      <c r="L747" s="140"/>
      <c r="M747" s="14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2.75" customHeight="1" x14ac:dyDescent="0.2">
      <c r="A748" s="140"/>
      <c r="B748" s="140"/>
      <c r="C748" s="140"/>
      <c r="D748" s="140"/>
      <c r="E748" s="140"/>
      <c r="F748" s="140"/>
      <c r="G748" s="1"/>
      <c r="H748" s="140"/>
      <c r="I748" s="140"/>
      <c r="J748" s="140"/>
      <c r="K748" s="140"/>
      <c r="L748" s="140"/>
      <c r="M748" s="14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2.75" customHeight="1" x14ac:dyDescent="0.2">
      <c r="A749" s="140"/>
      <c r="B749" s="140"/>
      <c r="C749" s="140"/>
      <c r="D749" s="140"/>
      <c r="E749" s="140"/>
      <c r="F749" s="140"/>
      <c r="G749" s="1"/>
      <c r="H749" s="140"/>
      <c r="I749" s="140"/>
      <c r="J749" s="140"/>
      <c r="K749" s="140"/>
      <c r="L749" s="140"/>
      <c r="M749" s="14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2.75" customHeight="1" x14ac:dyDescent="0.2">
      <c r="A750" s="140"/>
      <c r="B750" s="140"/>
      <c r="C750" s="140"/>
      <c r="D750" s="140"/>
      <c r="E750" s="140"/>
      <c r="F750" s="140"/>
      <c r="G750" s="1"/>
      <c r="H750" s="140"/>
      <c r="I750" s="140"/>
      <c r="J750" s="140"/>
      <c r="K750" s="140"/>
      <c r="L750" s="140"/>
      <c r="M750" s="14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2.75" customHeight="1" x14ac:dyDescent="0.2">
      <c r="A751" s="140"/>
      <c r="B751" s="140"/>
      <c r="C751" s="140"/>
      <c r="D751" s="140"/>
      <c r="E751" s="140"/>
      <c r="F751" s="140"/>
      <c r="G751" s="1"/>
      <c r="H751" s="140"/>
      <c r="I751" s="140"/>
      <c r="J751" s="140"/>
      <c r="K751" s="140"/>
      <c r="L751" s="140"/>
      <c r="M751" s="14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2.75" customHeight="1" x14ac:dyDescent="0.2">
      <c r="A752" s="140"/>
      <c r="B752" s="140"/>
      <c r="C752" s="140"/>
      <c r="D752" s="140"/>
      <c r="E752" s="140"/>
      <c r="F752" s="140"/>
      <c r="G752" s="1"/>
      <c r="H752" s="140"/>
      <c r="I752" s="140"/>
      <c r="J752" s="140"/>
      <c r="K752" s="140"/>
      <c r="L752" s="140"/>
      <c r="M752" s="14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2.75" customHeight="1" x14ac:dyDescent="0.2">
      <c r="A753" s="140"/>
      <c r="B753" s="140"/>
      <c r="C753" s="140"/>
      <c r="D753" s="140"/>
      <c r="E753" s="140"/>
      <c r="F753" s="140"/>
      <c r="G753" s="1"/>
      <c r="H753" s="140"/>
      <c r="I753" s="140"/>
      <c r="J753" s="140"/>
      <c r="K753" s="140"/>
      <c r="L753" s="140"/>
      <c r="M753" s="14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2.75" customHeight="1" x14ac:dyDescent="0.2">
      <c r="A754" s="140"/>
      <c r="B754" s="140"/>
      <c r="C754" s="140"/>
      <c r="D754" s="140"/>
      <c r="E754" s="140"/>
      <c r="F754" s="140"/>
      <c r="G754" s="1"/>
      <c r="H754" s="140"/>
      <c r="I754" s="140"/>
      <c r="J754" s="140"/>
      <c r="K754" s="140"/>
      <c r="L754" s="140"/>
      <c r="M754" s="14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2.75" customHeight="1" x14ac:dyDescent="0.2">
      <c r="A755" s="140"/>
      <c r="B755" s="140"/>
      <c r="C755" s="140"/>
      <c r="D755" s="140"/>
      <c r="E755" s="140"/>
      <c r="F755" s="140"/>
      <c r="G755" s="1"/>
      <c r="H755" s="140"/>
      <c r="I755" s="140"/>
      <c r="J755" s="140"/>
      <c r="K755" s="140"/>
      <c r="L755" s="140"/>
      <c r="M755" s="14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2.75" customHeight="1" x14ac:dyDescent="0.2">
      <c r="A756" s="140"/>
      <c r="B756" s="140"/>
      <c r="C756" s="140"/>
      <c r="D756" s="140"/>
      <c r="E756" s="140"/>
      <c r="F756" s="140"/>
      <c r="G756" s="1"/>
      <c r="H756" s="140"/>
      <c r="I756" s="140"/>
      <c r="J756" s="140"/>
      <c r="K756" s="140"/>
      <c r="L756" s="140"/>
      <c r="M756" s="14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2.75" customHeight="1" x14ac:dyDescent="0.2">
      <c r="A757" s="140"/>
      <c r="B757" s="140"/>
      <c r="C757" s="140"/>
      <c r="D757" s="140"/>
      <c r="E757" s="140"/>
      <c r="F757" s="140"/>
      <c r="G757" s="1"/>
      <c r="H757" s="140"/>
      <c r="I757" s="140"/>
      <c r="J757" s="140"/>
      <c r="K757" s="140"/>
      <c r="L757" s="140"/>
      <c r="M757" s="14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2.75" customHeight="1" x14ac:dyDescent="0.2">
      <c r="A758" s="140"/>
      <c r="B758" s="140"/>
      <c r="C758" s="140"/>
      <c r="D758" s="140"/>
      <c r="E758" s="140"/>
      <c r="F758" s="140"/>
      <c r="G758" s="1"/>
      <c r="H758" s="140"/>
      <c r="I758" s="140"/>
      <c r="J758" s="140"/>
      <c r="K758" s="140"/>
      <c r="L758" s="140"/>
      <c r="M758" s="14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2.75" customHeight="1" x14ac:dyDescent="0.2">
      <c r="A759" s="140"/>
      <c r="B759" s="140"/>
      <c r="C759" s="140"/>
      <c r="D759" s="140"/>
      <c r="E759" s="140"/>
      <c r="F759" s="140"/>
      <c r="G759" s="1"/>
      <c r="H759" s="140"/>
      <c r="I759" s="140"/>
      <c r="J759" s="140"/>
      <c r="K759" s="140"/>
      <c r="L759" s="140"/>
      <c r="M759" s="14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2.75" customHeight="1" x14ac:dyDescent="0.2">
      <c r="A760" s="140"/>
      <c r="B760" s="140"/>
      <c r="C760" s="140"/>
      <c r="D760" s="140"/>
      <c r="E760" s="140"/>
      <c r="F760" s="140"/>
      <c r="G760" s="1"/>
      <c r="H760" s="140"/>
      <c r="I760" s="140"/>
      <c r="J760" s="140"/>
      <c r="K760" s="140"/>
      <c r="L760" s="140"/>
      <c r="M760" s="14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2.75" customHeight="1" x14ac:dyDescent="0.2">
      <c r="A761" s="140"/>
      <c r="B761" s="140"/>
      <c r="C761" s="140"/>
      <c r="D761" s="140"/>
      <c r="E761" s="140"/>
      <c r="F761" s="140"/>
      <c r="G761" s="1"/>
      <c r="H761" s="140"/>
      <c r="I761" s="140"/>
      <c r="J761" s="140"/>
      <c r="K761" s="140"/>
      <c r="L761" s="140"/>
      <c r="M761" s="14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2.75" customHeight="1" x14ac:dyDescent="0.2">
      <c r="A762" s="140"/>
      <c r="B762" s="140"/>
      <c r="C762" s="140"/>
      <c r="D762" s="140"/>
      <c r="E762" s="140"/>
      <c r="F762" s="140"/>
      <c r="G762" s="1"/>
      <c r="H762" s="140"/>
      <c r="I762" s="140"/>
      <c r="J762" s="140"/>
      <c r="K762" s="140"/>
      <c r="L762" s="140"/>
      <c r="M762" s="14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2.75" customHeight="1" x14ac:dyDescent="0.2">
      <c r="A763" s="140"/>
      <c r="B763" s="140"/>
      <c r="C763" s="140"/>
      <c r="D763" s="140"/>
      <c r="E763" s="140"/>
      <c r="F763" s="140"/>
      <c r="G763" s="1"/>
      <c r="H763" s="140"/>
      <c r="I763" s="140"/>
      <c r="J763" s="140"/>
      <c r="K763" s="140"/>
      <c r="L763" s="140"/>
      <c r="M763" s="14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2.75" customHeight="1" x14ac:dyDescent="0.2">
      <c r="A764" s="140"/>
      <c r="B764" s="140"/>
      <c r="C764" s="140"/>
      <c r="D764" s="140"/>
      <c r="E764" s="140"/>
      <c r="F764" s="140"/>
      <c r="G764" s="1"/>
      <c r="H764" s="140"/>
      <c r="I764" s="140"/>
      <c r="J764" s="140"/>
      <c r="K764" s="140"/>
      <c r="L764" s="140"/>
      <c r="M764" s="14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2.75" customHeight="1" x14ac:dyDescent="0.2">
      <c r="A765" s="140"/>
      <c r="B765" s="140"/>
      <c r="C765" s="140"/>
      <c r="D765" s="140"/>
      <c r="E765" s="140"/>
      <c r="F765" s="140"/>
      <c r="G765" s="1"/>
      <c r="H765" s="140"/>
      <c r="I765" s="140"/>
      <c r="J765" s="140"/>
      <c r="K765" s="140"/>
      <c r="L765" s="140"/>
      <c r="M765" s="14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2.75" customHeight="1" x14ac:dyDescent="0.2">
      <c r="A766" s="140"/>
      <c r="B766" s="140"/>
      <c r="C766" s="140"/>
      <c r="D766" s="140"/>
      <c r="E766" s="140"/>
      <c r="F766" s="140"/>
      <c r="G766" s="1"/>
      <c r="H766" s="140"/>
      <c r="I766" s="140"/>
      <c r="J766" s="140"/>
      <c r="K766" s="140"/>
      <c r="L766" s="140"/>
      <c r="M766" s="14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2.75" customHeight="1" x14ac:dyDescent="0.2">
      <c r="A767" s="140"/>
      <c r="B767" s="140"/>
      <c r="C767" s="140"/>
      <c r="D767" s="140"/>
      <c r="E767" s="140"/>
      <c r="F767" s="140"/>
      <c r="G767" s="1"/>
      <c r="H767" s="140"/>
      <c r="I767" s="140"/>
      <c r="J767" s="140"/>
      <c r="K767" s="140"/>
      <c r="L767" s="140"/>
      <c r="M767" s="14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2.75" customHeight="1" x14ac:dyDescent="0.2">
      <c r="A768" s="140"/>
      <c r="B768" s="140"/>
      <c r="C768" s="140"/>
      <c r="D768" s="140"/>
      <c r="E768" s="140"/>
      <c r="F768" s="140"/>
      <c r="G768" s="1"/>
      <c r="H768" s="140"/>
      <c r="I768" s="140"/>
      <c r="J768" s="140"/>
      <c r="K768" s="140"/>
      <c r="L768" s="140"/>
      <c r="M768" s="14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2.75" customHeight="1" x14ac:dyDescent="0.2">
      <c r="A769" s="140"/>
      <c r="B769" s="140"/>
      <c r="C769" s="140"/>
      <c r="D769" s="140"/>
      <c r="E769" s="140"/>
      <c r="F769" s="140"/>
      <c r="G769" s="1"/>
      <c r="H769" s="140"/>
      <c r="I769" s="140"/>
      <c r="J769" s="140"/>
      <c r="K769" s="140"/>
      <c r="L769" s="140"/>
      <c r="M769" s="14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2.75" customHeight="1" x14ac:dyDescent="0.2">
      <c r="A770" s="140"/>
      <c r="B770" s="140"/>
      <c r="C770" s="140"/>
      <c r="D770" s="140"/>
      <c r="E770" s="140"/>
      <c r="F770" s="140"/>
      <c r="G770" s="1"/>
      <c r="H770" s="140"/>
      <c r="I770" s="140"/>
      <c r="J770" s="140"/>
      <c r="K770" s="140"/>
      <c r="L770" s="140"/>
      <c r="M770" s="14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2.75" customHeight="1" x14ac:dyDescent="0.2">
      <c r="A771" s="140"/>
      <c r="B771" s="140"/>
      <c r="C771" s="140"/>
      <c r="D771" s="140"/>
      <c r="E771" s="140"/>
      <c r="F771" s="140"/>
      <c r="G771" s="1"/>
      <c r="H771" s="140"/>
      <c r="I771" s="140"/>
      <c r="J771" s="140"/>
      <c r="K771" s="140"/>
      <c r="L771" s="140"/>
      <c r="M771" s="14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2.75" customHeight="1" x14ac:dyDescent="0.2">
      <c r="A772" s="140"/>
      <c r="B772" s="140"/>
      <c r="C772" s="140"/>
      <c r="D772" s="140"/>
      <c r="E772" s="140"/>
      <c r="F772" s="140"/>
      <c r="G772" s="1"/>
      <c r="H772" s="140"/>
      <c r="I772" s="140"/>
      <c r="J772" s="140"/>
      <c r="K772" s="140"/>
      <c r="L772" s="140"/>
      <c r="M772" s="14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2.75" customHeight="1" x14ac:dyDescent="0.2">
      <c r="A773" s="140"/>
      <c r="B773" s="140"/>
      <c r="C773" s="140"/>
      <c r="D773" s="140"/>
      <c r="E773" s="140"/>
      <c r="F773" s="140"/>
      <c r="G773" s="1"/>
      <c r="H773" s="140"/>
      <c r="I773" s="140"/>
      <c r="J773" s="140"/>
      <c r="K773" s="140"/>
      <c r="L773" s="140"/>
      <c r="M773" s="14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2.75" customHeight="1" x14ac:dyDescent="0.2">
      <c r="A774" s="140"/>
      <c r="B774" s="140"/>
      <c r="C774" s="140"/>
      <c r="D774" s="140"/>
      <c r="E774" s="140"/>
      <c r="F774" s="140"/>
      <c r="G774" s="1"/>
      <c r="H774" s="140"/>
      <c r="I774" s="140"/>
      <c r="J774" s="140"/>
      <c r="K774" s="140"/>
      <c r="L774" s="140"/>
      <c r="M774" s="14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2.75" customHeight="1" x14ac:dyDescent="0.2">
      <c r="A775" s="140"/>
      <c r="B775" s="140"/>
      <c r="C775" s="140"/>
      <c r="D775" s="140"/>
      <c r="E775" s="140"/>
      <c r="F775" s="140"/>
      <c r="G775" s="1"/>
      <c r="H775" s="140"/>
      <c r="I775" s="140"/>
      <c r="J775" s="140"/>
      <c r="K775" s="140"/>
      <c r="L775" s="140"/>
      <c r="M775" s="14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2.75" customHeight="1" x14ac:dyDescent="0.2">
      <c r="A776" s="140"/>
      <c r="B776" s="140"/>
      <c r="C776" s="140"/>
      <c r="D776" s="140"/>
      <c r="E776" s="140"/>
      <c r="F776" s="140"/>
      <c r="G776" s="1"/>
      <c r="H776" s="140"/>
      <c r="I776" s="140"/>
      <c r="J776" s="140"/>
      <c r="K776" s="140"/>
      <c r="L776" s="140"/>
      <c r="M776" s="14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2.75" customHeight="1" x14ac:dyDescent="0.2">
      <c r="A777" s="140"/>
      <c r="B777" s="140"/>
      <c r="C777" s="140"/>
      <c r="D777" s="140"/>
      <c r="E777" s="140"/>
      <c r="F777" s="140"/>
      <c r="G777" s="1"/>
      <c r="H777" s="140"/>
      <c r="I777" s="140"/>
      <c r="J777" s="140"/>
      <c r="K777" s="140"/>
      <c r="L777" s="140"/>
      <c r="M777" s="14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2.75" customHeight="1" x14ac:dyDescent="0.2">
      <c r="A778" s="140"/>
      <c r="B778" s="140"/>
      <c r="C778" s="140"/>
      <c r="D778" s="140"/>
      <c r="E778" s="140"/>
      <c r="F778" s="140"/>
      <c r="G778" s="1"/>
      <c r="H778" s="140"/>
      <c r="I778" s="140"/>
      <c r="J778" s="140"/>
      <c r="K778" s="140"/>
      <c r="L778" s="140"/>
      <c r="M778" s="14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2.75" customHeight="1" x14ac:dyDescent="0.2">
      <c r="A779" s="140"/>
      <c r="B779" s="140"/>
      <c r="C779" s="140"/>
      <c r="D779" s="140"/>
      <c r="E779" s="140"/>
      <c r="F779" s="140"/>
      <c r="G779" s="1"/>
      <c r="H779" s="140"/>
      <c r="I779" s="140"/>
      <c r="J779" s="140"/>
      <c r="K779" s="140"/>
      <c r="L779" s="140"/>
      <c r="M779" s="14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2.75" customHeight="1" x14ac:dyDescent="0.2">
      <c r="A780" s="140"/>
      <c r="B780" s="140"/>
      <c r="C780" s="140"/>
      <c r="D780" s="140"/>
      <c r="E780" s="140"/>
      <c r="F780" s="140"/>
      <c r="G780" s="1"/>
      <c r="H780" s="140"/>
      <c r="I780" s="140"/>
      <c r="J780" s="140"/>
      <c r="K780" s="140"/>
      <c r="L780" s="140"/>
      <c r="M780" s="14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2.75" customHeight="1" x14ac:dyDescent="0.2">
      <c r="A781" s="140"/>
      <c r="B781" s="140"/>
      <c r="C781" s="140"/>
      <c r="D781" s="140"/>
      <c r="E781" s="140"/>
      <c r="F781" s="140"/>
      <c r="G781" s="1"/>
      <c r="H781" s="140"/>
      <c r="I781" s="140"/>
      <c r="J781" s="140"/>
      <c r="K781" s="140"/>
      <c r="L781" s="140"/>
      <c r="M781" s="14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2.75" customHeight="1" x14ac:dyDescent="0.2">
      <c r="A782" s="140"/>
      <c r="B782" s="140"/>
      <c r="C782" s="140"/>
      <c r="D782" s="140"/>
      <c r="E782" s="140"/>
      <c r="F782" s="140"/>
      <c r="G782" s="1"/>
      <c r="H782" s="140"/>
      <c r="I782" s="140"/>
      <c r="J782" s="140"/>
      <c r="K782" s="140"/>
      <c r="L782" s="140"/>
      <c r="M782" s="14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2.75" customHeight="1" x14ac:dyDescent="0.2">
      <c r="A783" s="140"/>
      <c r="B783" s="140"/>
      <c r="C783" s="140"/>
      <c r="D783" s="140"/>
      <c r="E783" s="140"/>
      <c r="F783" s="140"/>
      <c r="G783" s="1"/>
      <c r="H783" s="140"/>
      <c r="I783" s="140"/>
      <c r="J783" s="140"/>
      <c r="K783" s="140"/>
      <c r="L783" s="140"/>
      <c r="M783" s="14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2.75" customHeight="1" x14ac:dyDescent="0.2">
      <c r="A784" s="140"/>
      <c r="B784" s="140"/>
      <c r="C784" s="140"/>
      <c r="D784" s="140"/>
      <c r="E784" s="140"/>
      <c r="F784" s="140"/>
      <c r="G784" s="1"/>
      <c r="H784" s="140"/>
      <c r="I784" s="140"/>
      <c r="J784" s="140"/>
      <c r="K784" s="140"/>
      <c r="L784" s="140"/>
      <c r="M784" s="14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2.75" customHeight="1" x14ac:dyDescent="0.2">
      <c r="A785" s="140"/>
      <c r="B785" s="140"/>
      <c r="C785" s="140"/>
      <c r="D785" s="140"/>
      <c r="E785" s="140"/>
      <c r="F785" s="140"/>
      <c r="G785" s="1"/>
      <c r="H785" s="140"/>
      <c r="I785" s="140"/>
      <c r="J785" s="140"/>
      <c r="K785" s="140"/>
      <c r="L785" s="140"/>
      <c r="M785" s="14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2.75" customHeight="1" x14ac:dyDescent="0.2">
      <c r="A786" s="140"/>
      <c r="B786" s="140"/>
      <c r="C786" s="140"/>
      <c r="D786" s="140"/>
      <c r="E786" s="140"/>
      <c r="F786" s="140"/>
      <c r="G786" s="1"/>
      <c r="H786" s="140"/>
      <c r="I786" s="140"/>
      <c r="J786" s="140"/>
      <c r="K786" s="140"/>
      <c r="L786" s="140"/>
      <c r="M786" s="14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2.75" customHeight="1" x14ac:dyDescent="0.2">
      <c r="A787" s="140"/>
      <c r="B787" s="140"/>
      <c r="C787" s="140"/>
      <c r="D787" s="140"/>
      <c r="E787" s="140"/>
      <c r="F787" s="140"/>
      <c r="G787" s="1"/>
      <c r="H787" s="140"/>
      <c r="I787" s="140"/>
      <c r="J787" s="140"/>
      <c r="K787" s="140"/>
      <c r="L787" s="140"/>
      <c r="M787" s="14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2.75" customHeight="1" x14ac:dyDescent="0.2">
      <c r="A788" s="140"/>
      <c r="B788" s="140"/>
      <c r="C788" s="140"/>
      <c r="D788" s="140"/>
      <c r="E788" s="140"/>
      <c r="F788" s="140"/>
      <c r="G788" s="1"/>
      <c r="H788" s="140"/>
      <c r="I788" s="140"/>
      <c r="J788" s="140"/>
      <c r="K788" s="140"/>
      <c r="L788" s="140"/>
      <c r="M788" s="14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2.75" customHeight="1" x14ac:dyDescent="0.2">
      <c r="A789" s="140"/>
      <c r="B789" s="140"/>
      <c r="C789" s="140"/>
      <c r="D789" s="140"/>
      <c r="E789" s="140"/>
      <c r="F789" s="140"/>
      <c r="G789" s="1"/>
      <c r="H789" s="140"/>
      <c r="I789" s="140"/>
      <c r="J789" s="140"/>
      <c r="K789" s="140"/>
      <c r="L789" s="140"/>
      <c r="M789" s="14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2.75" customHeight="1" x14ac:dyDescent="0.2">
      <c r="A790" s="140"/>
      <c r="B790" s="140"/>
      <c r="C790" s="140"/>
      <c r="D790" s="140"/>
      <c r="E790" s="140"/>
      <c r="F790" s="140"/>
      <c r="G790" s="1"/>
      <c r="H790" s="140"/>
      <c r="I790" s="140"/>
      <c r="J790" s="140"/>
      <c r="K790" s="140"/>
      <c r="L790" s="140"/>
      <c r="M790" s="14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2.75" customHeight="1" x14ac:dyDescent="0.2">
      <c r="A791" s="140"/>
      <c r="B791" s="140"/>
      <c r="C791" s="140"/>
      <c r="D791" s="140"/>
      <c r="E791" s="140"/>
      <c r="F791" s="140"/>
      <c r="G791" s="1"/>
      <c r="H791" s="140"/>
      <c r="I791" s="140"/>
      <c r="J791" s="140"/>
      <c r="K791" s="140"/>
      <c r="L791" s="140"/>
      <c r="M791" s="14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2.75" customHeight="1" x14ac:dyDescent="0.2">
      <c r="A792" s="140"/>
      <c r="B792" s="140"/>
      <c r="C792" s="140"/>
      <c r="D792" s="140"/>
      <c r="E792" s="140"/>
      <c r="F792" s="140"/>
      <c r="G792" s="1"/>
      <c r="H792" s="140"/>
      <c r="I792" s="140"/>
      <c r="J792" s="140"/>
      <c r="K792" s="140"/>
      <c r="L792" s="140"/>
      <c r="M792" s="14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2.75" customHeight="1" x14ac:dyDescent="0.2">
      <c r="A793" s="140"/>
      <c r="B793" s="140"/>
      <c r="C793" s="140"/>
      <c r="D793" s="140"/>
      <c r="E793" s="140"/>
      <c r="F793" s="140"/>
      <c r="G793" s="1"/>
      <c r="H793" s="140"/>
      <c r="I793" s="140"/>
      <c r="J793" s="140"/>
      <c r="K793" s="140"/>
      <c r="L793" s="140"/>
      <c r="M793" s="14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2.75" customHeight="1" x14ac:dyDescent="0.2">
      <c r="A794" s="140"/>
      <c r="B794" s="140"/>
      <c r="C794" s="140"/>
      <c r="D794" s="140"/>
      <c r="E794" s="140"/>
      <c r="F794" s="140"/>
      <c r="G794" s="1"/>
      <c r="H794" s="140"/>
      <c r="I794" s="140"/>
      <c r="J794" s="140"/>
      <c r="K794" s="140"/>
      <c r="L794" s="140"/>
      <c r="M794" s="14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2.75" customHeight="1" x14ac:dyDescent="0.2">
      <c r="A795" s="140"/>
      <c r="B795" s="140"/>
      <c r="C795" s="140"/>
      <c r="D795" s="140"/>
      <c r="E795" s="140"/>
      <c r="F795" s="140"/>
      <c r="G795" s="1"/>
      <c r="H795" s="140"/>
      <c r="I795" s="140"/>
      <c r="J795" s="140"/>
      <c r="K795" s="140"/>
      <c r="L795" s="140"/>
      <c r="M795" s="14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2.75" customHeight="1" x14ac:dyDescent="0.2">
      <c r="A796" s="140"/>
      <c r="B796" s="140"/>
      <c r="C796" s="140"/>
      <c r="D796" s="140"/>
      <c r="E796" s="140"/>
      <c r="F796" s="140"/>
      <c r="G796" s="1"/>
      <c r="H796" s="140"/>
      <c r="I796" s="140"/>
      <c r="J796" s="140"/>
      <c r="K796" s="140"/>
      <c r="L796" s="140"/>
      <c r="M796" s="14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2.75" customHeight="1" x14ac:dyDescent="0.2">
      <c r="A797" s="140"/>
      <c r="B797" s="140"/>
      <c r="C797" s="140"/>
      <c r="D797" s="140"/>
      <c r="E797" s="140"/>
      <c r="F797" s="140"/>
      <c r="G797" s="1"/>
      <c r="H797" s="140"/>
      <c r="I797" s="140"/>
      <c r="J797" s="140"/>
      <c r="K797" s="140"/>
      <c r="L797" s="140"/>
      <c r="M797" s="14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2.75" customHeight="1" x14ac:dyDescent="0.2">
      <c r="A798" s="140"/>
      <c r="B798" s="140"/>
      <c r="C798" s="140"/>
      <c r="D798" s="140"/>
      <c r="E798" s="140"/>
      <c r="F798" s="140"/>
      <c r="G798" s="1"/>
      <c r="H798" s="140"/>
      <c r="I798" s="140"/>
      <c r="J798" s="140"/>
      <c r="K798" s="140"/>
      <c r="L798" s="140"/>
      <c r="M798" s="14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2.75" customHeight="1" x14ac:dyDescent="0.2">
      <c r="A799" s="140"/>
      <c r="B799" s="140"/>
      <c r="C799" s="140"/>
      <c r="D799" s="140"/>
      <c r="E799" s="140"/>
      <c r="F799" s="140"/>
      <c r="G799" s="1"/>
      <c r="H799" s="140"/>
      <c r="I799" s="140"/>
      <c r="J799" s="140"/>
      <c r="K799" s="140"/>
      <c r="L799" s="140"/>
      <c r="M799" s="14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2.75" customHeight="1" x14ac:dyDescent="0.2">
      <c r="A800" s="140"/>
      <c r="B800" s="140"/>
      <c r="C800" s="140"/>
      <c r="D800" s="140"/>
      <c r="E800" s="140"/>
      <c r="F800" s="140"/>
      <c r="G800" s="1"/>
      <c r="H800" s="140"/>
      <c r="I800" s="140"/>
      <c r="J800" s="140"/>
      <c r="K800" s="140"/>
      <c r="L800" s="140"/>
      <c r="M800" s="14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2.75" customHeight="1" x14ac:dyDescent="0.2">
      <c r="A801" s="140"/>
      <c r="B801" s="140"/>
      <c r="C801" s="140"/>
      <c r="D801" s="140"/>
      <c r="E801" s="140"/>
      <c r="F801" s="140"/>
      <c r="G801" s="1"/>
      <c r="H801" s="140"/>
      <c r="I801" s="140"/>
      <c r="J801" s="140"/>
      <c r="K801" s="140"/>
      <c r="L801" s="140"/>
      <c r="M801" s="14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2.75" customHeight="1" x14ac:dyDescent="0.2">
      <c r="A802" s="140"/>
      <c r="B802" s="140"/>
      <c r="C802" s="140"/>
      <c r="D802" s="140"/>
      <c r="E802" s="140"/>
      <c r="F802" s="140"/>
      <c r="G802" s="1"/>
      <c r="H802" s="140"/>
      <c r="I802" s="140"/>
      <c r="J802" s="140"/>
      <c r="K802" s="140"/>
      <c r="L802" s="140"/>
      <c r="M802" s="14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2.75" customHeight="1" x14ac:dyDescent="0.2">
      <c r="A803" s="140"/>
      <c r="B803" s="140"/>
      <c r="C803" s="140"/>
      <c r="D803" s="140"/>
      <c r="E803" s="140"/>
      <c r="F803" s="140"/>
      <c r="G803" s="1"/>
      <c r="H803" s="140"/>
      <c r="I803" s="140"/>
      <c r="J803" s="140"/>
      <c r="K803" s="140"/>
      <c r="L803" s="140"/>
      <c r="M803" s="14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2.75" customHeight="1" x14ac:dyDescent="0.2">
      <c r="A804" s="140"/>
      <c r="B804" s="140"/>
      <c r="C804" s="140"/>
      <c r="D804" s="140"/>
      <c r="E804" s="140"/>
      <c r="F804" s="140"/>
      <c r="G804" s="1"/>
      <c r="H804" s="140"/>
      <c r="I804" s="140"/>
      <c r="J804" s="140"/>
      <c r="K804" s="140"/>
      <c r="L804" s="140"/>
      <c r="M804" s="14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2.75" customHeight="1" x14ac:dyDescent="0.2">
      <c r="A805" s="140"/>
      <c r="B805" s="140"/>
      <c r="C805" s="140"/>
      <c r="D805" s="140"/>
      <c r="E805" s="140"/>
      <c r="F805" s="140"/>
      <c r="G805" s="1"/>
      <c r="H805" s="140"/>
      <c r="I805" s="140"/>
      <c r="J805" s="140"/>
      <c r="K805" s="140"/>
      <c r="L805" s="140"/>
      <c r="M805" s="14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2.75" customHeight="1" x14ac:dyDescent="0.2">
      <c r="A806" s="140"/>
      <c r="B806" s="140"/>
      <c r="C806" s="140"/>
      <c r="D806" s="140"/>
      <c r="E806" s="140"/>
      <c r="F806" s="140"/>
      <c r="G806" s="1"/>
      <c r="H806" s="140"/>
      <c r="I806" s="140"/>
      <c r="J806" s="140"/>
      <c r="K806" s="140"/>
      <c r="L806" s="140"/>
      <c r="M806" s="14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2.75" customHeight="1" x14ac:dyDescent="0.2">
      <c r="A807" s="140"/>
      <c r="B807" s="140"/>
      <c r="C807" s="140"/>
      <c r="D807" s="140"/>
      <c r="E807" s="140"/>
      <c r="F807" s="140"/>
      <c r="G807" s="1"/>
      <c r="H807" s="140"/>
      <c r="I807" s="140"/>
      <c r="J807" s="140"/>
      <c r="K807" s="140"/>
      <c r="L807" s="140"/>
      <c r="M807" s="14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2.75" customHeight="1" x14ac:dyDescent="0.2">
      <c r="A808" s="140"/>
      <c r="B808" s="140"/>
      <c r="C808" s="140"/>
      <c r="D808" s="140"/>
      <c r="E808" s="140"/>
      <c r="F808" s="140"/>
      <c r="G808" s="1"/>
      <c r="H808" s="140"/>
      <c r="I808" s="140"/>
      <c r="J808" s="140"/>
      <c r="K808" s="140"/>
      <c r="L808" s="140"/>
      <c r="M808" s="14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2.75" customHeight="1" x14ac:dyDescent="0.2">
      <c r="A809" s="140"/>
      <c r="B809" s="140"/>
      <c r="C809" s="140"/>
      <c r="D809" s="140"/>
      <c r="E809" s="140"/>
      <c r="F809" s="140"/>
      <c r="G809" s="1"/>
      <c r="H809" s="140"/>
      <c r="I809" s="140"/>
      <c r="J809" s="140"/>
      <c r="K809" s="140"/>
      <c r="L809" s="140"/>
      <c r="M809" s="14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2.75" customHeight="1" x14ac:dyDescent="0.2">
      <c r="A810" s="140"/>
      <c r="B810" s="140"/>
      <c r="C810" s="140"/>
      <c r="D810" s="140"/>
      <c r="E810" s="140"/>
      <c r="F810" s="140"/>
      <c r="G810" s="1"/>
      <c r="H810" s="140"/>
      <c r="I810" s="140"/>
      <c r="J810" s="140"/>
      <c r="K810" s="140"/>
      <c r="L810" s="140"/>
      <c r="M810" s="14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2.75" customHeight="1" x14ac:dyDescent="0.2">
      <c r="A811" s="140"/>
      <c r="B811" s="140"/>
      <c r="C811" s="140"/>
      <c r="D811" s="140"/>
      <c r="E811" s="140"/>
      <c r="F811" s="140"/>
      <c r="G811" s="1"/>
      <c r="H811" s="140"/>
      <c r="I811" s="140"/>
      <c r="J811" s="140"/>
      <c r="K811" s="140"/>
      <c r="L811" s="140"/>
      <c r="M811" s="14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2.75" customHeight="1" x14ac:dyDescent="0.2">
      <c r="A812" s="140"/>
      <c r="B812" s="140"/>
      <c r="C812" s="140"/>
      <c r="D812" s="140"/>
      <c r="E812" s="140"/>
      <c r="F812" s="140"/>
      <c r="G812" s="1"/>
      <c r="H812" s="140"/>
      <c r="I812" s="140"/>
      <c r="J812" s="140"/>
      <c r="K812" s="140"/>
      <c r="L812" s="140"/>
      <c r="M812" s="14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2.75" customHeight="1" x14ac:dyDescent="0.2">
      <c r="A813" s="140"/>
      <c r="B813" s="140"/>
      <c r="C813" s="140"/>
      <c r="D813" s="140"/>
      <c r="E813" s="140"/>
      <c r="F813" s="140"/>
      <c r="G813" s="1"/>
      <c r="H813" s="140"/>
      <c r="I813" s="140"/>
      <c r="J813" s="140"/>
      <c r="K813" s="140"/>
      <c r="L813" s="140"/>
      <c r="M813" s="14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2.75" customHeight="1" x14ac:dyDescent="0.2">
      <c r="A814" s="140"/>
      <c r="B814" s="140"/>
      <c r="C814" s="140"/>
      <c r="D814" s="140"/>
      <c r="E814" s="140"/>
      <c r="F814" s="140"/>
      <c r="G814" s="1"/>
      <c r="H814" s="140"/>
      <c r="I814" s="140"/>
      <c r="J814" s="140"/>
      <c r="K814" s="140"/>
      <c r="L814" s="140"/>
      <c r="M814" s="14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2.75" customHeight="1" x14ac:dyDescent="0.2">
      <c r="A815" s="140"/>
      <c r="B815" s="140"/>
      <c r="C815" s="140"/>
      <c r="D815" s="140"/>
      <c r="E815" s="140"/>
      <c r="F815" s="140"/>
      <c r="G815" s="1"/>
      <c r="H815" s="140"/>
      <c r="I815" s="140"/>
      <c r="J815" s="140"/>
      <c r="K815" s="140"/>
      <c r="L815" s="140"/>
      <c r="M815" s="14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2.75" customHeight="1" x14ac:dyDescent="0.2">
      <c r="A816" s="140"/>
      <c r="B816" s="140"/>
      <c r="C816" s="140"/>
      <c r="D816" s="140"/>
      <c r="E816" s="140"/>
      <c r="F816" s="140"/>
      <c r="G816" s="1"/>
      <c r="H816" s="140"/>
      <c r="I816" s="140"/>
      <c r="J816" s="140"/>
      <c r="K816" s="140"/>
      <c r="L816" s="140"/>
      <c r="M816" s="14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2.75" customHeight="1" x14ac:dyDescent="0.2">
      <c r="A817" s="140"/>
      <c r="B817" s="140"/>
      <c r="C817" s="140"/>
      <c r="D817" s="140"/>
      <c r="E817" s="140"/>
      <c r="F817" s="140"/>
      <c r="G817" s="1"/>
      <c r="H817" s="140"/>
      <c r="I817" s="140"/>
      <c r="J817" s="140"/>
      <c r="K817" s="140"/>
      <c r="L817" s="140"/>
      <c r="M817" s="14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2.75" customHeight="1" x14ac:dyDescent="0.2">
      <c r="A818" s="140"/>
      <c r="B818" s="140"/>
      <c r="C818" s="140"/>
      <c r="D818" s="140"/>
      <c r="E818" s="140"/>
      <c r="F818" s="140"/>
      <c r="G818" s="1"/>
      <c r="H818" s="140"/>
      <c r="I818" s="140"/>
      <c r="J818" s="140"/>
      <c r="K818" s="140"/>
      <c r="L818" s="140"/>
      <c r="M818" s="14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2.75" customHeight="1" x14ac:dyDescent="0.2">
      <c r="A819" s="140"/>
      <c r="B819" s="140"/>
      <c r="C819" s="140"/>
      <c r="D819" s="140"/>
      <c r="E819" s="140"/>
      <c r="F819" s="140"/>
      <c r="G819" s="1"/>
      <c r="H819" s="140"/>
      <c r="I819" s="140"/>
      <c r="J819" s="140"/>
      <c r="K819" s="140"/>
      <c r="L819" s="140"/>
      <c r="M819" s="14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2.75" customHeight="1" x14ac:dyDescent="0.2">
      <c r="A820" s="140"/>
      <c r="B820" s="140"/>
      <c r="C820" s="140"/>
      <c r="D820" s="140"/>
      <c r="E820" s="140"/>
      <c r="F820" s="140"/>
      <c r="G820" s="1"/>
      <c r="H820" s="140"/>
      <c r="I820" s="140"/>
      <c r="J820" s="140"/>
      <c r="K820" s="140"/>
      <c r="L820" s="140"/>
      <c r="M820" s="14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2.75" customHeight="1" x14ac:dyDescent="0.2">
      <c r="A821" s="140"/>
      <c r="B821" s="140"/>
      <c r="C821" s="140"/>
      <c r="D821" s="140"/>
      <c r="E821" s="140"/>
      <c r="F821" s="140"/>
      <c r="G821" s="1"/>
      <c r="H821" s="140"/>
      <c r="I821" s="140"/>
      <c r="J821" s="140"/>
      <c r="K821" s="140"/>
      <c r="L821" s="140"/>
      <c r="M821" s="14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2.75" customHeight="1" x14ac:dyDescent="0.2">
      <c r="A822" s="140"/>
      <c r="B822" s="140"/>
      <c r="C822" s="140"/>
      <c r="D822" s="140"/>
      <c r="E822" s="140"/>
      <c r="F822" s="140"/>
      <c r="G822" s="1"/>
      <c r="H822" s="140"/>
      <c r="I822" s="140"/>
      <c r="J822" s="140"/>
      <c r="K822" s="140"/>
      <c r="L822" s="140"/>
      <c r="M822" s="14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2.75" customHeight="1" x14ac:dyDescent="0.2">
      <c r="A823" s="140"/>
      <c r="B823" s="140"/>
      <c r="C823" s="140"/>
      <c r="D823" s="140"/>
      <c r="E823" s="140"/>
      <c r="F823" s="140"/>
      <c r="G823" s="1"/>
      <c r="H823" s="140"/>
      <c r="I823" s="140"/>
      <c r="J823" s="140"/>
      <c r="K823" s="140"/>
      <c r="L823" s="140"/>
      <c r="M823" s="14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2.75" customHeight="1" x14ac:dyDescent="0.2">
      <c r="A824" s="140"/>
      <c r="B824" s="140"/>
      <c r="C824" s="140"/>
      <c r="D824" s="140"/>
      <c r="E824" s="140"/>
      <c r="F824" s="140"/>
      <c r="G824" s="1"/>
      <c r="H824" s="140"/>
      <c r="I824" s="140"/>
      <c r="J824" s="140"/>
      <c r="K824" s="140"/>
      <c r="L824" s="140"/>
      <c r="M824" s="14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2.75" customHeight="1" x14ac:dyDescent="0.2">
      <c r="A825" s="140"/>
      <c r="B825" s="140"/>
      <c r="C825" s="140"/>
      <c r="D825" s="140"/>
      <c r="E825" s="140"/>
      <c r="F825" s="140"/>
      <c r="G825" s="1"/>
      <c r="H825" s="140"/>
      <c r="I825" s="140"/>
      <c r="J825" s="140"/>
      <c r="K825" s="140"/>
      <c r="L825" s="140"/>
      <c r="M825" s="14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2.75" customHeight="1" x14ac:dyDescent="0.2">
      <c r="A826" s="140"/>
      <c r="B826" s="140"/>
      <c r="C826" s="140"/>
      <c r="D826" s="140"/>
      <c r="E826" s="140"/>
      <c r="F826" s="140"/>
      <c r="G826" s="1"/>
      <c r="H826" s="140"/>
      <c r="I826" s="140"/>
      <c r="J826" s="140"/>
      <c r="K826" s="140"/>
      <c r="L826" s="140"/>
      <c r="M826" s="14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2.75" customHeight="1" x14ac:dyDescent="0.2">
      <c r="A827" s="140"/>
      <c r="B827" s="140"/>
      <c r="C827" s="140"/>
      <c r="D827" s="140"/>
      <c r="E827" s="140"/>
      <c r="F827" s="140"/>
      <c r="G827" s="1"/>
      <c r="H827" s="140"/>
      <c r="I827" s="140"/>
      <c r="J827" s="140"/>
      <c r="K827" s="140"/>
      <c r="L827" s="140"/>
      <c r="M827" s="14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2.75" customHeight="1" x14ac:dyDescent="0.2">
      <c r="A828" s="140"/>
      <c r="B828" s="140"/>
      <c r="C828" s="140"/>
      <c r="D828" s="140"/>
      <c r="E828" s="140"/>
      <c r="F828" s="140"/>
      <c r="G828" s="1"/>
      <c r="H828" s="140"/>
      <c r="I828" s="140"/>
      <c r="J828" s="140"/>
      <c r="K828" s="140"/>
      <c r="L828" s="140"/>
      <c r="M828" s="14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2.75" customHeight="1" x14ac:dyDescent="0.2">
      <c r="A829" s="140"/>
      <c r="B829" s="140"/>
      <c r="C829" s="140"/>
      <c r="D829" s="140"/>
      <c r="E829" s="140"/>
      <c r="F829" s="140"/>
      <c r="G829" s="1"/>
      <c r="H829" s="140"/>
      <c r="I829" s="140"/>
      <c r="J829" s="140"/>
      <c r="K829" s="140"/>
      <c r="L829" s="140"/>
      <c r="M829" s="14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2.75" customHeight="1" x14ac:dyDescent="0.2">
      <c r="A830" s="140"/>
      <c r="B830" s="140"/>
      <c r="C830" s="140"/>
      <c r="D830" s="140"/>
      <c r="E830" s="140"/>
      <c r="F830" s="140"/>
      <c r="G830" s="1"/>
      <c r="H830" s="140"/>
      <c r="I830" s="140"/>
      <c r="J830" s="140"/>
      <c r="K830" s="140"/>
      <c r="L830" s="140"/>
      <c r="M830" s="14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2.75" customHeight="1" x14ac:dyDescent="0.2">
      <c r="A831" s="140"/>
      <c r="B831" s="140"/>
      <c r="C831" s="140"/>
      <c r="D831" s="140"/>
      <c r="E831" s="140"/>
      <c r="F831" s="140"/>
      <c r="G831" s="1"/>
      <c r="H831" s="140"/>
      <c r="I831" s="140"/>
      <c r="J831" s="140"/>
      <c r="K831" s="140"/>
      <c r="L831" s="140"/>
      <c r="M831" s="14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2.75" customHeight="1" x14ac:dyDescent="0.2">
      <c r="A832" s="140"/>
      <c r="B832" s="140"/>
      <c r="C832" s="140"/>
      <c r="D832" s="140"/>
      <c r="E832" s="140"/>
      <c r="F832" s="140"/>
      <c r="G832" s="1"/>
      <c r="H832" s="140"/>
      <c r="I832" s="140"/>
      <c r="J832" s="140"/>
      <c r="K832" s="140"/>
      <c r="L832" s="140"/>
      <c r="M832" s="14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2.75" customHeight="1" x14ac:dyDescent="0.2">
      <c r="A833" s="140"/>
      <c r="B833" s="140"/>
      <c r="C833" s="140"/>
      <c r="D833" s="140"/>
      <c r="E833" s="140"/>
      <c r="F833" s="140"/>
      <c r="G833" s="1"/>
      <c r="H833" s="140"/>
      <c r="I833" s="140"/>
      <c r="J833" s="140"/>
      <c r="K833" s="140"/>
      <c r="L833" s="140"/>
      <c r="M833" s="14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2.75" customHeight="1" x14ac:dyDescent="0.2">
      <c r="A834" s="140"/>
      <c r="B834" s="140"/>
      <c r="C834" s="140"/>
      <c r="D834" s="140"/>
      <c r="E834" s="140"/>
      <c r="F834" s="140"/>
      <c r="G834" s="1"/>
      <c r="H834" s="140"/>
      <c r="I834" s="140"/>
      <c r="J834" s="140"/>
      <c r="K834" s="140"/>
      <c r="L834" s="140"/>
      <c r="M834" s="14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2.75" customHeight="1" x14ac:dyDescent="0.2">
      <c r="A835" s="140"/>
      <c r="B835" s="140"/>
      <c r="C835" s="140"/>
      <c r="D835" s="140"/>
      <c r="E835" s="140"/>
      <c r="F835" s="140"/>
      <c r="G835" s="1"/>
      <c r="H835" s="140"/>
      <c r="I835" s="140"/>
      <c r="J835" s="140"/>
      <c r="K835" s="140"/>
      <c r="L835" s="140"/>
      <c r="M835" s="14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2.75" customHeight="1" x14ac:dyDescent="0.2">
      <c r="A836" s="140"/>
      <c r="B836" s="140"/>
      <c r="C836" s="140"/>
      <c r="D836" s="140"/>
      <c r="E836" s="140"/>
      <c r="F836" s="140"/>
      <c r="G836" s="1"/>
      <c r="H836" s="140"/>
      <c r="I836" s="140"/>
      <c r="J836" s="140"/>
      <c r="K836" s="140"/>
      <c r="L836" s="140"/>
      <c r="M836" s="14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2.75" customHeight="1" x14ac:dyDescent="0.2">
      <c r="A837" s="140"/>
      <c r="B837" s="140"/>
      <c r="C837" s="140"/>
      <c r="D837" s="140"/>
      <c r="E837" s="140"/>
      <c r="F837" s="140"/>
      <c r="G837" s="1"/>
      <c r="H837" s="140"/>
      <c r="I837" s="140"/>
      <c r="J837" s="140"/>
      <c r="K837" s="140"/>
      <c r="L837" s="140"/>
      <c r="M837" s="14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2.75" customHeight="1" x14ac:dyDescent="0.2">
      <c r="A838" s="140"/>
      <c r="B838" s="140"/>
      <c r="C838" s="140"/>
      <c r="D838" s="140"/>
      <c r="E838" s="140"/>
      <c r="F838" s="140"/>
      <c r="G838" s="1"/>
      <c r="H838" s="140"/>
      <c r="I838" s="140"/>
      <c r="J838" s="140"/>
      <c r="K838" s="140"/>
      <c r="L838" s="140"/>
      <c r="M838" s="14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2.75" customHeight="1" x14ac:dyDescent="0.2">
      <c r="A839" s="140"/>
      <c r="B839" s="140"/>
      <c r="C839" s="140"/>
      <c r="D839" s="140"/>
      <c r="E839" s="140"/>
      <c r="F839" s="140"/>
      <c r="G839" s="1"/>
      <c r="H839" s="140"/>
      <c r="I839" s="140"/>
      <c r="J839" s="140"/>
      <c r="K839" s="140"/>
      <c r="L839" s="140"/>
      <c r="M839" s="14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2.75" customHeight="1" x14ac:dyDescent="0.2">
      <c r="A840" s="140"/>
      <c r="B840" s="140"/>
      <c r="C840" s="140"/>
      <c r="D840" s="140"/>
      <c r="E840" s="140"/>
      <c r="F840" s="140"/>
      <c r="G840" s="1"/>
      <c r="H840" s="140"/>
      <c r="I840" s="140"/>
      <c r="J840" s="140"/>
      <c r="K840" s="140"/>
      <c r="L840" s="140"/>
      <c r="M840" s="14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2.75" customHeight="1" x14ac:dyDescent="0.2">
      <c r="A841" s="140"/>
      <c r="B841" s="140"/>
      <c r="C841" s="140"/>
      <c r="D841" s="140"/>
      <c r="E841" s="140"/>
      <c r="F841" s="140"/>
      <c r="G841" s="1"/>
      <c r="H841" s="140"/>
      <c r="I841" s="140"/>
      <c r="J841" s="140"/>
      <c r="K841" s="140"/>
      <c r="L841" s="140"/>
      <c r="M841" s="14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2.75" customHeight="1" x14ac:dyDescent="0.2">
      <c r="A842" s="140"/>
      <c r="B842" s="140"/>
      <c r="C842" s="140"/>
      <c r="D842" s="140"/>
      <c r="E842" s="140"/>
      <c r="F842" s="140"/>
      <c r="G842" s="1"/>
      <c r="H842" s="140"/>
      <c r="I842" s="140"/>
      <c r="J842" s="140"/>
      <c r="K842" s="140"/>
      <c r="L842" s="140"/>
      <c r="M842" s="14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2.75" customHeight="1" x14ac:dyDescent="0.2">
      <c r="A843" s="140"/>
      <c r="B843" s="140"/>
      <c r="C843" s="140"/>
      <c r="D843" s="140"/>
      <c r="E843" s="140"/>
      <c r="F843" s="140"/>
      <c r="G843" s="1"/>
      <c r="H843" s="140"/>
      <c r="I843" s="140"/>
      <c r="J843" s="140"/>
      <c r="K843" s="140"/>
      <c r="L843" s="140"/>
      <c r="M843" s="14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2.75" customHeight="1" x14ac:dyDescent="0.2">
      <c r="A844" s="140"/>
      <c r="B844" s="140"/>
      <c r="C844" s="140"/>
      <c r="D844" s="140"/>
      <c r="E844" s="140"/>
      <c r="F844" s="140"/>
      <c r="G844" s="1"/>
      <c r="H844" s="140"/>
      <c r="I844" s="140"/>
      <c r="J844" s="140"/>
      <c r="K844" s="140"/>
      <c r="L844" s="140"/>
      <c r="M844" s="14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2.75" customHeight="1" x14ac:dyDescent="0.2">
      <c r="A845" s="140"/>
      <c r="B845" s="140"/>
      <c r="C845" s="140"/>
      <c r="D845" s="140"/>
      <c r="E845" s="140"/>
      <c r="F845" s="140"/>
      <c r="G845" s="1"/>
      <c r="H845" s="140"/>
      <c r="I845" s="140"/>
      <c r="J845" s="140"/>
      <c r="K845" s="140"/>
      <c r="L845" s="140"/>
      <c r="M845" s="14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2.75" customHeight="1" x14ac:dyDescent="0.2">
      <c r="A846" s="140"/>
      <c r="B846" s="140"/>
      <c r="C846" s="140"/>
      <c r="D846" s="140"/>
      <c r="E846" s="140"/>
      <c r="F846" s="140"/>
      <c r="G846" s="1"/>
      <c r="H846" s="140"/>
      <c r="I846" s="140"/>
      <c r="J846" s="140"/>
      <c r="K846" s="140"/>
      <c r="L846" s="140"/>
      <c r="M846" s="14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2.75" customHeight="1" x14ac:dyDescent="0.2">
      <c r="A847" s="140"/>
      <c r="B847" s="140"/>
      <c r="C847" s="140"/>
      <c r="D847" s="140"/>
      <c r="E847" s="140"/>
      <c r="F847" s="140"/>
      <c r="G847" s="1"/>
      <c r="H847" s="140"/>
      <c r="I847" s="140"/>
      <c r="J847" s="140"/>
      <c r="K847" s="140"/>
      <c r="L847" s="140"/>
      <c r="M847" s="14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2.75" customHeight="1" x14ac:dyDescent="0.2">
      <c r="A848" s="140"/>
      <c r="B848" s="140"/>
      <c r="C848" s="140"/>
      <c r="D848" s="140"/>
      <c r="E848" s="140"/>
      <c r="F848" s="140"/>
      <c r="G848" s="1"/>
      <c r="H848" s="140"/>
      <c r="I848" s="140"/>
      <c r="J848" s="140"/>
      <c r="K848" s="140"/>
      <c r="L848" s="140"/>
      <c r="M848" s="14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2.75" customHeight="1" x14ac:dyDescent="0.2">
      <c r="A849" s="140"/>
      <c r="B849" s="140"/>
      <c r="C849" s="140"/>
      <c r="D849" s="140"/>
      <c r="E849" s="140"/>
      <c r="F849" s="140"/>
      <c r="G849" s="1"/>
      <c r="H849" s="140"/>
      <c r="I849" s="140"/>
      <c r="J849" s="140"/>
      <c r="K849" s="140"/>
      <c r="L849" s="140"/>
      <c r="M849" s="14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2.75" customHeight="1" x14ac:dyDescent="0.2">
      <c r="A850" s="140"/>
      <c r="B850" s="140"/>
      <c r="C850" s="140"/>
      <c r="D850" s="140"/>
      <c r="E850" s="140"/>
      <c r="F850" s="140"/>
      <c r="G850" s="1"/>
      <c r="H850" s="140"/>
      <c r="I850" s="140"/>
      <c r="J850" s="140"/>
      <c r="K850" s="140"/>
      <c r="L850" s="140"/>
      <c r="M850" s="14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2.75" customHeight="1" x14ac:dyDescent="0.2">
      <c r="A851" s="140"/>
      <c r="B851" s="140"/>
      <c r="C851" s="140"/>
      <c r="D851" s="140"/>
      <c r="E851" s="140"/>
      <c r="F851" s="140"/>
      <c r="G851" s="1"/>
      <c r="H851" s="140"/>
      <c r="I851" s="140"/>
      <c r="J851" s="140"/>
      <c r="K851" s="140"/>
      <c r="L851" s="140"/>
      <c r="M851" s="14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2.75" customHeight="1" x14ac:dyDescent="0.2">
      <c r="A852" s="140"/>
      <c r="B852" s="140"/>
      <c r="C852" s="140"/>
      <c r="D852" s="140"/>
      <c r="E852" s="140"/>
      <c r="F852" s="140"/>
      <c r="G852" s="1"/>
      <c r="H852" s="140"/>
      <c r="I852" s="140"/>
      <c r="J852" s="140"/>
      <c r="K852" s="140"/>
      <c r="L852" s="140"/>
      <c r="M852" s="14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2.75" customHeight="1" x14ac:dyDescent="0.2">
      <c r="A853" s="140"/>
      <c r="B853" s="140"/>
      <c r="C853" s="140"/>
      <c r="D853" s="140"/>
      <c r="E853" s="140"/>
      <c r="F853" s="140"/>
      <c r="G853" s="1"/>
      <c r="H853" s="140"/>
      <c r="I853" s="140"/>
      <c r="J853" s="140"/>
      <c r="K853" s="140"/>
      <c r="L853" s="140"/>
      <c r="M853" s="14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2.75" customHeight="1" x14ac:dyDescent="0.2">
      <c r="A854" s="140"/>
      <c r="B854" s="140"/>
      <c r="C854" s="140"/>
      <c r="D854" s="140"/>
      <c r="E854" s="140"/>
      <c r="F854" s="140"/>
      <c r="G854" s="1"/>
      <c r="H854" s="140"/>
      <c r="I854" s="140"/>
      <c r="J854" s="140"/>
      <c r="K854" s="140"/>
      <c r="L854" s="140"/>
      <c r="M854" s="14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2.75" customHeight="1" x14ac:dyDescent="0.2">
      <c r="A855" s="140"/>
      <c r="B855" s="140"/>
      <c r="C855" s="140"/>
      <c r="D855" s="140"/>
      <c r="E855" s="140"/>
      <c r="F855" s="140"/>
      <c r="G855" s="1"/>
      <c r="H855" s="140"/>
      <c r="I855" s="140"/>
      <c r="J855" s="140"/>
      <c r="K855" s="140"/>
      <c r="L855" s="140"/>
      <c r="M855" s="14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2.75" customHeight="1" x14ac:dyDescent="0.2">
      <c r="A856" s="140"/>
      <c r="B856" s="140"/>
      <c r="C856" s="140"/>
      <c r="D856" s="140"/>
      <c r="E856" s="140"/>
      <c r="F856" s="140"/>
      <c r="G856" s="1"/>
      <c r="H856" s="140"/>
      <c r="I856" s="140"/>
      <c r="J856" s="140"/>
      <c r="K856" s="140"/>
      <c r="L856" s="140"/>
      <c r="M856" s="14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2.75" customHeight="1" x14ac:dyDescent="0.2">
      <c r="A857" s="140"/>
      <c r="B857" s="140"/>
      <c r="C857" s="140"/>
      <c r="D857" s="140"/>
      <c r="E857" s="140"/>
      <c r="F857" s="140"/>
      <c r="G857" s="1"/>
      <c r="H857" s="140"/>
      <c r="I857" s="140"/>
      <c r="J857" s="140"/>
      <c r="K857" s="140"/>
      <c r="L857" s="140"/>
      <c r="M857" s="14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2.75" customHeight="1" x14ac:dyDescent="0.2">
      <c r="A858" s="140"/>
      <c r="B858" s="140"/>
      <c r="C858" s="140"/>
      <c r="D858" s="140"/>
      <c r="E858" s="140"/>
      <c r="F858" s="140"/>
      <c r="G858" s="1"/>
      <c r="H858" s="140"/>
      <c r="I858" s="140"/>
      <c r="J858" s="140"/>
      <c r="K858" s="140"/>
      <c r="L858" s="140"/>
      <c r="M858" s="14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2.75" customHeight="1" x14ac:dyDescent="0.2">
      <c r="A859" s="140"/>
      <c r="B859" s="140"/>
      <c r="C859" s="140"/>
      <c r="D859" s="140"/>
      <c r="E859" s="140"/>
      <c r="F859" s="140"/>
      <c r="G859" s="1"/>
      <c r="H859" s="140"/>
      <c r="I859" s="140"/>
      <c r="J859" s="140"/>
      <c r="K859" s="140"/>
      <c r="L859" s="140"/>
      <c r="M859" s="14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2.75" customHeight="1" x14ac:dyDescent="0.2">
      <c r="A860" s="140"/>
      <c r="B860" s="140"/>
      <c r="C860" s="140"/>
      <c r="D860" s="140"/>
      <c r="E860" s="140"/>
      <c r="F860" s="140"/>
      <c r="G860" s="1"/>
      <c r="H860" s="140"/>
      <c r="I860" s="140"/>
      <c r="J860" s="140"/>
      <c r="K860" s="140"/>
      <c r="L860" s="140"/>
      <c r="M860" s="14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2.75" customHeight="1" x14ac:dyDescent="0.2">
      <c r="A861" s="140"/>
      <c r="B861" s="140"/>
      <c r="C861" s="140"/>
      <c r="D861" s="140"/>
      <c r="E861" s="140"/>
      <c r="F861" s="140"/>
      <c r="G861" s="1"/>
      <c r="H861" s="140"/>
      <c r="I861" s="140"/>
      <c r="J861" s="140"/>
      <c r="K861" s="140"/>
      <c r="L861" s="140"/>
      <c r="M861" s="14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2.75" customHeight="1" x14ac:dyDescent="0.2">
      <c r="A862" s="140"/>
      <c r="B862" s="140"/>
      <c r="C862" s="140"/>
      <c r="D862" s="140"/>
      <c r="E862" s="140"/>
      <c r="F862" s="140"/>
      <c r="G862" s="1"/>
      <c r="H862" s="140"/>
      <c r="I862" s="140"/>
      <c r="J862" s="140"/>
      <c r="K862" s="140"/>
      <c r="L862" s="140"/>
      <c r="M862" s="14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2.75" customHeight="1" x14ac:dyDescent="0.2">
      <c r="A863" s="140"/>
      <c r="B863" s="140"/>
      <c r="C863" s="140"/>
      <c r="D863" s="140"/>
      <c r="E863" s="140"/>
      <c r="F863" s="140"/>
      <c r="G863" s="1"/>
      <c r="H863" s="140"/>
      <c r="I863" s="140"/>
      <c r="J863" s="140"/>
      <c r="K863" s="140"/>
      <c r="L863" s="140"/>
      <c r="M863" s="14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2.75" customHeight="1" x14ac:dyDescent="0.2">
      <c r="A864" s="140"/>
      <c r="B864" s="140"/>
      <c r="C864" s="140"/>
      <c r="D864" s="140"/>
      <c r="E864" s="140"/>
      <c r="F864" s="140"/>
      <c r="G864" s="1"/>
      <c r="H864" s="140"/>
      <c r="I864" s="140"/>
      <c r="J864" s="140"/>
      <c r="K864" s="140"/>
      <c r="L864" s="140"/>
      <c r="M864" s="14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2.75" customHeight="1" x14ac:dyDescent="0.2">
      <c r="A865" s="140"/>
      <c r="B865" s="140"/>
      <c r="C865" s="140"/>
      <c r="D865" s="140"/>
      <c r="E865" s="140"/>
      <c r="F865" s="140"/>
      <c r="G865" s="1"/>
      <c r="H865" s="140"/>
      <c r="I865" s="140"/>
      <c r="J865" s="140"/>
      <c r="K865" s="140"/>
      <c r="L865" s="140"/>
      <c r="M865" s="14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2.75" customHeight="1" x14ac:dyDescent="0.2">
      <c r="A866" s="140"/>
      <c r="B866" s="140"/>
      <c r="C866" s="140"/>
      <c r="D866" s="140"/>
      <c r="E866" s="140"/>
      <c r="F866" s="140"/>
      <c r="G866" s="1"/>
      <c r="H866" s="140"/>
      <c r="I866" s="140"/>
      <c r="J866" s="140"/>
      <c r="K866" s="140"/>
      <c r="L866" s="140"/>
      <c r="M866" s="14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2.75" customHeight="1" x14ac:dyDescent="0.2">
      <c r="A867" s="140"/>
      <c r="B867" s="140"/>
      <c r="C867" s="140"/>
      <c r="D867" s="140"/>
      <c r="E867" s="140"/>
      <c r="F867" s="140"/>
      <c r="G867" s="1"/>
      <c r="H867" s="140"/>
      <c r="I867" s="140"/>
      <c r="J867" s="140"/>
      <c r="K867" s="140"/>
      <c r="L867" s="140"/>
      <c r="M867" s="14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2.75" customHeight="1" x14ac:dyDescent="0.2">
      <c r="A868" s="140"/>
      <c r="B868" s="140"/>
      <c r="C868" s="140"/>
      <c r="D868" s="140"/>
      <c r="E868" s="140"/>
      <c r="F868" s="140"/>
      <c r="G868" s="1"/>
      <c r="H868" s="140"/>
      <c r="I868" s="140"/>
      <c r="J868" s="140"/>
      <c r="K868" s="140"/>
      <c r="L868" s="140"/>
      <c r="M868" s="14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2.75" customHeight="1" x14ac:dyDescent="0.2">
      <c r="A869" s="140"/>
      <c r="B869" s="140"/>
      <c r="C869" s="140"/>
      <c r="D869" s="140"/>
      <c r="E869" s="140"/>
      <c r="F869" s="140"/>
      <c r="G869" s="1"/>
      <c r="H869" s="140"/>
      <c r="I869" s="140"/>
      <c r="J869" s="140"/>
      <c r="K869" s="140"/>
      <c r="L869" s="140"/>
      <c r="M869" s="14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2.75" customHeight="1" x14ac:dyDescent="0.2">
      <c r="A870" s="140"/>
      <c r="B870" s="140"/>
      <c r="C870" s="140"/>
      <c r="D870" s="140"/>
      <c r="E870" s="140"/>
      <c r="F870" s="140"/>
      <c r="G870" s="1"/>
      <c r="H870" s="140"/>
      <c r="I870" s="140"/>
      <c r="J870" s="140"/>
      <c r="K870" s="140"/>
      <c r="L870" s="140"/>
      <c r="M870" s="14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2.75" customHeight="1" x14ac:dyDescent="0.2">
      <c r="A871" s="140"/>
      <c r="B871" s="140"/>
      <c r="C871" s="140"/>
      <c r="D871" s="140"/>
      <c r="E871" s="140"/>
      <c r="F871" s="140"/>
      <c r="G871" s="1"/>
      <c r="H871" s="140"/>
      <c r="I871" s="140"/>
      <c r="J871" s="140"/>
      <c r="K871" s="140"/>
      <c r="L871" s="140"/>
      <c r="M871" s="14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2.75" customHeight="1" x14ac:dyDescent="0.2">
      <c r="A872" s="140"/>
      <c r="B872" s="140"/>
      <c r="C872" s="140"/>
      <c r="D872" s="140"/>
      <c r="E872" s="140"/>
      <c r="F872" s="140"/>
      <c r="G872" s="1"/>
      <c r="H872" s="140"/>
      <c r="I872" s="140"/>
      <c r="J872" s="140"/>
      <c r="K872" s="140"/>
      <c r="L872" s="140"/>
      <c r="M872" s="14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2.75" customHeight="1" x14ac:dyDescent="0.2">
      <c r="A873" s="140"/>
      <c r="B873" s="140"/>
      <c r="C873" s="140"/>
      <c r="D873" s="140"/>
      <c r="E873" s="140"/>
      <c r="F873" s="140"/>
      <c r="G873" s="1"/>
      <c r="H873" s="140"/>
      <c r="I873" s="140"/>
      <c r="J873" s="140"/>
      <c r="K873" s="140"/>
      <c r="L873" s="140"/>
      <c r="M873" s="14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2.75" customHeight="1" x14ac:dyDescent="0.2">
      <c r="A874" s="140"/>
      <c r="B874" s="140"/>
      <c r="C874" s="140"/>
      <c r="D874" s="140"/>
      <c r="E874" s="140"/>
      <c r="F874" s="140"/>
      <c r="G874" s="1"/>
      <c r="H874" s="140"/>
      <c r="I874" s="140"/>
      <c r="J874" s="140"/>
      <c r="K874" s="140"/>
      <c r="L874" s="140"/>
      <c r="M874" s="14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2.75" customHeight="1" x14ac:dyDescent="0.2">
      <c r="A875" s="140"/>
      <c r="B875" s="140"/>
      <c r="C875" s="140"/>
      <c r="D875" s="140"/>
      <c r="E875" s="140"/>
      <c r="F875" s="140"/>
      <c r="G875" s="1"/>
      <c r="H875" s="140"/>
      <c r="I875" s="140"/>
      <c r="J875" s="140"/>
      <c r="K875" s="140"/>
      <c r="L875" s="140"/>
      <c r="M875" s="14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2.75" customHeight="1" x14ac:dyDescent="0.2">
      <c r="A876" s="140"/>
      <c r="B876" s="140"/>
      <c r="C876" s="140"/>
      <c r="D876" s="140"/>
      <c r="E876" s="140"/>
      <c r="F876" s="140"/>
      <c r="G876" s="1"/>
      <c r="H876" s="140"/>
      <c r="I876" s="140"/>
      <c r="J876" s="140"/>
      <c r="K876" s="140"/>
      <c r="L876" s="140"/>
      <c r="M876" s="14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2.75" customHeight="1" x14ac:dyDescent="0.2">
      <c r="A877" s="140"/>
      <c r="B877" s="140"/>
      <c r="C877" s="140"/>
      <c r="D877" s="140"/>
      <c r="E877" s="140"/>
      <c r="F877" s="140"/>
      <c r="G877" s="1"/>
      <c r="H877" s="140"/>
      <c r="I877" s="140"/>
      <c r="J877" s="140"/>
      <c r="K877" s="140"/>
      <c r="L877" s="140"/>
      <c r="M877" s="14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2.75" customHeight="1" x14ac:dyDescent="0.2">
      <c r="A878" s="140"/>
      <c r="B878" s="140"/>
      <c r="C878" s="140"/>
      <c r="D878" s="140"/>
      <c r="E878" s="140"/>
      <c r="F878" s="140"/>
      <c r="G878" s="1"/>
      <c r="H878" s="140"/>
      <c r="I878" s="140"/>
      <c r="J878" s="140"/>
      <c r="K878" s="140"/>
      <c r="L878" s="140"/>
      <c r="M878" s="14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2.75" customHeight="1" x14ac:dyDescent="0.2">
      <c r="A879" s="140"/>
      <c r="B879" s="140"/>
      <c r="C879" s="140"/>
      <c r="D879" s="140"/>
      <c r="E879" s="140"/>
      <c r="F879" s="140"/>
      <c r="G879" s="1"/>
      <c r="H879" s="140"/>
      <c r="I879" s="140"/>
      <c r="J879" s="140"/>
      <c r="K879" s="140"/>
      <c r="L879" s="140"/>
      <c r="M879" s="14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2.75" customHeight="1" x14ac:dyDescent="0.2">
      <c r="A880" s="140"/>
      <c r="B880" s="140"/>
      <c r="C880" s="140"/>
      <c r="D880" s="140"/>
      <c r="E880" s="140"/>
      <c r="F880" s="140"/>
      <c r="G880" s="1"/>
      <c r="H880" s="140"/>
      <c r="I880" s="140"/>
      <c r="J880" s="140"/>
      <c r="K880" s="140"/>
      <c r="L880" s="140"/>
      <c r="M880" s="14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2.75" customHeight="1" x14ac:dyDescent="0.2">
      <c r="A881" s="140"/>
      <c r="B881" s="140"/>
      <c r="C881" s="140"/>
      <c r="D881" s="140"/>
      <c r="E881" s="140"/>
      <c r="F881" s="140"/>
      <c r="G881" s="1"/>
      <c r="H881" s="140"/>
      <c r="I881" s="140"/>
      <c r="J881" s="140"/>
      <c r="K881" s="140"/>
      <c r="L881" s="140"/>
      <c r="M881" s="14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2.75" customHeight="1" x14ac:dyDescent="0.2">
      <c r="A882" s="140"/>
      <c r="B882" s="140"/>
      <c r="C882" s="140"/>
      <c r="D882" s="140"/>
      <c r="E882" s="140"/>
      <c r="F882" s="140"/>
      <c r="G882" s="1"/>
      <c r="H882" s="140"/>
      <c r="I882" s="140"/>
      <c r="J882" s="140"/>
      <c r="K882" s="140"/>
      <c r="L882" s="140"/>
      <c r="M882" s="14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2.75" customHeight="1" x14ac:dyDescent="0.2">
      <c r="A883" s="140"/>
      <c r="B883" s="140"/>
      <c r="C883" s="140"/>
      <c r="D883" s="140"/>
      <c r="E883" s="140"/>
      <c r="F883" s="140"/>
      <c r="G883" s="1"/>
      <c r="H883" s="140"/>
      <c r="I883" s="140"/>
      <c r="J883" s="140"/>
      <c r="K883" s="140"/>
      <c r="L883" s="140"/>
      <c r="M883" s="14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2.75" customHeight="1" x14ac:dyDescent="0.2">
      <c r="A884" s="140"/>
      <c r="B884" s="140"/>
      <c r="C884" s="140"/>
      <c r="D884" s="140"/>
      <c r="E884" s="140"/>
      <c r="F884" s="140"/>
      <c r="G884" s="1"/>
      <c r="H884" s="140"/>
      <c r="I884" s="140"/>
      <c r="J884" s="140"/>
      <c r="K884" s="140"/>
      <c r="L884" s="140"/>
      <c r="M884" s="14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2.75" customHeight="1" x14ac:dyDescent="0.2">
      <c r="A885" s="140"/>
      <c r="B885" s="140"/>
      <c r="C885" s="140"/>
      <c r="D885" s="140"/>
      <c r="E885" s="140"/>
      <c r="F885" s="140"/>
      <c r="G885" s="1"/>
      <c r="H885" s="140"/>
      <c r="I885" s="140"/>
      <c r="J885" s="140"/>
      <c r="K885" s="140"/>
      <c r="L885" s="140"/>
      <c r="M885" s="14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2.75" customHeight="1" x14ac:dyDescent="0.2">
      <c r="A886" s="140"/>
      <c r="B886" s="140"/>
      <c r="C886" s="140"/>
      <c r="D886" s="140"/>
      <c r="E886" s="140"/>
      <c r="F886" s="140"/>
      <c r="G886" s="1"/>
      <c r="H886" s="140"/>
      <c r="I886" s="140"/>
      <c r="J886" s="140"/>
      <c r="K886" s="140"/>
      <c r="L886" s="140"/>
      <c r="M886" s="14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2.75" customHeight="1" x14ac:dyDescent="0.2">
      <c r="A887" s="140"/>
      <c r="B887" s="140"/>
      <c r="C887" s="140"/>
      <c r="D887" s="140"/>
      <c r="E887" s="140"/>
      <c r="F887" s="140"/>
      <c r="G887" s="1"/>
      <c r="H887" s="140"/>
      <c r="I887" s="140"/>
      <c r="J887" s="140"/>
      <c r="K887" s="140"/>
      <c r="L887" s="140"/>
      <c r="M887" s="14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2.75" customHeight="1" x14ac:dyDescent="0.2">
      <c r="A888" s="140"/>
      <c r="B888" s="140"/>
      <c r="C888" s="140"/>
      <c r="D888" s="140"/>
      <c r="E888" s="140"/>
      <c r="F888" s="140"/>
      <c r="G888" s="1"/>
      <c r="H888" s="140"/>
      <c r="I888" s="140"/>
      <c r="J888" s="140"/>
      <c r="K888" s="140"/>
      <c r="L888" s="140"/>
      <c r="M888" s="14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2.75" customHeight="1" x14ac:dyDescent="0.2">
      <c r="A889" s="140"/>
      <c r="B889" s="140"/>
      <c r="C889" s="140"/>
      <c r="D889" s="140"/>
      <c r="E889" s="140"/>
      <c r="F889" s="140"/>
      <c r="G889" s="1"/>
      <c r="H889" s="140"/>
      <c r="I889" s="140"/>
      <c r="J889" s="140"/>
      <c r="K889" s="140"/>
      <c r="L889" s="140"/>
      <c r="M889" s="14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2.75" customHeight="1" x14ac:dyDescent="0.2">
      <c r="A890" s="140"/>
      <c r="B890" s="140"/>
      <c r="C890" s="140"/>
      <c r="D890" s="140"/>
      <c r="E890" s="140"/>
      <c r="F890" s="140"/>
      <c r="G890" s="1"/>
      <c r="H890" s="140"/>
      <c r="I890" s="140"/>
      <c r="J890" s="140"/>
      <c r="K890" s="140"/>
      <c r="L890" s="140"/>
      <c r="M890" s="14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2.75" customHeight="1" x14ac:dyDescent="0.2">
      <c r="A891" s="140"/>
      <c r="B891" s="140"/>
      <c r="C891" s="140"/>
      <c r="D891" s="140"/>
      <c r="E891" s="140"/>
      <c r="F891" s="140"/>
      <c r="G891" s="1"/>
      <c r="H891" s="140"/>
      <c r="I891" s="140"/>
      <c r="J891" s="140"/>
      <c r="K891" s="140"/>
      <c r="L891" s="140"/>
      <c r="M891" s="14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2.75" customHeight="1" x14ac:dyDescent="0.2">
      <c r="A892" s="140"/>
      <c r="B892" s="140"/>
      <c r="C892" s="140"/>
      <c r="D892" s="140"/>
      <c r="E892" s="140"/>
      <c r="F892" s="140"/>
      <c r="G892" s="1"/>
      <c r="H892" s="140"/>
      <c r="I892" s="140"/>
      <c r="J892" s="140"/>
      <c r="K892" s="140"/>
      <c r="L892" s="140"/>
      <c r="M892" s="14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2.75" customHeight="1" x14ac:dyDescent="0.2">
      <c r="A893" s="140"/>
      <c r="B893" s="140"/>
      <c r="C893" s="140"/>
      <c r="D893" s="140"/>
      <c r="E893" s="140"/>
      <c r="F893" s="140"/>
      <c r="G893" s="1"/>
      <c r="H893" s="140"/>
      <c r="I893" s="140"/>
      <c r="J893" s="140"/>
      <c r="K893" s="140"/>
      <c r="L893" s="140"/>
      <c r="M893" s="14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2.75" customHeight="1" x14ac:dyDescent="0.2">
      <c r="A894" s="140"/>
      <c r="B894" s="140"/>
      <c r="C894" s="140"/>
      <c r="D894" s="140"/>
      <c r="E894" s="140"/>
      <c r="F894" s="140"/>
      <c r="G894" s="1"/>
      <c r="H894" s="140"/>
      <c r="I894" s="140"/>
      <c r="J894" s="140"/>
      <c r="K894" s="140"/>
      <c r="L894" s="140"/>
      <c r="M894" s="14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2.75" customHeight="1" x14ac:dyDescent="0.2">
      <c r="A895" s="140"/>
      <c r="B895" s="140"/>
      <c r="C895" s="140"/>
      <c r="D895" s="140"/>
      <c r="E895" s="140"/>
      <c r="F895" s="140"/>
      <c r="G895" s="1"/>
      <c r="H895" s="140"/>
      <c r="I895" s="140"/>
      <c r="J895" s="140"/>
      <c r="K895" s="140"/>
      <c r="L895" s="140"/>
      <c r="M895" s="14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2.75" customHeight="1" x14ac:dyDescent="0.2">
      <c r="A896" s="140"/>
      <c r="B896" s="140"/>
      <c r="C896" s="140"/>
      <c r="D896" s="140"/>
      <c r="E896" s="140"/>
      <c r="F896" s="140"/>
      <c r="G896" s="1"/>
      <c r="H896" s="140"/>
      <c r="I896" s="140"/>
      <c r="J896" s="140"/>
      <c r="K896" s="140"/>
      <c r="L896" s="140"/>
      <c r="M896" s="14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2.75" customHeight="1" x14ac:dyDescent="0.2">
      <c r="A897" s="140"/>
      <c r="B897" s="140"/>
      <c r="C897" s="140"/>
      <c r="D897" s="140"/>
      <c r="E897" s="140"/>
      <c r="F897" s="140"/>
      <c r="G897" s="1"/>
      <c r="H897" s="140"/>
      <c r="I897" s="140"/>
      <c r="J897" s="140"/>
      <c r="K897" s="140"/>
      <c r="L897" s="140"/>
      <c r="M897" s="14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2.75" customHeight="1" x14ac:dyDescent="0.2">
      <c r="A898" s="140"/>
      <c r="B898" s="140"/>
      <c r="C898" s="140"/>
      <c r="D898" s="140"/>
      <c r="E898" s="140"/>
      <c r="F898" s="140"/>
      <c r="G898" s="1"/>
      <c r="H898" s="140"/>
      <c r="I898" s="140"/>
      <c r="J898" s="140"/>
      <c r="K898" s="140"/>
      <c r="L898" s="140"/>
      <c r="M898" s="14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2.75" customHeight="1" x14ac:dyDescent="0.2">
      <c r="A899" s="140"/>
      <c r="B899" s="140"/>
      <c r="C899" s="140"/>
      <c r="D899" s="140"/>
      <c r="E899" s="140"/>
      <c r="F899" s="140"/>
      <c r="G899" s="1"/>
      <c r="H899" s="140"/>
      <c r="I899" s="140"/>
      <c r="J899" s="140"/>
      <c r="K899" s="140"/>
      <c r="L899" s="140"/>
      <c r="M899" s="14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2.75" customHeight="1" x14ac:dyDescent="0.2">
      <c r="A900" s="140"/>
      <c r="B900" s="140"/>
      <c r="C900" s="140"/>
      <c r="D900" s="140"/>
      <c r="E900" s="140"/>
      <c r="F900" s="140"/>
      <c r="G900" s="1"/>
      <c r="H900" s="140"/>
      <c r="I900" s="140"/>
      <c r="J900" s="140"/>
      <c r="K900" s="140"/>
      <c r="L900" s="140"/>
      <c r="M900" s="14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2.75" customHeight="1" x14ac:dyDescent="0.2">
      <c r="A901" s="140"/>
      <c r="B901" s="140"/>
      <c r="C901" s="140"/>
      <c r="D901" s="140"/>
      <c r="E901" s="140"/>
      <c r="F901" s="140"/>
      <c r="G901" s="1"/>
      <c r="H901" s="140"/>
      <c r="I901" s="140"/>
      <c r="J901" s="140"/>
      <c r="K901" s="140"/>
      <c r="L901" s="140"/>
      <c r="M901" s="14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2.75" customHeight="1" x14ac:dyDescent="0.2">
      <c r="A902" s="140"/>
      <c r="B902" s="140"/>
      <c r="C902" s="140"/>
      <c r="D902" s="140"/>
      <c r="E902" s="140"/>
      <c r="F902" s="140"/>
      <c r="G902" s="1"/>
      <c r="H902" s="140"/>
      <c r="I902" s="140"/>
      <c r="J902" s="140"/>
      <c r="K902" s="140"/>
      <c r="L902" s="140"/>
      <c r="M902" s="14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2.75" customHeight="1" x14ac:dyDescent="0.2">
      <c r="A903" s="140"/>
      <c r="B903" s="140"/>
      <c r="C903" s="140"/>
      <c r="D903" s="140"/>
      <c r="E903" s="140"/>
      <c r="F903" s="140"/>
      <c r="G903" s="1"/>
      <c r="H903" s="140"/>
      <c r="I903" s="140"/>
      <c r="J903" s="140"/>
      <c r="K903" s="140"/>
      <c r="L903" s="140"/>
      <c r="M903" s="14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2.75" customHeight="1" x14ac:dyDescent="0.2">
      <c r="A904" s="140"/>
      <c r="B904" s="140"/>
      <c r="C904" s="140"/>
      <c r="D904" s="140"/>
      <c r="E904" s="140"/>
      <c r="F904" s="140"/>
      <c r="G904" s="1"/>
      <c r="H904" s="140"/>
      <c r="I904" s="140"/>
      <c r="J904" s="140"/>
      <c r="K904" s="140"/>
      <c r="L904" s="140"/>
      <c r="M904" s="14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2.75" customHeight="1" x14ac:dyDescent="0.2">
      <c r="A905" s="140"/>
      <c r="B905" s="140"/>
      <c r="C905" s="140"/>
      <c r="D905" s="140"/>
      <c r="E905" s="140"/>
      <c r="F905" s="140"/>
      <c r="G905" s="1"/>
      <c r="H905" s="140"/>
      <c r="I905" s="140"/>
      <c r="J905" s="140"/>
      <c r="K905" s="140"/>
      <c r="L905" s="140"/>
      <c r="M905" s="14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2.75" customHeight="1" x14ac:dyDescent="0.2">
      <c r="A906" s="140"/>
      <c r="B906" s="140"/>
      <c r="C906" s="140"/>
      <c r="D906" s="140"/>
      <c r="E906" s="140"/>
      <c r="F906" s="140"/>
      <c r="G906" s="1"/>
      <c r="H906" s="140"/>
      <c r="I906" s="140"/>
      <c r="J906" s="140"/>
      <c r="K906" s="140"/>
      <c r="L906" s="140"/>
      <c r="M906" s="14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2.75" customHeight="1" x14ac:dyDescent="0.2">
      <c r="A907" s="140"/>
      <c r="B907" s="140"/>
      <c r="C907" s="140"/>
      <c r="D907" s="140"/>
      <c r="E907" s="140"/>
      <c r="F907" s="140"/>
      <c r="G907" s="1"/>
      <c r="H907" s="140"/>
      <c r="I907" s="140"/>
      <c r="J907" s="140"/>
      <c r="K907" s="140"/>
      <c r="L907" s="140"/>
      <c r="M907" s="14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2.75" customHeight="1" x14ac:dyDescent="0.2">
      <c r="A908" s="140"/>
      <c r="B908" s="140"/>
      <c r="C908" s="140"/>
      <c r="D908" s="140"/>
      <c r="E908" s="140"/>
      <c r="F908" s="140"/>
      <c r="G908" s="1"/>
      <c r="H908" s="140"/>
      <c r="I908" s="140"/>
      <c r="J908" s="140"/>
      <c r="K908" s="140"/>
      <c r="L908" s="140"/>
      <c r="M908" s="14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2.75" customHeight="1" x14ac:dyDescent="0.2">
      <c r="A909" s="140"/>
      <c r="B909" s="140"/>
      <c r="C909" s="140"/>
      <c r="D909" s="140"/>
      <c r="E909" s="140"/>
      <c r="F909" s="140"/>
      <c r="G909" s="1"/>
      <c r="H909" s="140"/>
      <c r="I909" s="140"/>
      <c r="J909" s="140"/>
      <c r="K909" s="140"/>
      <c r="L909" s="140"/>
      <c r="M909" s="14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2.75" customHeight="1" x14ac:dyDescent="0.2">
      <c r="A910" s="140"/>
      <c r="B910" s="140"/>
      <c r="C910" s="140"/>
      <c r="D910" s="140"/>
      <c r="E910" s="140"/>
      <c r="F910" s="140"/>
      <c r="G910" s="1"/>
      <c r="H910" s="140"/>
      <c r="I910" s="140"/>
      <c r="J910" s="140"/>
      <c r="K910" s="140"/>
      <c r="L910" s="140"/>
      <c r="M910" s="14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2.75" customHeight="1" x14ac:dyDescent="0.2">
      <c r="A911" s="140"/>
      <c r="B911" s="140"/>
      <c r="C911" s="140"/>
      <c r="D911" s="140"/>
      <c r="E911" s="140"/>
      <c r="F911" s="140"/>
      <c r="G911" s="1"/>
      <c r="H911" s="140"/>
      <c r="I911" s="140"/>
      <c r="J911" s="140"/>
      <c r="K911" s="140"/>
      <c r="L911" s="140"/>
      <c r="M911" s="14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2.75" customHeight="1" x14ac:dyDescent="0.2">
      <c r="A912" s="140"/>
      <c r="B912" s="140"/>
      <c r="C912" s="140"/>
      <c r="D912" s="140"/>
      <c r="E912" s="140"/>
      <c r="F912" s="140"/>
      <c r="G912" s="1"/>
      <c r="H912" s="140"/>
      <c r="I912" s="140"/>
      <c r="J912" s="140"/>
      <c r="K912" s="140"/>
      <c r="L912" s="140"/>
      <c r="M912" s="14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2.75" customHeight="1" x14ac:dyDescent="0.2">
      <c r="A913" s="140"/>
      <c r="B913" s="140"/>
      <c r="C913" s="140"/>
      <c r="D913" s="140"/>
      <c r="E913" s="140"/>
      <c r="F913" s="140"/>
      <c r="G913" s="1"/>
      <c r="H913" s="140"/>
      <c r="I913" s="140"/>
      <c r="J913" s="140"/>
      <c r="K913" s="140"/>
      <c r="L913" s="140"/>
      <c r="M913" s="14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2.75" customHeight="1" x14ac:dyDescent="0.2">
      <c r="A914" s="140"/>
      <c r="B914" s="140"/>
      <c r="C914" s="140"/>
      <c r="D914" s="140"/>
      <c r="E914" s="140"/>
      <c r="F914" s="140"/>
      <c r="G914" s="1"/>
      <c r="H914" s="140"/>
      <c r="I914" s="140"/>
      <c r="J914" s="140"/>
      <c r="K914" s="140"/>
      <c r="L914" s="140"/>
      <c r="M914" s="14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2.75" customHeight="1" x14ac:dyDescent="0.2">
      <c r="A915" s="140"/>
      <c r="B915" s="140"/>
      <c r="C915" s="140"/>
      <c r="D915" s="140"/>
      <c r="E915" s="140"/>
      <c r="F915" s="140"/>
      <c r="G915" s="1"/>
      <c r="H915" s="140"/>
      <c r="I915" s="140"/>
      <c r="J915" s="140"/>
      <c r="K915" s="140"/>
      <c r="L915" s="140"/>
      <c r="M915" s="14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2.75" customHeight="1" x14ac:dyDescent="0.2">
      <c r="A916" s="140"/>
      <c r="B916" s="140"/>
      <c r="C916" s="140"/>
      <c r="D916" s="140"/>
      <c r="E916" s="140"/>
      <c r="F916" s="140"/>
      <c r="G916" s="1"/>
      <c r="H916" s="140"/>
      <c r="I916" s="140"/>
      <c r="J916" s="140"/>
      <c r="K916" s="140"/>
      <c r="L916" s="140"/>
      <c r="M916" s="14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2.75" customHeight="1" x14ac:dyDescent="0.2">
      <c r="A917" s="140"/>
      <c r="B917" s="140"/>
      <c r="C917" s="140"/>
      <c r="D917" s="140"/>
      <c r="E917" s="140"/>
      <c r="F917" s="140"/>
      <c r="G917" s="1"/>
      <c r="H917" s="140"/>
      <c r="I917" s="140"/>
      <c r="J917" s="140"/>
      <c r="K917" s="140"/>
      <c r="L917" s="140"/>
      <c r="M917" s="14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2.75" customHeight="1" x14ac:dyDescent="0.2">
      <c r="A918" s="140"/>
      <c r="B918" s="140"/>
      <c r="C918" s="140"/>
      <c r="D918" s="140"/>
      <c r="E918" s="140"/>
      <c r="F918" s="140"/>
      <c r="G918" s="1"/>
      <c r="H918" s="140"/>
      <c r="I918" s="140"/>
      <c r="J918" s="140"/>
      <c r="K918" s="140"/>
      <c r="L918" s="140"/>
      <c r="M918" s="14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2.75" customHeight="1" x14ac:dyDescent="0.2">
      <c r="A919" s="140"/>
      <c r="B919" s="140"/>
      <c r="C919" s="140"/>
      <c r="D919" s="140"/>
      <c r="E919" s="140"/>
      <c r="F919" s="140"/>
      <c r="G919" s="1"/>
      <c r="H919" s="140"/>
      <c r="I919" s="140"/>
      <c r="J919" s="140"/>
      <c r="K919" s="140"/>
      <c r="L919" s="140"/>
      <c r="M919" s="14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2.75" customHeight="1" x14ac:dyDescent="0.2">
      <c r="A920" s="140"/>
      <c r="B920" s="140"/>
      <c r="C920" s="140"/>
      <c r="D920" s="140"/>
      <c r="E920" s="140"/>
      <c r="F920" s="140"/>
      <c r="G920" s="1"/>
      <c r="H920" s="140"/>
      <c r="I920" s="140"/>
      <c r="J920" s="140"/>
      <c r="K920" s="140"/>
      <c r="L920" s="140"/>
      <c r="M920" s="14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2.75" customHeight="1" x14ac:dyDescent="0.2">
      <c r="A921" s="140"/>
      <c r="B921" s="140"/>
      <c r="C921" s="140"/>
      <c r="D921" s="140"/>
      <c r="E921" s="140"/>
      <c r="F921" s="140"/>
      <c r="G921" s="1"/>
      <c r="H921" s="140"/>
      <c r="I921" s="140"/>
      <c r="J921" s="140"/>
      <c r="K921" s="140"/>
      <c r="L921" s="140"/>
      <c r="M921" s="14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2.75" customHeight="1" x14ac:dyDescent="0.2">
      <c r="A922" s="140"/>
      <c r="B922" s="140"/>
      <c r="C922" s="140"/>
      <c r="D922" s="140"/>
      <c r="E922" s="140"/>
      <c r="F922" s="140"/>
      <c r="G922" s="1"/>
      <c r="H922" s="140"/>
      <c r="I922" s="140"/>
      <c r="J922" s="140"/>
      <c r="K922" s="140"/>
      <c r="L922" s="140"/>
      <c r="M922" s="14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2.75" customHeight="1" x14ac:dyDescent="0.2">
      <c r="A923" s="140"/>
      <c r="B923" s="140"/>
      <c r="C923" s="140"/>
      <c r="D923" s="140"/>
      <c r="E923" s="140"/>
      <c r="F923" s="140"/>
      <c r="G923" s="1"/>
      <c r="H923" s="140"/>
      <c r="I923" s="140"/>
      <c r="J923" s="140"/>
      <c r="K923" s="140"/>
      <c r="L923" s="140"/>
      <c r="M923" s="14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2.75" customHeight="1" x14ac:dyDescent="0.2">
      <c r="A924" s="140"/>
      <c r="B924" s="140"/>
      <c r="C924" s="140"/>
      <c r="D924" s="140"/>
      <c r="E924" s="140"/>
      <c r="F924" s="140"/>
      <c r="G924" s="1"/>
      <c r="H924" s="140"/>
      <c r="I924" s="140"/>
      <c r="J924" s="140"/>
      <c r="K924" s="140"/>
      <c r="L924" s="140"/>
      <c r="M924" s="14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2.75" customHeight="1" x14ac:dyDescent="0.2">
      <c r="A925" s="140"/>
      <c r="B925" s="140"/>
      <c r="C925" s="140"/>
      <c r="D925" s="140"/>
      <c r="E925" s="140"/>
      <c r="F925" s="140"/>
      <c r="G925" s="1"/>
      <c r="H925" s="140"/>
      <c r="I925" s="140"/>
      <c r="J925" s="140"/>
      <c r="K925" s="140"/>
      <c r="L925" s="140"/>
      <c r="M925" s="14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2.75" customHeight="1" x14ac:dyDescent="0.2">
      <c r="A926" s="140"/>
      <c r="B926" s="140"/>
      <c r="C926" s="140"/>
      <c r="D926" s="140"/>
      <c r="E926" s="140"/>
      <c r="F926" s="140"/>
      <c r="G926" s="1"/>
      <c r="H926" s="140"/>
      <c r="I926" s="140"/>
      <c r="J926" s="140"/>
      <c r="K926" s="140"/>
      <c r="L926" s="140"/>
      <c r="M926" s="14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2.75" customHeight="1" x14ac:dyDescent="0.2">
      <c r="A927" s="140"/>
      <c r="B927" s="140"/>
      <c r="C927" s="140"/>
      <c r="D927" s="140"/>
      <c r="E927" s="140"/>
      <c r="F927" s="140"/>
      <c r="G927" s="1"/>
      <c r="H927" s="140"/>
      <c r="I927" s="140"/>
      <c r="J927" s="140"/>
      <c r="K927" s="140"/>
      <c r="L927" s="140"/>
      <c r="M927" s="14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2.75" customHeight="1" x14ac:dyDescent="0.2">
      <c r="A928" s="140"/>
      <c r="B928" s="140"/>
      <c r="C928" s="140"/>
      <c r="D928" s="140"/>
      <c r="E928" s="140"/>
      <c r="F928" s="140"/>
      <c r="G928" s="1"/>
      <c r="H928" s="140"/>
      <c r="I928" s="140"/>
      <c r="J928" s="140"/>
      <c r="K928" s="140"/>
      <c r="L928" s="140"/>
      <c r="M928" s="14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2.75" customHeight="1" x14ac:dyDescent="0.2">
      <c r="A929" s="140"/>
      <c r="B929" s="140"/>
      <c r="C929" s="140"/>
      <c r="D929" s="140"/>
      <c r="E929" s="140"/>
      <c r="F929" s="140"/>
      <c r="G929" s="1"/>
      <c r="H929" s="140"/>
      <c r="I929" s="140"/>
      <c r="J929" s="140"/>
      <c r="K929" s="140"/>
      <c r="L929" s="140"/>
      <c r="M929" s="14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2.75" customHeight="1" x14ac:dyDescent="0.2">
      <c r="A930" s="140"/>
      <c r="B930" s="140"/>
      <c r="C930" s="140"/>
      <c r="D930" s="140"/>
      <c r="E930" s="140"/>
      <c r="F930" s="140"/>
      <c r="G930" s="1"/>
      <c r="H930" s="140"/>
      <c r="I930" s="140"/>
      <c r="J930" s="140"/>
      <c r="K930" s="140"/>
      <c r="L930" s="140"/>
      <c r="M930" s="14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2.75" customHeight="1" x14ac:dyDescent="0.2">
      <c r="A931" s="140"/>
      <c r="B931" s="140"/>
      <c r="C931" s="140"/>
      <c r="D931" s="140"/>
      <c r="E931" s="140"/>
      <c r="F931" s="140"/>
      <c r="G931" s="1"/>
      <c r="H931" s="140"/>
      <c r="I931" s="140"/>
      <c r="J931" s="140"/>
      <c r="K931" s="140"/>
      <c r="L931" s="140"/>
      <c r="M931" s="14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2.75" customHeight="1" x14ac:dyDescent="0.2">
      <c r="A932" s="140"/>
      <c r="B932" s="140"/>
      <c r="C932" s="140"/>
      <c r="D932" s="140"/>
      <c r="E932" s="140"/>
      <c r="F932" s="140"/>
      <c r="G932" s="1"/>
      <c r="H932" s="140"/>
      <c r="I932" s="140"/>
      <c r="J932" s="140"/>
      <c r="K932" s="140"/>
      <c r="L932" s="140"/>
      <c r="M932" s="14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2.75" customHeight="1" x14ac:dyDescent="0.2">
      <c r="A933" s="140"/>
      <c r="B933" s="140"/>
      <c r="C933" s="140"/>
      <c r="D933" s="140"/>
      <c r="E933" s="140"/>
      <c r="F933" s="140"/>
      <c r="G933" s="1"/>
      <c r="H933" s="140"/>
      <c r="I933" s="140"/>
      <c r="J933" s="140"/>
      <c r="K933" s="140"/>
      <c r="L933" s="140"/>
      <c r="M933" s="14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2.75" customHeight="1" x14ac:dyDescent="0.2">
      <c r="A934" s="140"/>
      <c r="B934" s="140"/>
      <c r="C934" s="140"/>
      <c r="D934" s="140"/>
      <c r="E934" s="140"/>
      <c r="F934" s="140"/>
      <c r="G934" s="1"/>
      <c r="H934" s="140"/>
      <c r="I934" s="140"/>
      <c r="J934" s="140"/>
      <c r="K934" s="140"/>
      <c r="L934" s="140"/>
      <c r="M934" s="14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2.75" customHeight="1" x14ac:dyDescent="0.2">
      <c r="A935" s="140"/>
      <c r="B935" s="140"/>
      <c r="C935" s="140"/>
      <c r="D935" s="140"/>
      <c r="E935" s="140"/>
      <c r="F935" s="140"/>
      <c r="G935" s="1"/>
      <c r="H935" s="140"/>
      <c r="I935" s="140"/>
      <c r="J935" s="140"/>
      <c r="K935" s="140"/>
      <c r="L935" s="140"/>
      <c r="M935" s="14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2.75" customHeight="1" x14ac:dyDescent="0.2">
      <c r="A936" s="140"/>
      <c r="B936" s="140"/>
      <c r="C936" s="140"/>
      <c r="D936" s="140"/>
      <c r="E936" s="140"/>
      <c r="F936" s="140"/>
      <c r="G936" s="1"/>
      <c r="H936" s="140"/>
      <c r="I936" s="140"/>
      <c r="J936" s="140"/>
      <c r="K936" s="140"/>
      <c r="L936" s="140"/>
      <c r="M936" s="14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2.75" customHeight="1" x14ac:dyDescent="0.2">
      <c r="A937" s="140"/>
      <c r="B937" s="140"/>
      <c r="C937" s="140"/>
      <c r="D937" s="140"/>
      <c r="E937" s="140"/>
      <c r="F937" s="140"/>
      <c r="G937" s="1"/>
      <c r="H937" s="140"/>
      <c r="I937" s="140"/>
      <c r="J937" s="140"/>
      <c r="K937" s="140"/>
      <c r="L937" s="140"/>
      <c r="M937" s="14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2.75" customHeight="1" x14ac:dyDescent="0.2">
      <c r="A938" s="140"/>
      <c r="B938" s="140"/>
      <c r="C938" s="140"/>
      <c r="D938" s="140"/>
      <c r="E938" s="140"/>
      <c r="F938" s="140"/>
      <c r="G938" s="1"/>
      <c r="H938" s="140"/>
      <c r="I938" s="140"/>
      <c r="J938" s="140"/>
      <c r="K938" s="140"/>
      <c r="L938" s="140"/>
      <c r="M938" s="14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2.75" customHeight="1" x14ac:dyDescent="0.2">
      <c r="A939" s="140"/>
      <c r="B939" s="140"/>
      <c r="C939" s="140"/>
      <c r="D939" s="140"/>
      <c r="E939" s="140"/>
      <c r="F939" s="140"/>
      <c r="G939" s="1"/>
      <c r="H939" s="140"/>
      <c r="I939" s="140"/>
      <c r="J939" s="140"/>
      <c r="K939" s="140"/>
      <c r="L939" s="140"/>
      <c r="M939" s="14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2.75" customHeight="1" x14ac:dyDescent="0.2">
      <c r="A940" s="140"/>
      <c r="B940" s="140"/>
      <c r="C940" s="140"/>
      <c r="D940" s="140"/>
      <c r="E940" s="140"/>
      <c r="F940" s="140"/>
      <c r="G940" s="1"/>
      <c r="H940" s="140"/>
      <c r="I940" s="140"/>
      <c r="J940" s="140"/>
      <c r="K940" s="140"/>
      <c r="L940" s="140"/>
      <c r="M940" s="14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2.75" customHeight="1" x14ac:dyDescent="0.2">
      <c r="A941" s="140"/>
      <c r="B941" s="140"/>
      <c r="C941" s="140"/>
      <c r="D941" s="140"/>
      <c r="E941" s="140"/>
      <c r="F941" s="140"/>
      <c r="G941" s="1"/>
      <c r="H941" s="140"/>
      <c r="I941" s="140"/>
      <c r="J941" s="140"/>
      <c r="K941" s="140"/>
      <c r="L941" s="140"/>
      <c r="M941" s="14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2.75" customHeight="1" x14ac:dyDescent="0.2">
      <c r="A942" s="140"/>
      <c r="B942" s="140"/>
      <c r="C942" s="140"/>
      <c r="D942" s="140"/>
      <c r="E942" s="140"/>
      <c r="F942" s="140"/>
      <c r="G942" s="1"/>
      <c r="H942" s="140"/>
      <c r="I942" s="140"/>
      <c r="J942" s="140"/>
      <c r="K942" s="140"/>
      <c r="L942" s="140"/>
      <c r="M942" s="14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2.75" customHeight="1" x14ac:dyDescent="0.2">
      <c r="A943" s="140"/>
      <c r="B943" s="140"/>
      <c r="C943" s="140"/>
      <c r="D943" s="140"/>
      <c r="E943" s="140"/>
      <c r="F943" s="140"/>
      <c r="G943" s="1"/>
      <c r="H943" s="140"/>
      <c r="I943" s="140"/>
      <c r="J943" s="140"/>
      <c r="K943" s="140"/>
      <c r="L943" s="140"/>
      <c r="M943" s="14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2.75" customHeight="1" x14ac:dyDescent="0.2">
      <c r="A944" s="140"/>
      <c r="B944" s="140"/>
      <c r="C944" s="140"/>
      <c r="D944" s="140"/>
      <c r="E944" s="140"/>
      <c r="F944" s="140"/>
      <c r="G944" s="1"/>
      <c r="H944" s="140"/>
      <c r="I944" s="140"/>
      <c r="J944" s="140"/>
      <c r="K944" s="140"/>
      <c r="L944" s="140"/>
      <c r="M944" s="14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2.75" customHeight="1" x14ac:dyDescent="0.2">
      <c r="A945" s="140"/>
      <c r="B945" s="140"/>
      <c r="C945" s="140"/>
      <c r="D945" s="140"/>
      <c r="E945" s="140"/>
      <c r="F945" s="140"/>
      <c r="G945" s="1"/>
      <c r="H945" s="140"/>
      <c r="I945" s="140"/>
      <c r="J945" s="140"/>
      <c r="K945" s="140"/>
      <c r="L945" s="140"/>
      <c r="M945" s="14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2.75" customHeight="1" x14ac:dyDescent="0.2">
      <c r="A946" s="140"/>
      <c r="B946" s="140"/>
      <c r="C946" s="140"/>
      <c r="D946" s="140"/>
      <c r="E946" s="140"/>
      <c r="F946" s="140"/>
      <c r="G946" s="1"/>
      <c r="H946" s="140"/>
      <c r="I946" s="140"/>
      <c r="J946" s="140"/>
      <c r="K946" s="140"/>
      <c r="L946" s="140"/>
      <c r="M946" s="14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2.75" customHeight="1" x14ac:dyDescent="0.2">
      <c r="A947" s="140"/>
      <c r="B947" s="140"/>
      <c r="C947" s="140"/>
      <c r="D947" s="140"/>
      <c r="E947" s="140"/>
      <c r="F947" s="140"/>
      <c r="G947" s="1"/>
      <c r="H947" s="140"/>
      <c r="I947" s="140"/>
      <c r="J947" s="140"/>
      <c r="K947" s="140"/>
      <c r="L947" s="140"/>
      <c r="M947" s="14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2.75" customHeight="1" x14ac:dyDescent="0.2">
      <c r="A948" s="140"/>
      <c r="B948" s="140"/>
      <c r="C948" s="140"/>
      <c r="D948" s="140"/>
      <c r="E948" s="140"/>
      <c r="F948" s="140"/>
      <c r="G948" s="1"/>
      <c r="H948" s="140"/>
      <c r="I948" s="140"/>
      <c r="J948" s="140"/>
      <c r="K948" s="140"/>
      <c r="L948" s="140"/>
      <c r="M948" s="14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2.75" customHeight="1" x14ac:dyDescent="0.2">
      <c r="A949" s="140"/>
      <c r="B949" s="140"/>
      <c r="C949" s="140"/>
      <c r="D949" s="140"/>
      <c r="E949" s="140"/>
      <c r="F949" s="140"/>
      <c r="G949" s="1"/>
      <c r="H949" s="140"/>
      <c r="I949" s="140"/>
      <c r="J949" s="140"/>
      <c r="K949" s="140"/>
      <c r="L949" s="140"/>
      <c r="M949" s="14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2.75" customHeight="1" x14ac:dyDescent="0.2">
      <c r="A950" s="140"/>
      <c r="B950" s="140"/>
      <c r="C950" s="140"/>
      <c r="D950" s="140"/>
      <c r="E950" s="140"/>
      <c r="F950" s="140"/>
      <c r="G950" s="1"/>
      <c r="H950" s="140"/>
      <c r="I950" s="140"/>
      <c r="J950" s="140"/>
      <c r="K950" s="140"/>
      <c r="L950" s="140"/>
      <c r="M950" s="14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2.75" customHeight="1" x14ac:dyDescent="0.2">
      <c r="A951" s="140"/>
      <c r="B951" s="140"/>
      <c r="C951" s="140"/>
      <c r="D951" s="140"/>
      <c r="E951" s="140"/>
      <c r="F951" s="140"/>
      <c r="G951" s="1"/>
      <c r="H951" s="140"/>
      <c r="I951" s="140"/>
      <c r="J951" s="140"/>
      <c r="K951" s="140"/>
      <c r="L951" s="140"/>
      <c r="M951" s="14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2.75" customHeight="1" x14ac:dyDescent="0.2">
      <c r="A952" s="140"/>
      <c r="B952" s="140"/>
      <c r="C952" s="140"/>
      <c r="D952" s="140"/>
      <c r="E952" s="140"/>
      <c r="F952" s="140"/>
      <c r="G952" s="1"/>
      <c r="H952" s="140"/>
      <c r="I952" s="140"/>
      <c r="J952" s="140"/>
      <c r="K952" s="140"/>
      <c r="L952" s="140"/>
      <c r="M952" s="14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2.75" customHeight="1" x14ac:dyDescent="0.2">
      <c r="A953" s="140"/>
      <c r="B953" s="140"/>
      <c r="C953" s="140"/>
      <c r="D953" s="140"/>
      <c r="E953" s="140"/>
      <c r="F953" s="140"/>
      <c r="G953" s="1"/>
      <c r="H953" s="140"/>
      <c r="I953" s="140"/>
      <c r="J953" s="140"/>
      <c r="K953" s="140"/>
      <c r="L953" s="140"/>
      <c r="M953" s="14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2.75" customHeight="1" x14ac:dyDescent="0.2">
      <c r="A954" s="140"/>
      <c r="B954" s="140"/>
      <c r="C954" s="140"/>
      <c r="D954" s="140"/>
      <c r="E954" s="140"/>
      <c r="F954" s="140"/>
      <c r="G954" s="1"/>
      <c r="H954" s="140"/>
      <c r="I954" s="140"/>
      <c r="J954" s="140"/>
      <c r="K954" s="140"/>
      <c r="L954" s="140"/>
      <c r="M954" s="14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2.75" customHeight="1" x14ac:dyDescent="0.2">
      <c r="A955" s="140"/>
      <c r="B955" s="140"/>
      <c r="C955" s="140"/>
      <c r="D955" s="140"/>
      <c r="E955" s="140"/>
      <c r="F955" s="140"/>
      <c r="G955" s="1"/>
      <c r="H955" s="140"/>
      <c r="I955" s="140"/>
      <c r="J955" s="140"/>
      <c r="K955" s="140"/>
      <c r="L955" s="140"/>
      <c r="M955" s="14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2.75" customHeight="1" x14ac:dyDescent="0.2">
      <c r="A956" s="140"/>
      <c r="B956" s="140"/>
      <c r="C956" s="140"/>
      <c r="D956" s="140"/>
      <c r="E956" s="140"/>
      <c r="F956" s="140"/>
      <c r="G956" s="1"/>
      <c r="H956" s="140"/>
      <c r="I956" s="140"/>
      <c r="J956" s="140"/>
      <c r="K956" s="140"/>
      <c r="L956" s="140"/>
      <c r="M956" s="14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2.75" customHeight="1" x14ac:dyDescent="0.2">
      <c r="A957" s="140"/>
      <c r="B957" s="140"/>
      <c r="C957" s="140"/>
      <c r="D957" s="140"/>
      <c r="E957" s="140"/>
      <c r="F957" s="140"/>
      <c r="G957" s="1"/>
      <c r="H957" s="140"/>
      <c r="I957" s="140"/>
      <c r="J957" s="140"/>
      <c r="K957" s="140"/>
      <c r="L957" s="140"/>
      <c r="M957" s="14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2.75" customHeight="1" x14ac:dyDescent="0.2">
      <c r="A958" s="140"/>
      <c r="B958" s="140"/>
      <c r="C958" s="140"/>
      <c r="D958" s="140"/>
      <c r="E958" s="140"/>
      <c r="F958" s="140"/>
      <c r="G958" s="1"/>
      <c r="H958" s="140"/>
      <c r="I958" s="140"/>
      <c r="J958" s="140"/>
      <c r="K958" s="140"/>
      <c r="L958" s="140"/>
      <c r="M958" s="14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2.75" customHeight="1" x14ac:dyDescent="0.2">
      <c r="A959" s="140"/>
      <c r="B959" s="140"/>
      <c r="C959" s="140"/>
      <c r="D959" s="140"/>
      <c r="E959" s="140"/>
      <c r="F959" s="140"/>
      <c r="G959" s="1"/>
      <c r="H959" s="140"/>
      <c r="I959" s="140"/>
      <c r="J959" s="140"/>
      <c r="K959" s="140"/>
      <c r="L959" s="140"/>
      <c r="M959" s="14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2.75" customHeight="1" x14ac:dyDescent="0.2">
      <c r="A960" s="140"/>
      <c r="B960" s="140"/>
      <c r="C960" s="140"/>
      <c r="D960" s="140"/>
      <c r="E960" s="140"/>
      <c r="F960" s="140"/>
      <c r="G960" s="1"/>
      <c r="H960" s="140"/>
      <c r="I960" s="140"/>
      <c r="J960" s="140"/>
      <c r="K960" s="140"/>
      <c r="L960" s="140"/>
      <c r="M960" s="14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2.75" customHeight="1" x14ac:dyDescent="0.2">
      <c r="A961" s="140"/>
      <c r="B961" s="140"/>
      <c r="C961" s="140"/>
      <c r="D961" s="140"/>
      <c r="E961" s="140"/>
      <c r="F961" s="140"/>
      <c r="G961" s="1"/>
      <c r="H961" s="140"/>
      <c r="I961" s="140"/>
      <c r="J961" s="140"/>
      <c r="K961" s="140"/>
      <c r="L961" s="140"/>
      <c r="M961" s="14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2.75" customHeight="1" x14ac:dyDescent="0.2">
      <c r="A962" s="140"/>
      <c r="B962" s="140"/>
      <c r="C962" s="140"/>
      <c r="D962" s="140"/>
      <c r="E962" s="140"/>
      <c r="F962" s="140"/>
      <c r="G962" s="1"/>
      <c r="H962" s="140"/>
      <c r="I962" s="140"/>
      <c r="J962" s="140"/>
      <c r="K962" s="140"/>
      <c r="L962" s="140"/>
      <c r="M962" s="14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2.75" customHeight="1" x14ac:dyDescent="0.2">
      <c r="A963" s="140"/>
      <c r="B963" s="140"/>
      <c r="C963" s="140"/>
      <c r="D963" s="140"/>
      <c r="E963" s="140"/>
      <c r="F963" s="140"/>
      <c r="G963" s="1"/>
      <c r="H963" s="140"/>
      <c r="I963" s="140"/>
      <c r="J963" s="140"/>
      <c r="K963" s="140"/>
      <c r="L963" s="140"/>
      <c r="M963" s="14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2.75" customHeight="1" x14ac:dyDescent="0.2">
      <c r="A964" s="140"/>
      <c r="B964" s="140"/>
      <c r="C964" s="140"/>
      <c r="D964" s="140"/>
      <c r="E964" s="140"/>
      <c r="F964" s="140"/>
      <c r="G964" s="1"/>
      <c r="H964" s="140"/>
      <c r="I964" s="140"/>
      <c r="J964" s="140"/>
      <c r="K964" s="140"/>
      <c r="L964" s="140"/>
      <c r="M964" s="14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2.75" customHeight="1" x14ac:dyDescent="0.2">
      <c r="A965" s="140"/>
      <c r="B965" s="140"/>
      <c r="C965" s="140"/>
      <c r="D965" s="140"/>
      <c r="E965" s="140"/>
      <c r="F965" s="140"/>
      <c r="G965" s="1"/>
      <c r="H965" s="140"/>
      <c r="I965" s="140"/>
      <c r="J965" s="140"/>
      <c r="K965" s="140"/>
      <c r="L965" s="140"/>
      <c r="M965" s="14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2.75" customHeight="1" x14ac:dyDescent="0.2">
      <c r="A966" s="140"/>
      <c r="B966" s="140"/>
      <c r="C966" s="140"/>
      <c r="D966" s="140"/>
      <c r="E966" s="140"/>
      <c r="F966" s="140"/>
      <c r="G966" s="1"/>
      <c r="H966" s="140"/>
      <c r="I966" s="140"/>
      <c r="J966" s="140"/>
      <c r="K966" s="140"/>
      <c r="L966" s="140"/>
      <c r="M966" s="14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2.75" customHeight="1" x14ac:dyDescent="0.2">
      <c r="A967" s="140"/>
      <c r="B967" s="140"/>
      <c r="C967" s="140"/>
      <c r="D967" s="140"/>
      <c r="E967" s="140"/>
      <c r="F967" s="140"/>
      <c r="G967" s="1"/>
      <c r="H967" s="140"/>
      <c r="I967" s="140"/>
      <c r="J967" s="140"/>
      <c r="K967" s="140"/>
      <c r="L967" s="140"/>
      <c r="M967" s="14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2.75" customHeight="1" x14ac:dyDescent="0.2">
      <c r="A968" s="140"/>
      <c r="B968" s="140"/>
      <c r="C968" s="140"/>
      <c r="D968" s="140"/>
      <c r="E968" s="140"/>
      <c r="F968" s="140"/>
      <c r="G968" s="1"/>
      <c r="H968" s="140"/>
      <c r="I968" s="140"/>
      <c r="J968" s="140"/>
      <c r="K968" s="140"/>
      <c r="L968" s="140"/>
      <c r="M968" s="14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2.75" customHeight="1" x14ac:dyDescent="0.2">
      <c r="A969" s="140"/>
      <c r="B969" s="140"/>
      <c r="C969" s="140"/>
      <c r="D969" s="140"/>
      <c r="E969" s="140"/>
      <c r="F969" s="140"/>
      <c r="G969" s="1"/>
      <c r="H969" s="140"/>
      <c r="I969" s="140"/>
      <c r="J969" s="140"/>
      <c r="K969" s="140"/>
      <c r="L969" s="140"/>
      <c r="M969" s="14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2.75" customHeight="1" x14ac:dyDescent="0.2">
      <c r="A970" s="140"/>
      <c r="B970" s="140"/>
      <c r="C970" s="140"/>
      <c r="D970" s="140"/>
      <c r="E970" s="140"/>
      <c r="F970" s="140"/>
      <c r="G970" s="1"/>
      <c r="H970" s="140"/>
      <c r="I970" s="140"/>
      <c r="J970" s="140"/>
      <c r="K970" s="140"/>
      <c r="L970" s="140"/>
      <c r="M970" s="14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2.75" customHeight="1" x14ac:dyDescent="0.2">
      <c r="A971" s="140"/>
      <c r="B971" s="140"/>
      <c r="C971" s="140"/>
      <c r="D971" s="140"/>
      <c r="E971" s="140"/>
      <c r="F971" s="140"/>
      <c r="G971" s="1"/>
      <c r="H971" s="140"/>
      <c r="I971" s="140"/>
      <c r="J971" s="140"/>
      <c r="K971" s="140"/>
      <c r="L971" s="140"/>
      <c r="M971" s="14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2.75" customHeight="1" x14ac:dyDescent="0.2">
      <c r="A972" s="140"/>
      <c r="B972" s="140"/>
      <c r="C972" s="140"/>
      <c r="D972" s="140"/>
      <c r="E972" s="140"/>
      <c r="F972" s="140"/>
      <c r="G972" s="1"/>
      <c r="H972" s="140"/>
      <c r="I972" s="140"/>
      <c r="J972" s="140"/>
      <c r="K972" s="140"/>
      <c r="L972" s="140"/>
      <c r="M972" s="14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2.75" customHeight="1" x14ac:dyDescent="0.2">
      <c r="A973" s="140"/>
      <c r="B973" s="140"/>
      <c r="C973" s="140"/>
      <c r="D973" s="140"/>
      <c r="E973" s="140"/>
      <c r="F973" s="140"/>
      <c r="G973" s="1"/>
      <c r="H973" s="140"/>
      <c r="I973" s="140"/>
      <c r="J973" s="140"/>
      <c r="K973" s="140"/>
      <c r="L973" s="140"/>
      <c r="M973" s="14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2.75" customHeight="1" x14ac:dyDescent="0.2">
      <c r="A974" s="140"/>
      <c r="B974" s="140"/>
      <c r="C974" s="140"/>
      <c r="D974" s="140"/>
      <c r="E974" s="140"/>
      <c r="F974" s="140"/>
      <c r="G974" s="1"/>
      <c r="H974" s="140"/>
      <c r="I974" s="140"/>
      <c r="J974" s="140"/>
      <c r="K974" s="140"/>
      <c r="L974" s="140"/>
      <c r="M974" s="14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2.75" customHeight="1" x14ac:dyDescent="0.2">
      <c r="A975" s="140"/>
      <c r="B975" s="140"/>
      <c r="C975" s="140"/>
      <c r="D975" s="140"/>
      <c r="E975" s="140"/>
      <c r="F975" s="140"/>
      <c r="G975" s="1"/>
      <c r="H975" s="140"/>
      <c r="I975" s="140"/>
      <c r="J975" s="140"/>
      <c r="K975" s="140"/>
      <c r="L975" s="140"/>
      <c r="M975" s="14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2.75" customHeight="1" x14ac:dyDescent="0.2">
      <c r="A976" s="140"/>
      <c r="B976" s="140"/>
      <c r="C976" s="140"/>
      <c r="D976" s="140"/>
      <c r="E976" s="140"/>
      <c r="F976" s="140"/>
      <c r="G976" s="1"/>
      <c r="H976" s="140"/>
      <c r="I976" s="140"/>
      <c r="J976" s="140"/>
      <c r="K976" s="140"/>
      <c r="L976" s="140"/>
      <c r="M976" s="14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2.75" customHeight="1" x14ac:dyDescent="0.2">
      <c r="A977" s="140"/>
      <c r="B977" s="140"/>
      <c r="C977" s="140"/>
      <c r="D977" s="140"/>
      <c r="E977" s="140"/>
      <c r="F977" s="140"/>
      <c r="G977" s="1"/>
      <c r="H977" s="140"/>
      <c r="I977" s="140"/>
      <c r="J977" s="140"/>
      <c r="K977" s="140"/>
      <c r="L977" s="140"/>
      <c r="M977" s="14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2.75" customHeight="1" x14ac:dyDescent="0.2">
      <c r="A978" s="140"/>
      <c r="B978" s="140"/>
      <c r="C978" s="140"/>
      <c r="D978" s="140"/>
      <c r="E978" s="140"/>
      <c r="F978" s="140"/>
      <c r="G978" s="1"/>
      <c r="H978" s="140"/>
      <c r="I978" s="140"/>
      <c r="J978" s="140"/>
      <c r="K978" s="140"/>
      <c r="L978" s="140"/>
      <c r="M978" s="14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2.75" customHeight="1" x14ac:dyDescent="0.2">
      <c r="A979" s="140"/>
      <c r="B979" s="140"/>
      <c r="C979" s="140"/>
      <c r="D979" s="140"/>
      <c r="E979" s="140"/>
      <c r="F979" s="140"/>
      <c r="G979" s="1"/>
      <c r="H979" s="140"/>
      <c r="I979" s="140"/>
      <c r="J979" s="140"/>
      <c r="K979" s="140"/>
      <c r="L979" s="140"/>
      <c r="M979" s="14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2.75" customHeight="1" x14ac:dyDescent="0.2">
      <c r="A980" s="140"/>
      <c r="B980" s="140"/>
      <c r="C980" s="140"/>
      <c r="D980" s="140"/>
      <c r="E980" s="140"/>
      <c r="F980" s="140"/>
      <c r="G980" s="1"/>
      <c r="H980" s="140"/>
      <c r="I980" s="140"/>
      <c r="J980" s="140"/>
      <c r="K980" s="140"/>
      <c r="L980" s="140"/>
      <c r="M980" s="14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2.75" customHeight="1" x14ac:dyDescent="0.2">
      <c r="A981" s="140"/>
      <c r="B981" s="140"/>
      <c r="C981" s="140"/>
      <c r="D981" s="140"/>
      <c r="E981" s="140"/>
      <c r="F981" s="140"/>
      <c r="G981" s="1"/>
      <c r="H981" s="140"/>
      <c r="I981" s="140"/>
      <c r="J981" s="140"/>
      <c r="K981" s="140"/>
      <c r="L981" s="140"/>
      <c r="M981" s="14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2.75" customHeight="1" x14ac:dyDescent="0.2">
      <c r="A982" s="140"/>
      <c r="B982" s="140"/>
      <c r="C982" s="140"/>
      <c r="D982" s="140"/>
      <c r="E982" s="140"/>
      <c r="F982" s="140"/>
      <c r="G982" s="1"/>
      <c r="H982" s="140"/>
      <c r="I982" s="140"/>
      <c r="J982" s="140"/>
      <c r="K982" s="140"/>
      <c r="L982" s="140"/>
      <c r="M982" s="14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2.75" customHeight="1" x14ac:dyDescent="0.2">
      <c r="A983" s="140"/>
      <c r="B983" s="140"/>
      <c r="C983" s="140"/>
      <c r="D983" s="140"/>
      <c r="E983" s="140"/>
      <c r="F983" s="140"/>
      <c r="G983" s="1"/>
      <c r="H983" s="140"/>
      <c r="I983" s="140"/>
      <c r="J983" s="140"/>
      <c r="K983" s="140"/>
      <c r="L983" s="140"/>
      <c r="M983" s="14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2.75" customHeight="1" x14ac:dyDescent="0.2">
      <c r="A984" s="140"/>
      <c r="B984" s="140"/>
      <c r="C984" s="140"/>
      <c r="D984" s="140"/>
      <c r="E984" s="140"/>
      <c r="F984" s="140"/>
      <c r="G984" s="1"/>
      <c r="H984" s="140"/>
      <c r="I984" s="140"/>
      <c r="J984" s="140"/>
      <c r="K984" s="140"/>
      <c r="L984" s="140"/>
      <c r="M984" s="14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2.75" customHeight="1" x14ac:dyDescent="0.2">
      <c r="A985" s="140"/>
      <c r="B985" s="140"/>
      <c r="C985" s="140"/>
      <c r="D985" s="140"/>
      <c r="E985" s="140"/>
      <c r="F985" s="140"/>
      <c r="G985" s="1"/>
      <c r="H985" s="140"/>
      <c r="I985" s="140"/>
      <c r="J985" s="140"/>
      <c r="K985" s="140"/>
      <c r="L985" s="140"/>
      <c r="M985" s="14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2.75" customHeight="1" x14ac:dyDescent="0.2">
      <c r="A986" s="140"/>
      <c r="B986" s="140"/>
      <c r="C986" s="140"/>
      <c r="D986" s="140"/>
      <c r="E986" s="140"/>
      <c r="F986" s="140"/>
      <c r="G986" s="1"/>
      <c r="H986" s="140"/>
      <c r="I986" s="140"/>
      <c r="J986" s="140"/>
      <c r="K986" s="140"/>
      <c r="L986" s="140"/>
      <c r="M986" s="14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2.75" customHeight="1" x14ac:dyDescent="0.2">
      <c r="A987" s="140"/>
      <c r="B987" s="140"/>
      <c r="C987" s="140"/>
      <c r="D987" s="140"/>
      <c r="E987" s="140"/>
      <c r="F987" s="140"/>
      <c r="G987" s="1"/>
      <c r="H987" s="140"/>
      <c r="I987" s="140"/>
      <c r="J987" s="140"/>
      <c r="K987" s="140"/>
      <c r="L987" s="140"/>
      <c r="M987" s="14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2.75" customHeight="1" x14ac:dyDescent="0.2">
      <c r="A988" s="140"/>
      <c r="B988" s="140"/>
      <c r="C988" s="140"/>
      <c r="D988" s="140"/>
      <c r="E988" s="140"/>
      <c r="F988" s="140"/>
      <c r="G988" s="1"/>
      <c r="H988" s="140"/>
      <c r="I988" s="140"/>
      <c r="J988" s="140"/>
      <c r="K988" s="140"/>
      <c r="L988" s="140"/>
      <c r="M988" s="14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2.75" customHeight="1" x14ac:dyDescent="0.2">
      <c r="A989" s="140"/>
      <c r="B989" s="140"/>
      <c r="C989" s="140"/>
      <c r="D989" s="140"/>
      <c r="E989" s="140"/>
      <c r="F989" s="140"/>
      <c r="G989" s="1"/>
      <c r="H989" s="140"/>
      <c r="I989" s="140"/>
      <c r="J989" s="140"/>
      <c r="K989" s="140"/>
      <c r="L989" s="140"/>
      <c r="M989" s="14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2.75" customHeight="1" x14ac:dyDescent="0.2">
      <c r="A990" s="140"/>
      <c r="B990" s="140"/>
      <c r="C990" s="140"/>
      <c r="D990" s="140"/>
      <c r="E990" s="140"/>
      <c r="F990" s="140"/>
      <c r="G990" s="1"/>
      <c r="H990" s="140"/>
      <c r="I990" s="140"/>
      <c r="J990" s="140"/>
      <c r="K990" s="140"/>
      <c r="L990" s="140"/>
      <c r="M990" s="14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2.75" customHeight="1" x14ac:dyDescent="0.2">
      <c r="A991" s="140"/>
      <c r="B991" s="140"/>
      <c r="C991" s="140"/>
      <c r="D991" s="140"/>
      <c r="E991" s="140"/>
      <c r="F991" s="140"/>
      <c r="G991" s="1"/>
      <c r="H991" s="140"/>
      <c r="I991" s="140"/>
      <c r="J991" s="140"/>
      <c r="K991" s="140"/>
      <c r="L991" s="140"/>
      <c r="M991" s="14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2.75" customHeight="1" x14ac:dyDescent="0.2">
      <c r="A992" s="140"/>
      <c r="B992" s="140"/>
      <c r="C992" s="140"/>
      <c r="D992" s="140"/>
      <c r="E992" s="140"/>
      <c r="F992" s="140"/>
      <c r="G992" s="1"/>
      <c r="H992" s="140"/>
      <c r="I992" s="140"/>
      <c r="J992" s="140"/>
      <c r="K992" s="140"/>
      <c r="L992" s="140"/>
      <c r="M992" s="14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2.75" customHeight="1" x14ac:dyDescent="0.2">
      <c r="A993" s="140"/>
      <c r="B993" s="140"/>
      <c r="C993" s="140"/>
      <c r="D993" s="140"/>
      <c r="E993" s="140"/>
      <c r="F993" s="140"/>
      <c r="G993" s="1"/>
      <c r="H993" s="140"/>
      <c r="I993" s="140"/>
      <c r="J993" s="140"/>
      <c r="K993" s="140"/>
      <c r="L993" s="140"/>
      <c r="M993" s="14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2.75" customHeight="1" x14ac:dyDescent="0.2">
      <c r="A994" s="140"/>
      <c r="B994" s="140"/>
      <c r="C994" s="140"/>
      <c r="D994" s="140"/>
      <c r="E994" s="140"/>
      <c r="F994" s="140"/>
      <c r="G994" s="1"/>
      <c r="H994" s="140"/>
      <c r="I994" s="140"/>
      <c r="J994" s="140"/>
      <c r="K994" s="140"/>
      <c r="L994" s="140"/>
      <c r="M994" s="14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2.75" customHeight="1" x14ac:dyDescent="0.2">
      <c r="A995" s="140"/>
      <c r="B995" s="140"/>
      <c r="C995" s="140"/>
      <c r="D995" s="140"/>
      <c r="E995" s="140"/>
      <c r="F995" s="140"/>
      <c r="G995" s="1"/>
      <c r="H995" s="140"/>
      <c r="I995" s="140"/>
      <c r="J995" s="140"/>
      <c r="K995" s="140"/>
      <c r="L995" s="140"/>
      <c r="M995" s="14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2.75" customHeight="1" x14ac:dyDescent="0.2">
      <c r="A996" s="140"/>
      <c r="B996" s="140"/>
      <c r="C996" s="140"/>
      <c r="D996" s="140"/>
      <c r="E996" s="140"/>
      <c r="F996" s="140"/>
      <c r="G996" s="1"/>
      <c r="H996" s="140"/>
      <c r="I996" s="140"/>
      <c r="J996" s="140"/>
      <c r="K996" s="140"/>
      <c r="L996" s="140"/>
      <c r="M996" s="14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2.75" customHeight="1" x14ac:dyDescent="0.2">
      <c r="A997" s="140"/>
      <c r="B997" s="140"/>
      <c r="C997" s="140"/>
      <c r="D997" s="140"/>
      <c r="E997" s="140"/>
      <c r="F997" s="140"/>
      <c r="G997" s="1"/>
      <c r="H997" s="140"/>
      <c r="I997" s="140"/>
      <c r="J997" s="140"/>
      <c r="K997" s="140"/>
      <c r="L997" s="140"/>
      <c r="M997" s="14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2.75" customHeight="1" x14ac:dyDescent="0.2">
      <c r="A998" s="140"/>
      <c r="B998" s="140"/>
      <c r="C998" s="140"/>
      <c r="D998" s="140"/>
      <c r="E998" s="140"/>
      <c r="F998" s="140"/>
      <c r="G998" s="1"/>
      <c r="H998" s="140"/>
      <c r="I998" s="140"/>
      <c r="J998" s="140"/>
      <c r="K998" s="140"/>
      <c r="L998" s="140"/>
      <c r="M998" s="14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2.75" customHeight="1" x14ac:dyDescent="0.2">
      <c r="A999" s="140"/>
      <c r="B999" s="140"/>
      <c r="C999" s="140"/>
      <c r="D999" s="140"/>
      <c r="E999" s="140"/>
      <c r="F999" s="140"/>
      <c r="G999" s="1"/>
      <c r="H999" s="140"/>
      <c r="I999" s="140"/>
      <c r="J999" s="140"/>
      <c r="K999" s="140"/>
      <c r="L999" s="140"/>
      <c r="M999" s="14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2.75" customHeight="1" x14ac:dyDescent="0.2">
      <c r="A1000" s="140"/>
      <c r="B1000" s="140"/>
      <c r="C1000" s="140"/>
      <c r="D1000" s="140"/>
      <c r="E1000" s="140"/>
      <c r="F1000" s="140"/>
      <c r="G1000" s="1"/>
      <c r="H1000" s="140"/>
      <c r="I1000" s="140"/>
      <c r="J1000" s="140"/>
      <c r="K1000" s="140"/>
      <c r="L1000" s="140"/>
      <c r="M1000" s="14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24">
    <mergeCell ref="B52:C52"/>
    <mergeCell ref="B50:B51"/>
    <mergeCell ref="C50:C51"/>
    <mergeCell ref="B53:C57"/>
    <mergeCell ref="H13:M14"/>
    <mergeCell ref="H15:N18"/>
    <mergeCell ref="J20:N23"/>
    <mergeCell ref="D50:D51"/>
    <mergeCell ref="D53:E57"/>
    <mergeCell ref="B47:C48"/>
    <mergeCell ref="D47:E48"/>
    <mergeCell ref="E50:E51"/>
    <mergeCell ref="H10:I10"/>
    <mergeCell ref="H5:J5"/>
    <mergeCell ref="A8:F8"/>
    <mergeCell ref="D44:E44"/>
    <mergeCell ref="D45:E46"/>
    <mergeCell ref="D41:D42"/>
    <mergeCell ref="E41:E42"/>
    <mergeCell ref="H41:K42"/>
    <mergeCell ref="B41:B42"/>
    <mergeCell ref="C41:C42"/>
    <mergeCell ref="B45:C46"/>
    <mergeCell ref="D43:E43"/>
  </mergeCells>
  <conditionalFormatting sqref="B41:E42">
    <cfRule type="expression" dxfId="40" priority="1">
      <formula>B$41="?"</formula>
    </cfRule>
  </conditionalFormatting>
  <conditionalFormatting sqref="B45:D46">
    <cfRule type="expression" dxfId="39" priority="2">
      <formula>B$45="?"</formula>
    </cfRule>
  </conditionalFormatting>
  <dataValidations count="1">
    <dataValidation type="list" allowBlank="1" showDropDown="1" showErrorMessage="1" sqref="F11">
      <formula1>$G$1:$G$2</formula1>
    </dataValidation>
  </dataValidation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5" r:id="rId4">
          <objectPr locked="0" defaultSize="0" autoPict="0" r:id="rId5">
            <anchor moveWithCells="1">
              <from>
                <xdr:col>0</xdr:col>
                <xdr:colOff>142875</xdr:colOff>
                <xdr:row>10</xdr:row>
                <xdr:rowOff>0</xdr:rowOff>
              </from>
              <to>
                <xdr:col>5</xdr:col>
                <xdr:colOff>9525</xdr:colOff>
                <xdr:row>37</xdr:row>
                <xdr:rowOff>133350</xdr:rowOff>
              </to>
            </anchor>
          </objectPr>
        </oleObject>
      </mc:Choice>
      <mc:Fallback>
        <oleObject progId="Visio.Drawing.11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A5A5"/>
  </sheetPr>
  <dimension ref="A1:AC1000"/>
  <sheetViews>
    <sheetView showGridLines="0" workbookViewId="0">
      <selection activeCell="AD20" sqref="AD20"/>
    </sheetView>
  </sheetViews>
  <sheetFormatPr defaultColWidth="17.28515625" defaultRowHeight="15" customHeight="1" x14ac:dyDescent="0.2"/>
  <cols>
    <col min="1" max="1" width="3.85546875" customWidth="1"/>
    <col min="2" max="4" width="25" customWidth="1"/>
    <col min="5" max="6" width="13.28515625" customWidth="1"/>
    <col min="7" max="7" width="3.85546875" customWidth="1"/>
    <col min="8" max="8" width="9.140625" customWidth="1"/>
    <col min="9" max="9" width="14.85546875" hidden="1" customWidth="1"/>
    <col min="10" max="25" width="9.140625" hidden="1" customWidth="1"/>
    <col min="26" max="26" width="0" hidden="1" customWidth="1"/>
    <col min="27" max="29" width="8.7109375" customWidth="1"/>
  </cols>
  <sheetData>
    <row r="1" spans="1:29" ht="14.25" customHeight="1" x14ac:dyDescent="0.2">
      <c r="A1" s="2"/>
      <c r="B1" s="4"/>
      <c r="C1" s="4"/>
      <c r="D1" s="4"/>
      <c r="E1" s="4"/>
      <c r="F1" s="4"/>
      <c r="G1" s="6"/>
      <c r="H1" s="10"/>
      <c r="I1" s="10" t="s">
        <v>0</v>
      </c>
      <c r="J1" s="10" t="s">
        <v>1</v>
      </c>
      <c r="K1" s="10"/>
      <c r="L1" s="10" t="s">
        <v>2</v>
      </c>
      <c r="M1" s="10"/>
      <c r="N1" s="10" t="s">
        <v>3</v>
      </c>
      <c r="O1" s="10"/>
      <c r="P1" s="10" t="s">
        <v>4</v>
      </c>
      <c r="Q1" s="10"/>
      <c r="R1" s="10" t="s">
        <v>5</v>
      </c>
      <c r="S1" s="10"/>
      <c r="T1" s="10" t="s">
        <v>6</v>
      </c>
      <c r="U1" s="10"/>
      <c r="V1" s="10" t="s">
        <v>7</v>
      </c>
      <c r="W1" s="10"/>
      <c r="X1" s="10"/>
      <c r="Y1" s="10"/>
      <c r="Z1" s="10"/>
      <c r="AA1" s="10"/>
      <c r="AB1" s="10"/>
      <c r="AC1" s="10"/>
    </row>
    <row r="2" spans="1:29" ht="12.75" customHeight="1" x14ac:dyDescent="0.2">
      <c r="A2" s="22"/>
      <c r="B2" s="23" t="s">
        <v>8</v>
      </c>
      <c r="C2" s="24"/>
      <c r="D2" s="24"/>
      <c r="E2" s="271" t="s">
        <v>9</v>
      </c>
      <c r="F2" s="261"/>
      <c r="G2" s="32"/>
      <c r="H2" s="10"/>
      <c r="I2" s="10" t="s">
        <v>20</v>
      </c>
      <c r="J2" s="10" t="s">
        <v>21</v>
      </c>
      <c r="K2" s="10">
        <v>1</v>
      </c>
      <c r="L2" s="10">
        <f t="shared" ref="L2:L865" si="0">IF($B$13&gt;=K2,K2,"")</f>
        <v>1</v>
      </c>
      <c r="M2" s="10" t="str">
        <f t="shared" ref="M2:M865" si="1">IF(L2="","",IF(L2&lt;=$E$15,VLOOKUP($E$14,$I$1:$J$4,2,FALSE),VLOOKUP($F$14,$I$1:$J$4,2,FALSE)))</f>
        <v>AW</v>
      </c>
      <c r="N2" s="10">
        <f t="shared" ref="N2:N865" si="2">IF($B$20&gt;=K2,K2,"")</f>
        <v>1</v>
      </c>
      <c r="O2" s="10" t="str">
        <f t="shared" ref="O2:O865" si="3">IF(N2="","",IF(N2&lt;=$E$22,VLOOKUP($E$21,$I$1:$J$4,2,FALSE),VLOOKUP($F$21,$I$1:$J$4,2,FALSE)))</f>
        <v>AW</v>
      </c>
      <c r="P2" s="10" t="str">
        <f t="shared" ref="P2:P865" si="4">IF($B$27&gt;=K2,K2,"")</f>
        <v/>
      </c>
      <c r="Q2" s="10" t="str">
        <f t="shared" ref="Q2:Q865" si="5">IF(P2="","",IF(P2&lt;=$E$29,VLOOKUP($E$28,$I$1:$J$4,2,FALSE),VLOOKUP($F$28,$I$1:$J$4,2,FALSE)))</f>
        <v/>
      </c>
      <c r="R2" s="10" t="str">
        <f t="shared" ref="R2:R865" si="6">IF($B$34&gt;=K2,K2,"")</f>
        <v/>
      </c>
      <c r="S2" s="10" t="str">
        <f t="shared" ref="S2:S865" si="7">IF(R2="","",IF(R2&lt;=$E$36,VLOOKUP($E$35,$I$1:$J$4,2,FALSE),VLOOKUP($F$35,$I$1:$J$4,2,FALSE)))</f>
        <v/>
      </c>
      <c r="T2" s="10" t="str">
        <f t="shared" ref="T2:T865" si="8">IF($B$41&gt;=K2,K2,"")</f>
        <v/>
      </c>
      <c r="U2" s="10" t="str">
        <f t="shared" ref="U2:U865" si="9">IF(T2="","",IF(T2&lt;=$E$43,VLOOKUP($E$42,$I$1:$J$4,2,FALSE),VLOOKUP($F$42,$I$1:$J$4,2,FALSE)))</f>
        <v/>
      </c>
      <c r="V2" s="10" t="str">
        <f t="shared" ref="V2:V865" si="10">IF($B$48&gt;=K2,K2,"")</f>
        <v/>
      </c>
      <c r="W2" s="10" t="str">
        <f t="shared" ref="W2:W865" si="11">IF(V2="","",IF(V2&lt;=$E$50,VLOOKUP($E$49,$I$1:$J$4,2,FALSE),VLOOKUP($F$49,$I$1:$J$4,2,FALSE)))</f>
        <v/>
      </c>
      <c r="X2" s="33"/>
      <c r="Y2" s="33"/>
      <c r="Z2" s="33"/>
      <c r="AA2" s="33"/>
      <c r="AB2" s="33"/>
      <c r="AC2" s="33"/>
    </row>
    <row r="3" spans="1:29" ht="12.75" customHeight="1" x14ac:dyDescent="0.2">
      <c r="A3" s="22"/>
      <c r="B3" s="275" t="str">
        <f>'Cover - Location Info'!J8</f>
        <v>95550</v>
      </c>
      <c r="C3" s="33"/>
      <c r="D3" s="33"/>
      <c r="E3" s="272" t="str">
        <f>'Cover - Location Info'!J10</f>
        <v>1.0</v>
      </c>
      <c r="F3" s="264"/>
      <c r="G3" s="32"/>
      <c r="H3" s="10"/>
      <c r="I3" s="10" t="s">
        <v>26</v>
      </c>
      <c r="J3" s="10" t="s">
        <v>27</v>
      </c>
      <c r="K3" s="10">
        <v>2</v>
      </c>
      <c r="L3" s="10">
        <f t="shared" si="0"/>
        <v>2</v>
      </c>
      <c r="M3" s="10" t="str">
        <f t="shared" si="1"/>
        <v>AW</v>
      </c>
      <c r="N3" s="10">
        <f t="shared" si="2"/>
        <v>2</v>
      </c>
      <c r="O3" s="10" t="str">
        <f t="shared" si="3"/>
        <v>AW</v>
      </c>
      <c r="P3" s="10" t="str">
        <f t="shared" si="4"/>
        <v/>
      </c>
      <c r="Q3" s="10" t="str">
        <f t="shared" si="5"/>
        <v/>
      </c>
      <c r="R3" s="10" t="str">
        <f t="shared" si="6"/>
        <v/>
      </c>
      <c r="S3" s="10" t="str">
        <f t="shared" si="7"/>
        <v/>
      </c>
      <c r="T3" s="10" t="str">
        <f t="shared" si="8"/>
        <v/>
      </c>
      <c r="U3" s="10" t="str">
        <f t="shared" si="9"/>
        <v/>
      </c>
      <c r="V3" s="10" t="str">
        <f t="shared" si="10"/>
        <v/>
      </c>
      <c r="W3" s="10" t="str">
        <f t="shared" si="11"/>
        <v/>
      </c>
      <c r="X3" s="10"/>
      <c r="Y3" s="10"/>
      <c r="Z3" s="10"/>
      <c r="AA3" s="10"/>
      <c r="AB3" s="10"/>
      <c r="AC3" s="10"/>
    </row>
    <row r="4" spans="1:29" ht="13.5" customHeight="1" x14ac:dyDescent="0.2">
      <c r="A4" s="22"/>
      <c r="B4" s="269"/>
      <c r="C4" s="33"/>
      <c r="D4" s="33"/>
      <c r="E4" s="273"/>
      <c r="F4" s="274"/>
      <c r="G4" s="32"/>
      <c r="H4" s="10"/>
      <c r="I4" s="10" t="s">
        <v>28</v>
      </c>
      <c r="J4" s="10" t="s">
        <v>29</v>
      </c>
      <c r="K4" s="10">
        <v>3</v>
      </c>
      <c r="L4" s="10">
        <f t="shared" si="0"/>
        <v>3</v>
      </c>
      <c r="M4" s="10" t="str">
        <f t="shared" si="1"/>
        <v>AW</v>
      </c>
      <c r="N4" s="10">
        <f t="shared" si="2"/>
        <v>3</v>
      </c>
      <c r="O4" s="10" t="str">
        <f t="shared" si="3"/>
        <v>AW</v>
      </c>
      <c r="P4" s="10" t="str">
        <f t="shared" si="4"/>
        <v/>
      </c>
      <c r="Q4" s="10" t="str">
        <f t="shared" si="5"/>
        <v/>
      </c>
      <c r="R4" s="10" t="str">
        <f t="shared" si="6"/>
        <v/>
      </c>
      <c r="S4" s="10" t="str">
        <f t="shared" si="7"/>
        <v/>
      </c>
      <c r="T4" s="10" t="str">
        <f t="shared" si="8"/>
        <v/>
      </c>
      <c r="U4" s="10" t="str">
        <f t="shared" si="9"/>
        <v/>
      </c>
      <c r="V4" s="10" t="str">
        <f t="shared" si="10"/>
        <v/>
      </c>
      <c r="W4" s="10" t="str">
        <f t="shared" si="11"/>
        <v/>
      </c>
      <c r="X4" s="10"/>
      <c r="Y4" s="10"/>
      <c r="Z4" s="10"/>
      <c r="AA4" s="10"/>
      <c r="AB4" s="10"/>
      <c r="AC4" s="10"/>
    </row>
    <row r="5" spans="1:29" ht="12.75" customHeight="1" x14ac:dyDescent="0.2">
      <c r="A5" s="22"/>
      <c r="B5" s="33"/>
      <c r="C5" s="33"/>
      <c r="D5" s="33"/>
      <c r="E5" s="33"/>
      <c r="F5" s="33"/>
      <c r="G5" s="32"/>
      <c r="H5" s="10"/>
      <c r="I5" s="10" t="s">
        <v>30</v>
      </c>
      <c r="J5" s="10"/>
      <c r="K5" s="10">
        <v>4</v>
      </c>
      <c r="L5" s="10">
        <f t="shared" si="0"/>
        <v>4</v>
      </c>
      <c r="M5" s="10" t="str">
        <f t="shared" si="1"/>
        <v>AW</v>
      </c>
      <c r="N5" s="10">
        <f t="shared" si="2"/>
        <v>4</v>
      </c>
      <c r="O5" s="10" t="str">
        <f t="shared" si="3"/>
        <v>AW</v>
      </c>
      <c r="P5" s="10" t="str">
        <f t="shared" si="4"/>
        <v/>
      </c>
      <c r="Q5" s="10" t="str">
        <f t="shared" si="5"/>
        <v/>
      </c>
      <c r="R5" s="10" t="str">
        <f t="shared" si="6"/>
        <v/>
      </c>
      <c r="S5" s="10" t="str">
        <f t="shared" si="7"/>
        <v/>
      </c>
      <c r="T5" s="10" t="str">
        <f t="shared" si="8"/>
        <v/>
      </c>
      <c r="U5" s="10" t="str">
        <f t="shared" si="9"/>
        <v/>
      </c>
      <c r="V5" s="10" t="str">
        <f t="shared" si="10"/>
        <v/>
      </c>
      <c r="W5" s="10" t="str">
        <f t="shared" si="11"/>
        <v/>
      </c>
      <c r="X5" s="10"/>
      <c r="Y5" s="10"/>
      <c r="Z5" s="10"/>
      <c r="AA5" s="10"/>
      <c r="AB5" s="10"/>
      <c r="AC5" s="10"/>
    </row>
    <row r="6" spans="1:29" ht="25.5" customHeight="1" x14ac:dyDescent="0.35">
      <c r="A6" s="22"/>
      <c r="B6" s="266" t="s">
        <v>31</v>
      </c>
      <c r="C6" s="226"/>
      <c r="D6" s="226"/>
      <c r="E6" s="226"/>
      <c r="F6" s="226"/>
      <c r="G6" s="32"/>
      <c r="H6" s="10"/>
      <c r="I6" s="10"/>
      <c r="J6" s="10"/>
      <c r="K6" s="10">
        <v>5</v>
      </c>
      <c r="L6" s="10">
        <f t="shared" si="0"/>
        <v>5</v>
      </c>
      <c r="M6" s="10" t="str">
        <f t="shared" si="1"/>
        <v>AW</v>
      </c>
      <c r="N6" s="10">
        <f t="shared" si="2"/>
        <v>5</v>
      </c>
      <c r="O6" s="10" t="str">
        <f t="shared" si="3"/>
        <v>AW</v>
      </c>
      <c r="P6" s="10" t="str">
        <f t="shared" si="4"/>
        <v/>
      </c>
      <c r="Q6" s="10" t="str">
        <f t="shared" si="5"/>
        <v/>
      </c>
      <c r="R6" s="10" t="str">
        <f t="shared" si="6"/>
        <v/>
      </c>
      <c r="S6" s="10" t="str">
        <f t="shared" si="7"/>
        <v/>
      </c>
      <c r="T6" s="10" t="str">
        <f t="shared" si="8"/>
        <v/>
      </c>
      <c r="U6" s="10" t="str">
        <f t="shared" si="9"/>
        <v/>
      </c>
      <c r="V6" s="10" t="str">
        <f t="shared" si="10"/>
        <v/>
      </c>
      <c r="W6" s="10" t="str">
        <f t="shared" si="11"/>
        <v/>
      </c>
      <c r="X6" s="10"/>
      <c r="Y6" s="10"/>
      <c r="Z6" s="10"/>
      <c r="AA6" s="10"/>
      <c r="AB6" s="10"/>
      <c r="AC6" s="10"/>
    </row>
    <row r="7" spans="1:29" ht="6.75" customHeight="1" x14ac:dyDescent="0.2">
      <c r="A7" s="22"/>
      <c r="B7" s="33"/>
      <c r="C7" s="33"/>
      <c r="D7" s="33"/>
      <c r="E7" s="33"/>
      <c r="F7" s="33"/>
      <c r="G7" s="32"/>
      <c r="H7" s="10"/>
      <c r="I7" s="10" t="s">
        <v>32</v>
      </c>
      <c r="J7" s="10"/>
      <c r="K7" s="10">
        <v>6</v>
      </c>
      <c r="L7" s="10">
        <f t="shared" si="0"/>
        <v>6</v>
      </c>
      <c r="M7" s="10" t="str">
        <f t="shared" si="1"/>
        <v>AW</v>
      </c>
      <c r="N7" s="10">
        <f t="shared" si="2"/>
        <v>6</v>
      </c>
      <c r="O7" s="10" t="str">
        <f t="shared" si="3"/>
        <v>AW</v>
      </c>
      <c r="P7" s="10" t="str">
        <f t="shared" si="4"/>
        <v/>
      </c>
      <c r="Q7" s="10" t="str">
        <f t="shared" si="5"/>
        <v/>
      </c>
      <c r="R7" s="10" t="str">
        <f t="shared" si="6"/>
        <v/>
      </c>
      <c r="S7" s="10" t="str">
        <f t="shared" si="7"/>
        <v/>
      </c>
      <c r="T7" s="10" t="str">
        <f t="shared" si="8"/>
        <v/>
      </c>
      <c r="U7" s="10" t="str">
        <f t="shared" si="9"/>
        <v/>
      </c>
      <c r="V7" s="10" t="str">
        <f t="shared" si="10"/>
        <v/>
      </c>
      <c r="W7" s="10" t="str">
        <f t="shared" si="11"/>
        <v/>
      </c>
      <c r="X7" s="10"/>
      <c r="Y7" s="10"/>
      <c r="Z7" s="10"/>
      <c r="AA7" s="10"/>
      <c r="AB7" s="10"/>
      <c r="AC7" s="10"/>
    </row>
    <row r="8" spans="1:29" ht="6.75" customHeight="1" x14ac:dyDescent="0.2">
      <c r="A8" s="22"/>
      <c r="B8" s="33"/>
      <c r="C8" s="33"/>
      <c r="D8" s="33"/>
      <c r="E8" s="33"/>
      <c r="F8" s="33"/>
      <c r="G8" s="32"/>
      <c r="H8" s="10"/>
      <c r="I8" s="10" t="s">
        <v>33</v>
      </c>
      <c r="J8" s="10"/>
      <c r="K8" s="10">
        <v>7</v>
      </c>
      <c r="L8" s="10">
        <f t="shared" si="0"/>
        <v>7</v>
      </c>
      <c r="M8" s="10" t="str">
        <f t="shared" si="1"/>
        <v>AW</v>
      </c>
      <c r="N8" s="10">
        <f t="shared" si="2"/>
        <v>7</v>
      </c>
      <c r="O8" s="10" t="str">
        <f t="shared" si="3"/>
        <v>AW</v>
      </c>
      <c r="P8" s="10" t="str">
        <f t="shared" si="4"/>
        <v/>
      </c>
      <c r="Q8" s="10" t="str">
        <f t="shared" si="5"/>
        <v/>
      </c>
      <c r="R8" s="10" t="str">
        <f t="shared" si="6"/>
        <v/>
      </c>
      <c r="S8" s="10" t="str">
        <f t="shared" si="7"/>
        <v/>
      </c>
      <c r="T8" s="10" t="str">
        <f t="shared" si="8"/>
        <v/>
      </c>
      <c r="U8" s="10" t="str">
        <f t="shared" si="9"/>
        <v/>
      </c>
      <c r="V8" s="10" t="str">
        <f t="shared" si="10"/>
        <v/>
      </c>
      <c r="W8" s="10" t="str">
        <f t="shared" si="11"/>
        <v/>
      </c>
      <c r="X8" s="10"/>
      <c r="Y8" s="10"/>
      <c r="Z8" s="10"/>
      <c r="AA8" s="10"/>
      <c r="AB8" s="10"/>
      <c r="AC8" s="10"/>
    </row>
    <row r="9" spans="1:29" ht="6.75" customHeight="1" x14ac:dyDescent="0.2">
      <c r="A9" s="22"/>
      <c r="B9" s="64"/>
      <c r="C9" s="64"/>
      <c r="D9" s="33"/>
      <c r="E9" s="64"/>
      <c r="F9" s="64"/>
      <c r="G9" s="32"/>
      <c r="H9" s="10"/>
      <c r="I9" s="10" t="s">
        <v>34</v>
      </c>
      <c r="J9" s="10"/>
      <c r="K9" s="10">
        <v>8</v>
      </c>
      <c r="L9" s="10">
        <f t="shared" si="0"/>
        <v>8</v>
      </c>
      <c r="M9" s="10" t="str">
        <f t="shared" si="1"/>
        <v>AW</v>
      </c>
      <c r="N9" s="10">
        <f t="shared" si="2"/>
        <v>8</v>
      </c>
      <c r="O9" s="10" t="str">
        <f t="shared" si="3"/>
        <v>AW</v>
      </c>
      <c r="P9" s="10" t="str">
        <f t="shared" si="4"/>
        <v/>
      </c>
      <c r="Q9" s="10" t="str">
        <f t="shared" si="5"/>
        <v/>
      </c>
      <c r="R9" s="10" t="str">
        <f t="shared" si="6"/>
        <v/>
      </c>
      <c r="S9" s="10" t="str">
        <f t="shared" si="7"/>
        <v/>
      </c>
      <c r="T9" s="10" t="str">
        <f t="shared" si="8"/>
        <v/>
      </c>
      <c r="U9" s="10" t="str">
        <f t="shared" si="9"/>
        <v/>
      </c>
      <c r="V9" s="10" t="str">
        <f t="shared" si="10"/>
        <v/>
      </c>
      <c r="W9" s="10" t="str">
        <f t="shared" si="11"/>
        <v/>
      </c>
      <c r="X9" s="10"/>
      <c r="Y9" s="10"/>
      <c r="Z9" s="10"/>
      <c r="AA9" s="10"/>
      <c r="AB9" s="10"/>
      <c r="AC9" s="10"/>
    </row>
    <row r="10" spans="1:29" ht="12.75" customHeight="1" x14ac:dyDescent="0.2">
      <c r="A10" s="22"/>
      <c r="B10" s="67" t="s">
        <v>37</v>
      </c>
      <c r="C10" s="69" t="s">
        <v>38</v>
      </c>
      <c r="D10" s="259" t="s">
        <v>39</v>
      </c>
      <c r="E10" s="260"/>
      <c r="F10" s="261"/>
      <c r="G10" s="32"/>
      <c r="H10" s="10"/>
      <c r="I10" s="10"/>
      <c r="J10" s="10"/>
      <c r="K10" s="10">
        <v>9</v>
      </c>
      <c r="L10" s="10">
        <f t="shared" si="0"/>
        <v>9</v>
      </c>
      <c r="M10" s="10" t="str">
        <f t="shared" si="1"/>
        <v>AW</v>
      </c>
      <c r="N10" s="10">
        <f t="shared" si="2"/>
        <v>9</v>
      </c>
      <c r="O10" s="10" t="str">
        <f t="shared" si="3"/>
        <v>AW</v>
      </c>
      <c r="P10" s="10" t="str">
        <f t="shared" si="4"/>
        <v/>
      </c>
      <c r="Q10" s="10" t="str">
        <f t="shared" si="5"/>
        <v/>
      </c>
      <c r="R10" s="10" t="str">
        <f t="shared" si="6"/>
        <v/>
      </c>
      <c r="S10" s="10" t="str">
        <f t="shared" si="7"/>
        <v/>
      </c>
      <c r="T10" s="10" t="str">
        <f t="shared" si="8"/>
        <v/>
      </c>
      <c r="U10" s="10" t="str">
        <f t="shared" si="9"/>
        <v/>
      </c>
      <c r="V10" s="10" t="str">
        <f t="shared" si="10"/>
        <v/>
      </c>
      <c r="W10" s="10" t="str">
        <f t="shared" si="11"/>
        <v/>
      </c>
      <c r="X10" s="10"/>
      <c r="Y10" s="10"/>
      <c r="Z10" s="10"/>
      <c r="AA10" s="10"/>
      <c r="AB10" s="10"/>
      <c r="AC10" s="10"/>
    </row>
    <row r="11" spans="1:29" ht="33.75" customHeight="1" x14ac:dyDescent="0.2">
      <c r="A11" s="22"/>
      <c r="B11" s="75" t="s">
        <v>2</v>
      </c>
      <c r="C11" s="77" t="s">
        <v>125</v>
      </c>
      <c r="D11" s="262" t="s">
        <v>123</v>
      </c>
      <c r="E11" s="263"/>
      <c r="F11" s="264"/>
      <c r="G11" s="32"/>
      <c r="H11" s="10"/>
      <c r="I11" s="10"/>
      <c r="J11" s="10"/>
      <c r="K11" s="10">
        <v>10</v>
      </c>
      <c r="L11" s="10">
        <f t="shared" si="0"/>
        <v>10</v>
      </c>
      <c r="M11" s="10" t="str">
        <f t="shared" si="1"/>
        <v>AW</v>
      </c>
      <c r="N11" s="10">
        <f t="shared" si="2"/>
        <v>10</v>
      </c>
      <c r="O11" s="10" t="str">
        <f t="shared" si="3"/>
        <v>AW</v>
      </c>
      <c r="P11" s="10" t="str">
        <f t="shared" si="4"/>
        <v/>
      </c>
      <c r="Q11" s="10" t="str">
        <f t="shared" si="5"/>
        <v/>
      </c>
      <c r="R11" s="10" t="str">
        <f t="shared" si="6"/>
        <v/>
      </c>
      <c r="S11" s="10" t="str">
        <f t="shared" si="7"/>
        <v/>
      </c>
      <c r="T11" s="10" t="str">
        <f t="shared" si="8"/>
        <v/>
      </c>
      <c r="U11" s="10" t="str">
        <f t="shared" si="9"/>
        <v/>
      </c>
      <c r="V11" s="10" t="str">
        <f t="shared" si="10"/>
        <v/>
      </c>
      <c r="W11" s="10" t="str">
        <f t="shared" si="11"/>
        <v/>
      </c>
      <c r="X11" s="10"/>
      <c r="Y11" s="10"/>
      <c r="Z11" s="10"/>
      <c r="AA11" s="10"/>
      <c r="AB11" s="10"/>
      <c r="AC11" s="10"/>
    </row>
    <row r="12" spans="1:29" ht="13.5" customHeight="1" x14ac:dyDescent="0.2">
      <c r="A12" s="22"/>
      <c r="B12" s="79" t="s">
        <v>42</v>
      </c>
      <c r="C12" s="80" t="s">
        <v>43</v>
      </c>
      <c r="D12" s="82" t="s">
        <v>44</v>
      </c>
      <c r="E12" s="265" t="s">
        <v>45</v>
      </c>
      <c r="F12" s="261"/>
      <c r="G12" s="32"/>
      <c r="H12" s="10"/>
      <c r="I12" s="10"/>
      <c r="J12" s="10"/>
      <c r="K12" s="10">
        <v>11</v>
      </c>
      <c r="L12" s="85">
        <f t="shared" si="0"/>
        <v>11</v>
      </c>
      <c r="M12" s="85" t="str">
        <f t="shared" si="1"/>
        <v>AW</v>
      </c>
      <c r="N12" s="85">
        <f t="shared" si="2"/>
        <v>11</v>
      </c>
      <c r="O12" s="85" t="str">
        <f t="shared" si="3"/>
        <v>AW</v>
      </c>
      <c r="P12" s="10" t="str">
        <f t="shared" si="4"/>
        <v/>
      </c>
      <c r="Q12" s="10" t="str">
        <f t="shared" si="5"/>
        <v/>
      </c>
      <c r="R12" s="10" t="str">
        <f t="shared" si="6"/>
        <v/>
      </c>
      <c r="S12" s="10" t="str">
        <f t="shared" si="7"/>
        <v/>
      </c>
      <c r="T12" s="10" t="str">
        <f t="shared" si="8"/>
        <v/>
      </c>
      <c r="U12" s="10" t="str">
        <f t="shared" si="9"/>
        <v/>
      </c>
      <c r="V12" s="10" t="str">
        <f t="shared" si="10"/>
        <v/>
      </c>
      <c r="W12" s="10" t="str">
        <f t="shared" si="11"/>
        <v/>
      </c>
      <c r="X12" s="10"/>
      <c r="Y12" s="10"/>
      <c r="Z12" s="10"/>
      <c r="AA12" s="10"/>
      <c r="AB12" s="10"/>
      <c r="AC12" s="10"/>
    </row>
    <row r="13" spans="1:29" ht="17.25" customHeight="1" x14ac:dyDescent="0.2">
      <c r="A13" s="22"/>
      <c r="B13" s="267" t="s">
        <v>53</v>
      </c>
      <c r="C13" s="270" t="s">
        <v>118</v>
      </c>
      <c r="D13" s="89" t="s">
        <v>119</v>
      </c>
      <c r="E13" s="90" t="s">
        <v>55</v>
      </c>
      <c r="F13" s="91" t="s">
        <v>56</v>
      </c>
      <c r="G13" s="32"/>
      <c r="H13" s="10"/>
      <c r="I13" s="10"/>
      <c r="J13" s="10"/>
      <c r="K13" s="10">
        <v>12</v>
      </c>
      <c r="L13" s="85">
        <f t="shared" si="0"/>
        <v>12</v>
      </c>
      <c r="M13" s="85" t="str">
        <f t="shared" si="1"/>
        <v>AW</v>
      </c>
      <c r="N13" s="85">
        <f t="shared" si="2"/>
        <v>12</v>
      </c>
      <c r="O13" s="85" t="str">
        <f t="shared" si="3"/>
        <v>AW</v>
      </c>
      <c r="P13" s="10" t="str">
        <f t="shared" si="4"/>
        <v/>
      </c>
      <c r="Q13" s="10" t="str">
        <f t="shared" si="5"/>
        <v/>
      </c>
      <c r="R13" s="10" t="str">
        <f t="shared" si="6"/>
        <v/>
      </c>
      <c r="S13" s="10" t="str">
        <f t="shared" si="7"/>
        <v/>
      </c>
      <c r="T13" s="10" t="str">
        <f t="shared" si="8"/>
        <v/>
      </c>
      <c r="U13" s="10" t="str">
        <f t="shared" si="9"/>
        <v/>
      </c>
      <c r="V13" s="10" t="str">
        <f t="shared" si="10"/>
        <v/>
      </c>
      <c r="W13" s="10" t="str">
        <f t="shared" si="11"/>
        <v/>
      </c>
      <c r="X13" s="10"/>
      <c r="Y13" s="10"/>
      <c r="Z13" s="10"/>
      <c r="AA13" s="10"/>
      <c r="AB13" s="10"/>
      <c r="AC13" s="10"/>
    </row>
    <row r="14" spans="1:29" ht="17.25" customHeight="1" x14ac:dyDescent="0.2">
      <c r="A14" s="22"/>
      <c r="B14" s="268"/>
      <c r="C14" s="268"/>
      <c r="D14" s="82" t="s">
        <v>57</v>
      </c>
      <c r="E14" s="92" t="s">
        <v>0</v>
      </c>
      <c r="F14" s="94"/>
      <c r="G14" s="32"/>
      <c r="H14" s="10"/>
      <c r="I14" s="10"/>
      <c r="J14" s="10"/>
      <c r="K14" s="10">
        <v>13</v>
      </c>
      <c r="L14" s="85">
        <f t="shared" si="0"/>
        <v>13</v>
      </c>
      <c r="M14" s="85" t="str">
        <f t="shared" si="1"/>
        <v>AW</v>
      </c>
      <c r="N14" s="85">
        <f t="shared" si="2"/>
        <v>13</v>
      </c>
      <c r="O14" s="85" t="str">
        <f t="shared" si="3"/>
        <v>AW</v>
      </c>
      <c r="P14" s="10" t="str">
        <f t="shared" si="4"/>
        <v/>
      </c>
      <c r="Q14" s="10" t="str">
        <f t="shared" si="5"/>
        <v/>
      </c>
      <c r="R14" s="10" t="str">
        <f t="shared" si="6"/>
        <v/>
      </c>
      <c r="S14" s="10" t="str">
        <f t="shared" si="7"/>
        <v/>
      </c>
      <c r="T14" s="10" t="str">
        <f t="shared" si="8"/>
        <v/>
      </c>
      <c r="U14" s="10" t="str">
        <f t="shared" si="9"/>
        <v/>
      </c>
      <c r="V14" s="10" t="str">
        <f t="shared" si="10"/>
        <v/>
      </c>
      <c r="W14" s="10" t="str">
        <f t="shared" si="11"/>
        <v/>
      </c>
      <c r="X14" s="10"/>
      <c r="Y14" s="10"/>
      <c r="Z14" s="10"/>
      <c r="AA14" s="10"/>
      <c r="AB14" s="10"/>
      <c r="AC14" s="10"/>
    </row>
    <row r="15" spans="1:29" ht="18" customHeight="1" x14ac:dyDescent="0.2">
      <c r="A15" s="22"/>
      <c r="B15" s="269"/>
      <c r="C15" s="269"/>
      <c r="D15" s="97" t="s">
        <v>33</v>
      </c>
      <c r="E15" s="104">
        <v>288</v>
      </c>
      <c r="F15" s="105">
        <v>288</v>
      </c>
      <c r="G15" s="32"/>
      <c r="H15" s="10"/>
      <c r="I15" s="10"/>
      <c r="J15" s="10"/>
      <c r="K15" s="10">
        <v>14</v>
      </c>
      <c r="L15" s="85">
        <f t="shared" si="0"/>
        <v>14</v>
      </c>
      <c r="M15" s="85" t="str">
        <f t="shared" si="1"/>
        <v>AW</v>
      </c>
      <c r="N15" s="85">
        <f t="shared" si="2"/>
        <v>14</v>
      </c>
      <c r="O15" s="85" t="str">
        <f t="shared" si="3"/>
        <v>AW</v>
      </c>
      <c r="P15" s="10" t="str">
        <f t="shared" si="4"/>
        <v/>
      </c>
      <c r="Q15" s="10" t="str">
        <f t="shared" si="5"/>
        <v/>
      </c>
      <c r="R15" s="10" t="str">
        <f t="shared" si="6"/>
        <v/>
      </c>
      <c r="S15" s="10" t="str">
        <f t="shared" si="7"/>
        <v/>
      </c>
      <c r="T15" s="10" t="str">
        <f t="shared" si="8"/>
        <v/>
      </c>
      <c r="U15" s="10" t="str">
        <f t="shared" si="9"/>
        <v/>
      </c>
      <c r="V15" s="10" t="str">
        <f t="shared" si="10"/>
        <v/>
      </c>
      <c r="W15" s="10" t="str">
        <f t="shared" si="11"/>
        <v/>
      </c>
      <c r="X15" s="10"/>
      <c r="Y15" s="10"/>
      <c r="Z15" s="10"/>
      <c r="AA15" s="10"/>
      <c r="AB15" s="10"/>
      <c r="AC15" s="10"/>
    </row>
    <row r="16" spans="1:29" ht="20.25" customHeight="1" x14ac:dyDescent="0.2">
      <c r="A16" s="22"/>
      <c r="B16" s="64"/>
      <c r="C16" s="64"/>
      <c r="D16" s="15"/>
      <c r="E16" s="103"/>
      <c r="F16" s="103"/>
      <c r="G16" s="32"/>
      <c r="H16" s="10"/>
      <c r="I16" s="10"/>
      <c r="J16" s="10"/>
      <c r="K16" s="10">
        <v>15</v>
      </c>
      <c r="L16" s="85">
        <f t="shared" si="0"/>
        <v>15</v>
      </c>
      <c r="M16" s="85" t="str">
        <f t="shared" si="1"/>
        <v>AW</v>
      </c>
      <c r="N16" s="85">
        <f t="shared" si="2"/>
        <v>15</v>
      </c>
      <c r="O16" s="85" t="str">
        <f t="shared" si="3"/>
        <v>AW</v>
      </c>
      <c r="P16" s="10" t="str">
        <f t="shared" si="4"/>
        <v/>
      </c>
      <c r="Q16" s="10" t="str">
        <f t="shared" si="5"/>
        <v/>
      </c>
      <c r="R16" s="10" t="str">
        <f t="shared" si="6"/>
        <v/>
      </c>
      <c r="S16" s="10" t="str">
        <f t="shared" si="7"/>
        <v/>
      </c>
      <c r="T16" s="10" t="str">
        <f t="shared" si="8"/>
        <v/>
      </c>
      <c r="U16" s="10" t="str">
        <f t="shared" si="9"/>
        <v/>
      </c>
      <c r="V16" s="10" t="str">
        <f t="shared" si="10"/>
        <v/>
      </c>
      <c r="W16" s="10" t="str">
        <f t="shared" si="11"/>
        <v/>
      </c>
      <c r="X16" s="10"/>
      <c r="Y16" s="10"/>
      <c r="Z16" s="10"/>
      <c r="AA16" s="10"/>
      <c r="AB16" s="10"/>
      <c r="AC16" s="10"/>
    </row>
    <row r="17" spans="1:29" ht="13.5" customHeight="1" x14ac:dyDescent="0.2">
      <c r="A17" s="22"/>
      <c r="B17" s="67" t="s">
        <v>37</v>
      </c>
      <c r="C17" s="69" t="s">
        <v>38</v>
      </c>
      <c r="D17" s="259" t="s">
        <v>39</v>
      </c>
      <c r="E17" s="260"/>
      <c r="F17" s="261"/>
      <c r="G17" s="32"/>
      <c r="H17" s="10"/>
      <c r="I17" s="10"/>
      <c r="J17" s="10"/>
      <c r="K17" s="10">
        <v>16</v>
      </c>
      <c r="L17" s="85">
        <f t="shared" si="0"/>
        <v>16</v>
      </c>
      <c r="M17" s="85" t="str">
        <f t="shared" si="1"/>
        <v>AW</v>
      </c>
      <c r="N17" s="85">
        <f t="shared" si="2"/>
        <v>16</v>
      </c>
      <c r="O17" s="85" t="str">
        <f t="shared" si="3"/>
        <v>AW</v>
      </c>
      <c r="P17" s="10" t="str">
        <f t="shared" si="4"/>
        <v/>
      </c>
      <c r="Q17" s="10" t="str">
        <f t="shared" si="5"/>
        <v/>
      </c>
      <c r="R17" s="10" t="str">
        <f t="shared" si="6"/>
        <v/>
      </c>
      <c r="S17" s="10" t="str">
        <f t="shared" si="7"/>
        <v/>
      </c>
      <c r="T17" s="10" t="str">
        <f t="shared" si="8"/>
        <v/>
      </c>
      <c r="U17" s="10" t="str">
        <f t="shared" si="9"/>
        <v/>
      </c>
      <c r="V17" s="10" t="str">
        <f t="shared" si="10"/>
        <v/>
      </c>
      <c r="W17" s="10" t="str">
        <f t="shared" si="11"/>
        <v/>
      </c>
      <c r="X17" s="10"/>
      <c r="Y17" s="10"/>
      <c r="Z17" s="10"/>
      <c r="AA17" s="10"/>
      <c r="AB17" s="10"/>
      <c r="AC17" s="10"/>
    </row>
    <row r="18" spans="1:29" ht="33.75" customHeight="1" x14ac:dyDescent="0.2">
      <c r="A18" s="22"/>
      <c r="B18" s="107" t="s">
        <v>3</v>
      </c>
      <c r="C18" s="77" t="s">
        <v>125</v>
      </c>
      <c r="D18" s="262" t="s">
        <v>124</v>
      </c>
      <c r="E18" s="263"/>
      <c r="F18" s="264"/>
      <c r="G18" s="32"/>
      <c r="H18" s="10"/>
      <c r="I18" s="10"/>
      <c r="J18" s="10"/>
      <c r="K18" s="10">
        <v>17</v>
      </c>
      <c r="L18" s="85">
        <f t="shared" si="0"/>
        <v>17</v>
      </c>
      <c r="M18" s="85" t="str">
        <f t="shared" si="1"/>
        <v>AW</v>
      </c>
      <c r="N18" s="85">
        <f t="shared" si="2"/>
        <v>17</v>
      </c>
      <c r="O18" s="85" t="str">
        <f t="shared" si="3"/>
        <v>AW</v>
      </c>
      <c r="P18" s="10" t="str">
        <f t="shared" si="4"/>
        <v/>
      </c>
      <c r="Q18" s="10" t="str">
        <f t="shared" si="5"/>
        <v/>
      </c>
      <c r="R18" s="10" t="str">
        <f t="shared" si="6"/>
        <v/>
      </c>
      <c r="S18" s="10" t="str">
        <f t="shared" si="7"/>
        <v/>
      </c>
      <c r="T18" s="10" t="str">
        <f t="shared" si="8"/>
        <v/>
      </c>
      <c r="U18" s="10" t="str">
        <f t="shared" si="9"/>
        <v/>
      </c>
      <c r="V18" s="10" t="str">
        <f t="shared" si="10"/>
        <v/>
      </c>
      <c r="W18" s="10" t="str">
        <f t="shared" si="11"/>
        <v/>
      </c>
      <c r="X18" s="10"/>
      <c r="Y18" s="10"/>
      <c r="Z18" s="10"/>
      <c r="AA18" s="10"/>
      <c r="AB18" s="10"/>
      <c r="AC18" s="10"/>
    </row>
    <row r="19" spans="1:29" ht="13.5" customHeight="1" x14ac:dyDescent="0.2">
      <c r="A19" s="22"/>
      <c r="B19" s="79" t="s">
        <v>42</v>
      </c>
      <c r="C19" s="80" t="s">
        <v>43</v>
      </c>
      <c r="D19" s="82" t="s">
        <v>44</v>
      </c>
      <c r="E19" s="265" t="s">
        <v>45</v>
      </c>
      <c r="F19" s="261"/>
      <c r="G19" s="32"/>
      <c r="H19" s="10"/>
      <c r="I19" s="10"/>
      <c r="J19" s="10"/>
      <c r="K19" s="10">
        <v>18</v>
      </c>
      <c r="L19" s="85">
        <f t="shared" si="0"/>
        <v>18</v>
      </c>
      <c r="M19" s="85" t="str">
        <f t="shared" si="1"/>
        <v>AW</v>
      </c>
      <c r="N19" s="85">
        <f t="shared" si="2"/>
        <v>18</v>
      </c>
      <c r="O19" s="85" t="str">
        <f t="shared" si="3"/>
        <v>AW</v>
      </c>
      <c r="P19" s="10" t="str">
        <f t="shared" si="4"/>
        <v/>
      </c>
      <c r="Q19" s="10" t="str">
        <f t="shared" si="5"/>
        <v/>
      </c>
      <c r="R19" s="10" t="str">
        <f t="shared" si="6"/>
        <v/>
      </c>
      <c r="S19" s="10" t="str">
        <f t="shared" si="7"/>
        <v/>
      </c>
      <c r="T19" s="10" t="str">
        <f t="shared" si="8"/>
        <v/>
      </c>
      <c r="U19" s="10" t="str">
        <f t="shared" si="9"/>
        <v/>
      </c>
      <c r="V19" s="10" t="str">
        <f t="shared" si="10"/>
        <v/>
      </c>
      <c r="W19" s="10" t="str">
        <f t="shared" si="11"/>
        <v/>
      </c>
      <c r="X19" s="10"/>
      <c r="Y19" s="10"/>
      <c r="Z19" s="10"/>
      <c r="AA19" s="10"/>
      <c r="AB19" s="10"/>
      <c r="AC19" s="10"/>
    </row>
    <row r="20" spans="1:29" ht="17.25" customHeight="1" x14ac:dyDescent="0.2">
      <c r="A20" s="22"/>
      <c r="B20" s="267" t="s">
        <v>53</v>
      </c>
      <c r="C20" s="270" t="s">
        <v>120</v>
      </c>
      <c r="D20" s="89" t="s">
        <v>121</v>
      </c>
      <c r="E20" s="90" t="s">
        <v>55</v>
      </c>
      <c r="F20" s="91" t="s">
        <v>56</v>
      </c>
      <c r="G20" s="32"/>
      <c r="H20" s="10"/>
      <c r="I20" s="10"/>
      <c r="J20" s="10"/>
      <c r="K20" s="10">
        <v>19</v>
      </c>
      <c r="L20" s="85">
        <f t="shared" si="0"/>
        <v>19</v>
      </c>
      <c r="M20" s="85" t="str">
        <f t="shared" si="1"/>
        <v>AW</v>
      </c>
      <c r="N20" s="85">
        <f t="shared" si="2"/>
        <v>19</v>
      </c>
      <c r="O20" s="85" t="str">
        <f t="shared" si="3"/>
        <v>AW</v>
      </c>
      <c r="P20" s="10" t="str">
        <f t="shared" si="4"/>
        <v/>
      </c>
      <c r="Q20" s="10" t="str">
        <f t="shared" si="5"/>
        <v/>
      </c>
      <c r="R20" s="10" t="str">
        <f t="shared" si="6"/>
        <v/>
      </c>
      <c r="S20" s="10" t="str">
        <f t="shared" si="7"/>
        <v/>
      </c>
      <c r="T20" s="10" t="str">
        <f t="shared" si="8"/>
        <v/>
      </c>
      <c r="U20" s="10" t="str">
        <f t="shared" si="9"/>
        <v/>
      </c>
      <c r="V20" s="10" t="str">
        <f t="shared" si="10"/>
        <v/>
      </c>
      <c r="W20" s="10" t="str">
        <f t="shared" si="11"/>
        <v/>
      </c>
      <c r="X20" s="10"/>
      <c r="Y20" s="10"/>
      <c r="Z20" s="10"/>
      <c r="AA20" s="10"/>
      <c r="AB20" s="10"/>
      <c r="AC20" s="10"/>
    </row>
    <row r="21" spans="1:29" ht="17.25" customHeight="1" x14ac:dyDescent="0.2">
      <c r="A21" s="22"/>
      <c r="B21" s="268"/>
      <c r="C21" s="268"/>
      <c r="D21" s="82" t="s">
        <v>57</v>
      </c>
      <c r="E21" s="92" t="s">
        <v>0</v>
      </c>
      <c r="F21" s="94"/>
      <c r="G21" s="32"/>
      <c r="H21" s="10"/>
      <c r="I21" s="10"/>
      <c r="J21" s="10"/>
      <c r="K21" s="10">
        <v>20</v>
      </c>
      <c r="L21" s="85">
        <f t="shared" si="0"/>
        <v>20</v>
      </c>
      <c r="M21" s="85" t="str">
        <f t="shared" si="1"/>
        <v>AW</v>
      </c>
      <c r="N21" s="85">
        <f t="shared" si="2"/>
        <v>20</v>
      </c>
      <c r="O21" s="85" t="str">
        <f t="shared" si="3"/>
        <v>AW</v>
      </c>
      <c r="P21" s="10" t="str">
        <f t="shared" si="4"/>
        <v/>
      </c>
      <c r="Q21" s="10" t="str">
        <f t="shared" si="5"/>
        <v/>
      </c>
      <c r="R21" s="10" t="str">
        <f t="shared" si="6"/>
        <v/>
      </c>
      <c r="S21" s="10" t="str">
        <f t="shared" si="7"/>
        <v/>
      </c>
      <c r="T21" s="10" t="str">
        <f t="shared" si="8"/>
        <v/>
      </c>
      <c r="U21" s="10" t="str">
        <f t="shared" si="9"/>
        <v/>
      </c>
      <c r="V21" s="10" t="str">
        <f t="shared" si="10"/>
        <v/>
      </c>
      <c r="W21" s="10" t="str">
        <f t="shared" si="11"/>
        <v/>
      </c>
      <c r="X21" s="10"/>
      <c r="Y21" s="10"/>
      <c r="Z21" s="10"/>
      <c r="AA21" s="10"/>
      <c r="AB21" s="10"/>
      <c r="AC21" s="10"/>
    </row>
    <row r="22" spans="1:29" ht="18" customHeight="1" x14ac:dyDescent="0.2">
      <c r="A22" s="22"/>
      <c r="B22" s="269"/>
      <c r="C22" s="269"/>
      <c r="D22" s="111" t="s">
        <v>33</v>
      </c>
      <c r="E22" s="104">
        <v>288</v>
      </c>
      <c r="F22" s="105">
        <v>288</v>
      </c>
      <c r="G22" s="32"/>
      <c r="H22" s="10"/>
      <c r="I22" s="10"/>
      <c r="J22" s="10"/>
      <c r="K22" s="10">
        <v>21</v>
      </c>
      <c r="L22" s="85">
        <f t="shared" si="0"/>
        <v>21</v>
      </c>
      <c r="M22" s="85" t="str">
        <f t="shared" si="1"/>
        <v>AW</v>
      </c>
      <c r="N22" s="85">
        <f t="shared" si="2"/>
        <v>21</v>
      </c>
      <c r="O22" s="85" t="str">
        <f t="shared" si="3"/>
        <v>AW</v>
      </c>
      <c r="P22" s="10" t="str">
        <f t="shared" si="4"/>
        <v/>
      </c>
      <c r="Q22" s="10" t="str">
        <f t="shared" si="5"/>
        <v/>
      </c>
      <c r="R22" s="10" t="str">
        <f t="shared" si="6"/>
        <v/>
      </c>
      <c r="S22" s="10" t="str">
        <f t="shared" si="7"/>
        <v/>
      </c>
      <c r="T22" s="10" t="str">
        <f t="shared" si="8"/>
        <v/>
      </c>
      <c r="U22" s="10" t="str">
        <f t="shared" si="9"/>
        <v/>
      </c>
      <c r="V22" s="10" t="str">
        <f t="shared" si="10"/>
        <v/>
      </c>
      <c r="W22" s="10" t="str">
        <f t="shared" si="11"/>
        <v/>
      </c>
      <c r="X22" s="10"/>
      <c r="Y22" s="10"/>
      <c r="Z22" s="10"/>
      <c r="AA22" s="10"/>
      <c r="AB22" s="10"/>
      <c r="AC22" s="10"/>
    </row>
    <row r="23" spans="1:29" ht="20.25" customHeight="1" x14ac:dyDescent="0.2">
      <c r="A23" s="22"/>
      <c r="B23" s="64"/>
      <c r="C23" s="64"/>
      <c r="D23" s="33"/>
      <c r="E23" s="64"/>
      <c r="F23" s="64"/>
      <c r="G23" s="32"/>
      <c r="H23" s="10"/>
      <c r="I23" s="10"/>
      <c r="J23" s="10"/>
      <c r="K23" s="10">
        <v>22</v>
      </c>
      <c r="L23" s="85">
        <f t="shared" si="0"/>
        <v>22</v>
      </c>
      <c r="M23" s="85" t="str">
        <f t="shared" si="1"/>
        <v>AW</v>
      </c>
      <c r="N23" s="85">
        <f t="shared" si="2"/>
        <v>22</v>
      </c>
      <c r="O23" s="85" t="str">
        <f t="shared" si="3"/>
        <v>AW</v>
      </c>
      <c r="P23" s="10" t="str">
        <f t="shared" si="4"/>
        <v/>
      </c>
      <c r="Q23" s="10" t="str">
        <f t="shared" si="5"/>
        <v/>
      </c>
      <c r="R23" s="10" t="str">
        <f t="shared" si="6"/>
        <v/>
      </c>
      <c r="S23" s="10" t="str">
        <f t="shared" si="7"/>
        <v/>
      </c>
      <c r="T23" s="10" t="str">
        <f t="shared" si="8"/>
        <v/>
      </c>
      <c r="U23" s="10" t="str">
        <f t="shared" si="9"/>
        <v/>
      </c>
      <c r="V23" s="10" t="str">
        <f t="shared" si="10"/>
        <v/>
      </c>
      <c r="W23" s="10" t="str">
        <f t="shared" si="11"/>
        <v/>
      </c>
      <c r="X23" s="10"/>
      <c r="Y23" s="10"/>
      <c r="Z23" s="10"/>
      <c r="AA23" s="10"/>
      <c r="AB23" s="10"/>
      <c r="AC23" s="10"/>
    </row>
    <row r="24" spans="1:29" ht="12.75" customHeight="1" x14ac:dyDescent="0.2">
      <c r="A24" s="22"/>
      <c r="B24" s="67" t="s">
        <v>37</v>
      </c>
      <c r="C24" s="69" t="s">
        <v>38</v>
      </c>
      <c r="D24" s="259" t="s">
        <v>39</v>
      </c>
      <c r="E24" s="260"/>
      <c r="F24" s="261"/>
      <c r="G24" s="32"/>
      <c r="H24" s="10"/>
      <c r="I24" s="10"/>
      <c r="J24" s="10"/>
      <c r="K24" s="10">
        <v>23</v>
      </c>
      <c r="L24" s="85">
        <f t="shared" si="0"/>
        <v>23</v>
      </c>
      <c r="M24" s="85" t="str">
        <f t="shared" si="1"/>
        <v>AW</v>
      </c>
      <c r="N24" s="85">
        <f t="shared" si="2"/>
        <v>23</v>
      </c>
      <c r="O24" s="85" t="str">
        <f t="shared" si="3"/>
        <v>AW</v>
      </c>
      <c r="P24" s="10" t="str">
        <f t="shared" si="4"/>
        <v/>
      </c>
      <c r="Q24" s="10" t="str">
        <f t="shared" si="5"/>
        <v/>
      </c>
      <c r="R24" s="10" t="str">
        <f t="shared" si="6"/>
        <v/>
      </c>
      <c r="S24" s="10" t="str">
        <f t="shared" si="7"/>
        <v/>
      </c>
      <c r="T24" s="10" t="str">
        <f t="shared" si="8"/>
        <v/>
      </c>
      <c r="U24" s="10" t="str">
        <f t="shared" si="9"/>
        <v/>
      </c>
      <c r="V24" s="10" t="str">
        <f t="shared" si="10"/>
        <v/>
      </c>
      <c r="W24" s="10" t="str">
        <f t="shared" si="11"/>
        <v/>
      </c>
      <c r="X24" s="10"/>
      <c r="Y24" s="10"/>
      <c r="Z24" s="10"/>
      <c r="AA24" s="10"/>
      <c r="AB24" s="10"/>
      <c r="AC24" s="10"/>
    </row>
    <row r="25" spans="1:29" ht="33.75" customHeight="1" x14ac:dyDescent="0.2">
      <c r="A25" s="22"/>
      <c r="B25" s="107" t="s">
        <v>4</v>
      </c>
      <c r="C25" s="77"/>
      <c r="D25" s="262"/>
      <c r="E25" s="263"/>
      <c r="F25" s="264"/>
      <c r="G25" s="32"/>
      <c r="H25" s="10"/>
      <c r="I25" s="10"/>
      <c r="J25" s="10"/>
      <c r="K25" s="10">
        <v>24</v>
      </c>
      <c r="L25" s="85">
        <f t="shared" si="0"/>
        <v>24</v>
      </c>
      <c r="M25" s="85" t="str">
        <f t="shared" si="1"/>
        <v>AW</v>
      </c>
      <c r="N25" s="85">
        <f t="shared" si="2"/>
        <v>24</v>
      </c>
      <c r="O25" s="85" t="str">
        <f t="shared" si="3"/>
        <v>AW</v>
      </c>
      <c r="P25" s="10" t="str">
        <f t="shared" si="4"/>
        <v/>
      </c>
      <c r="Q25" s="10" t="str">
        <f t="shared" si="5"/>
        <v/>
      </c>
      <c r="R25" s="10" t="str">
        <f t="shared" si="6"/>
        <v/>
      </c>
      <c r="S25" s="10" t="str">
        <f t="shared" si="7"/>
        <v/>
      </c>
      <c r="T25" s="10" t="str">
        <f t="shared" si="8"/>
        <v/>
      </c>
      <c r="U25" s="10" t="str">
        <f t="shared" si="9"/>
        <v/>
      </c>
      <c r="V25" s="10" t="str">
        <f t="shared" si="10"/>
        <v/>
      </c>
      <c r="W25" s="10" t="str">
        <f t="shared" si="11"/>
        <v/>
      </c>
      <c r="X25" s="10"/>
      <c r="Y25" s="10"/>
      <c r="Z25" s="10"/>
      <c r="AA25" s="10"/>
      <c r="AB25" s="10"/>
      <c r="AC25" s="10"/>
    </row>
    <row r="26" spans="1:29" ht="13.5" customHeight="1" x14ac:dyDescent="0.2">
      <c r="A26" s="22"/>
      <c r="B26" s="79" t="s">
        <v>42</v>
      </c>
      <c r="C26" s="80" t="s">
        <v>43</v>
      </c>
      <c r="D26" s="82" t="s">
        <v>44</v>
      </c>
      <c r="E26" s="265" t="s">
        <v>45</v>
      </c>
      <c r="F26" s="261"/>
      <c r="G26" s="32"/>
      <c r="H26" s="10"/>
      <c r="I26" s="10"/>
      <c r="J26" s="10"/>
      <c r="K26" s="10">
        <v>25</v>
      </c>
      <c r="L26" s="85">
        <f t="shared" si="0"/>
        <v>25</v>
      </c>
      <c r="M26" s="85" t="str">
        <f t="shared" si="1"/>
        <v>AW</v>
      </c>
      <c r="N26" s="85">
        <f t="shared" si="2"/>
        <v>25</v>
      </c>
      <c r="O26" s="85" t="str">
        <f t="shared" si="3"/>
        <v>AW</v>
      </c>
      <c r="P26" s="10" t="str">
        <f t="shared" si="4"/>
        <v/>
      </c>
      <c r="Q26" s="10" t="str">
        <f t="shared" si="5"/>
        <v/>
      </c>
      <c r="R26" s="10" t="str">
        <f t="shared" si="6"/>
        <v/>
      </c>
      <c r="S26" s="10" t="str">
        <f t="shared" si="7"/>
        <v/>
      </c>
      <c r="T26" s="10" t="str">
        <f t="shared" si="8"/>
        <v/>
      </c>
      <c r="U26" s="10" t="str">
        <f t="shared" si="9"/>
        <v/>
      </c>
      <c r="V26" s="10" t="str">
        <f t="shared" si="10"/>
        <v/>
      </c>
      <c r="W26" s="10" t="str">
        <f t="shared" si="11"/>
        <v/>
      </c>
      <c r="X26" s="10"/>
      <c r="Y26" s="10"/>
      <c r="Z26" s="10"/>
      <c r="AA26" s="10"/>
      <c r="AB26" s="10"/>
      <c r="AC26" s="10"/>
    </row>
    <row r="27" spans="1:29" ht="17.25" customHeight="1" x14ac:dyDescent="0.2">
      <c r="A27" s="22"/>
      <c r="B27" s="267"/>
      <c r="C27" s="270"/>
      <c r="D27" s="89"/>
      <c r="E27" s="90" t="s">
        <v>55</v>
      </c>
      <c r="F27" s="91" t="s">
        <v>56</v>
      </c>
      <c r="G27" s="32"/>
      <c r="H27" s="10"/>
      <c r="I27" s="10"/>
      <c r="J27" s="10"/>
      <c r="K27" s="10">
        <v>26</v>
      </c>
      <c r="L27" s="85">
        <f t="shared" si="0"/>
        <v>26</v>
      </c>
      <c r="M27" s="85" t="str">
        <f t="shared" si="1"/>
        <v>AW</v>
      </c>
      <c r="N27" s="85">
        <f t="shared" si="2"/>
        <v>26</v>
      </c>
      <c r="O27" s="85" t="str">
        <f t="shared" si="3"/>
        <v>AW</v>
      </c>
      <c r="P27" s="10" t="str">
        <f t="shared" si="4"/>
        <v/>
      </c>
      <c r="Q27" s="10" t="str">
        <f t="shared" si="5"/>
        <v/>
      </c>
      <c r="R27" s="10" t="str">
        <f t="shared" si="6"/>
        <v/>
      </c>
      <c r="S27" s="10" t="str">
        <f t="shared" si="7"/>
        <v/>
      </c>
      <c r="T27" s="10" t="str">
        <f t="shared" si="8"/>
        <v/>
      </c>
      <c r="U27" s="10" t="str">
        <f t="shared" si="9"/>
        <v/>
      </c>
      <c r="V27" s="10" t="str">
        <f t="shared" si="10"/>
        <v/>
      </c>
      <c r="W27" s="10" t="str">
        <f t="shared" si="11"/>
        <v/>
      </c>
      <c r="X27" s="10"/>
      <c r="Y27" s="10"/>
      <c r="Z27" s="10"/>
      <c r="AA27" s="10"/>
      <c r="AB27" s="10"/>
      <c r="AC27" s="10"/>
    </row>
    <row r="28" spans="1:29" ht="17.25" customHeight="1" x14ac:dyDescent="0.2">
      <c r="A28" s="22"/>
      <c r="B28" s="268"/>
      <c r="C28" s="268"/>
      <c r="D28" s="82" t="s">
        <v>57</v>
      </c>
      <c r="E28" s="92" t="s">
        <v>0</v>
      </c>
      <c r="F28" s="94"/>
      <c r="G28" s="32"/>
      <c r="H28" s="10"/>
      <c r="I28" s="10"/>
      <c r="J28" s="10"/>
      <c r="K28" s="10">
        <v>27</v>
      </c>
      <c r="L28" s="85">
        <f t="shared" si="0"/>
        <v>27</v>
      </c>
      <c r="M28" s="85" t="str">
        <f t="shared" si="1"/>
        <v>AW</v>
      </c>
      <c r="N28" s="85">
        <f t="shared" si="2"/>
        <v>27</v>
      </c>
      <c r="O28" s="85" t="str">
        <f t="shared" si="3"/>
        <v>AW</v>
      </c>
      <c r="P28" s="10" t="str">
        <f t="shared" si="4"/>
        <v/>
      </c>
      <c r="Q28" s="10" t="str">
        <f t="shared" si="5"/>
        <v/>
      </c>
      <c r="R28" s="10" t="str">
        <f t="shared" si="6"/>
        <v/>
      </c>
      <c r="S28" s="10" t="str">
        <f t="shared" si="7"/>
        <v/>
      </c>
      <c r="T28" s="10" t="str">
        <f t="shared" si="8"/>
        <v/>
      </c>
      <c r="U28" s="10" t="str">
        <f t="shared" si="9"/>
        <v/>
      </c>
      <c r="V28" s="10" t="str">
        <f t="shared" si="10"/>
        <v/>
      </c>
      <c r="W28" s="10" t="str">
        <f t="shared" si="11"/>
        <v/>
      </c>
      <c r="X28" s="10"/>
      <c r="Y28" s="10"/>
      <c r="Z28" s="10"/>
      <c r="AA28" s="10"/>
      <c r="AB28" s="10"/>
      <c r="AC28" s="10"/>
    </row>
    <row r="29" spans="1:29" ht="18" customHeight="1" x14ac:dyDescent="0.2">
      <c r="A29" s="22"/>
      <c r="B29" s="269"/>
      <c r="C29" s="269"/>
      <c r="D29" s="111"/>
      <c r="E29" s="98"/>
      <c r="F29" s="100" t="str">
        <f>IF(B27="","",IF(E29="","",IF(F28="None","",B27-E29)))</f>
        <v/>
      </c>
      <c r="G29" s="32"/>
      <c r="H29" s="10"/>
      <c r="I29" s="10"/>
      <c r="J29" s="10"/>
      <c r="K29" s="10">
        <v>28</v>
      </c>
      <c r="L29" s="85">
        <f t="shared" si="0"/>
        <v>28</v>
      </c>
      <c r="M29" s="85" t="str">
        <f t="shared" si="1"/>
        <v>AW</v>
      </c>
      <c r="N29" s="85">
        <f t="shared" si="2"/>
        <v>28</v>
      </c>
      <c r="O29" s="85" t="str">
        <f t="shared" si="3"/>
        <v>AW</v>
      </c>
      <c r="P29" s="10" t="str">
        <f t="shared" si="4"/>
        <v/>
      </c>
      <c r="Q29" s="10" t="str">
        <f t="shared" si="5"/>
        <v/>
      </c>
      <c r="R29" s="10" t="str">
        <f t="shared" si="6"/>
        <v/>
      </c>
      <c r="S29" s="10" t="str">
        <f t="shared" si="7"/>
        <v/>
      </c>
      <c r="T29" s="10" t="str">
        <f t="shared" si="8"/>
        <v/>
      </c>
      <c r="U29" s="10" t="str">
        <f t="shared" si="9"/>
        <v/>
      </c>
      <c r="V29" s="10" t="str">
        <f t="shared" si="10"/>
        <v/>
      </c>
      <c r="W29" s="10" t="str">
        <f t="shared" si="11"/>
        <v/>
      </c>
      <c r="X29" s="10"/>
      <c r="Y29" s="10"/>
      <c r="Z29" s="10"/>
      <c r="AA29" s="10"/>
      <c r="AB29" s="10"/>
      <c r="AC29" s="10"/>
    </row>
    <row r="30" spans="1:29" ht="20.25" customHeight="1" x14ac:dyDescent="0.2">
      <c r="A30" s="22"/>
      <c r="B30" s="126"/>
      <c r="C30" s="126"/>
      <c r="D30" s="33"/>
      <c r="E30" s="126"/>
      <c r="F30" s="126"/>
      <c r="G30" s="32"/>
      <c r="H30" s="10"/>
      <c r="I30" s="10"/>
      <c r="J30" s="10"/>
      <c r="K30" s="10">
        <v>29</v>
      </c>
      <c r="L30" s="85">
        <f t="shared" si="0"/>
        <v>29</v>
      </c>
      <c r="M30" s="85" t="str">
        <f t="shared" si="1"/>
        <v>AW</v>
      </c>
      <c r="N30" s="85">
        <f t="shared" si="2"/>
        <v>29</v>
      </c>
      <c r="O30" s="85" t="str">
        <f t="shared" si="3"/>
        <v>AW</v>
      </c>
      <c r="P30" s="10" t="str">
        <f t="shared" si="4"/>
        <v/>
      </c>
      <c r="Q30" s="10" t="str">
        <f t="shared" si="5"/>
        <v/>
      </c>
      <c r="R30" s="10" t="str">
        <f t="shared" si="6"/>
        <v/>
      </c>
      <c r="S30" s="10" t="str">
        <f t="shared" si="7"/>
        <v/>
      </c>
      <c r="T30" s="10" t="str">
        <f t="shared" si="8"/>
        <v/>
      </c>
      <c r="U30" s="10" t="str">
        <f t="shared" si="9"/>
        <v/>
      </c>
      <c r="V30" s="10" t="str">
        <f t="shared" si="10"/>
        <v/>
      </c>
      <c r="W30" s="10" t="str">
        <f t="shared" si="11"/>
        <v/>
      </c>
      <c r="X30" s="10"/>
      <c r="Y30" s="10"/>
      <c r="Z30" s="10"/>
      <c r="AA30" s="10"/>
      <c r="AB30" s="10"/>
      <c r="AC30" s="10"/>
    </row>
    <row r="31" spans="1:29" ht="13.5" customHeight="1" x14ac:dyDescent="0.2">
      <c r="A31" s="22"/>
      <c r="B31" s="67" t="s">
        <v>37</v>
      </c>
      <c r="C31" s="69" t="s">
        <v>38</v>
      </c>
      <c r="D31" s="259" t="s">
        <v>39</v>
      </c>
      <c r="E31" s="260"/>
      <c r="F31" s="261"/>
      <c r="G31" s="32"/>
      <c r="H31" s="10"/>
      <c r="I31" s="10"/>
      <c r="J31" s="10"/>
      <c r="K31" s="10">
        <v>30</v>
      </c>
      <c r="L31" s="85">
        <f t="shared" si="0"/>
        <v>30</v>
      </c>
      <c r="M31" s="85" t="str">
        <f t="shared" si="1"/>
        <v>AW</v>
      </c>
      <c r="N31" s="85">
        <f t="shared" si="2"/>
        <v>30</v>
      </c>
      <c r="O31" s="85" t="str">
        <f t="shared" si="3"/>
        <v>AW</v>
      </c>
      <c r="P31" s="10" t="str">
        <f t="shared" si="4"/>
        <v/>
      </c>
      <c r="Q31" s="10" t="str">
        <f t="shared" si="5"/>
        <v/>
      </c>
      <c r="R31" s="10" t="str">
        <f t="shared" si="6"/>
        <v/>
      </c>
      <c r="S31" s="10" t="str">
        <f t="shared" si="7"/>
        <v/>
      </c>
      <c r="T31" s="10" t="str">
        <f t="shared" si="8"/>
        <v/>
      </c>
      <c r="U31" s="10" t="str">
        <f t="shared" si="9"/>
        <v/>
      </c>
      <c r="V31" s="10" t="str">
        <f t="shared" si="10"/>
        <v/>
      </c>
      <c r="W31" s="10" t="str">
        <f t="shared" si="11"/>
        <v/>
      </c>
      <c r="X31" s="10"/>
      <c r="Y31" s="10"/>
      <c r="Z31" s="10"/>
      <c r="AA31" s="10"/>
      <c r="AB31" s="10"/>
      <c r="AC31" s="10"/>
    </row>
    <row r="32" spans="1:29" ht="33.75" customHeight="1" x14ac:dyDescent="0.2">
      <c r="A32" s="22"/>
      <c r="B32" s="107" t="s">
        <v>5</v>
      </c>
      <c r="C32" s="77"/>
      <c r="D32" s="262"/>
      <c r="E32" s="263"/>
      <c r="F32" s="264"/>
      <c r="G32" s="32"/>
      <c r="H32" s="10"/>
      <c r="I32" s="10"/>
      <c r="J32" s="10"/>
      <c r="K32" s="10">
        <v>31</v>
      </c>
      <c r="L32" s="85">
        <f t="shared" si="0"/>
        <v>31</v>
      </c>
      <c r="M32" s="85" t="str">
        <f t="shared" si="1"/>
        <v>AW</v>
      </c>
      <c r="N32" s="85">
        <f t="shared" si="2"/>
        <v>31</v>
      </c>
      <c r="O32" s="85" t="str">
        <f t="shared" si="3"/>
        <v>AW</v>
      </c>
      <c r="P32" s="10" t="str">
        <f t="shared" si="4"/>
        <v/>
      </c>
      <c r="Q32" s="10" t="str">
        <f t="shared" si="5"/>
        <v/>
      </c>
      <c r="R32" s="10" t="str">
        <f t="shared" si="6"/>
        <v/>
      </c>
      <c r="S32" s="10" t="str">
        <f t="shared" si="7"/>
        <v/>
      </c>
      <c r="T32" s="10" t="str">
        <f t="shared" si="8"/>
        <v/>
      </c>
      <c r="U32" s="10" t="str">
        <f t="shared" si="9"/>
        <v/>
      </c>
      <c r="V32" s="10" t="str">
        <f t="shared" si="10"/>
        <v/>
      </c>
      <c r="W32" s="10" t="str">
        <f t="shared" si="11"/>
        <v/>
      </c>
      <c r="X32" s="10"/>
      <c r="Y32" s="10"/>
      <c r="Z32" s="10"/>
      <c r="AA32" s="10"/>
      <c r="AB32" s="10"/>
      <c r="AC32" s="10"/>
    </row>
    <row r="33" spans="1:29" ht="13.5" customHeight="1" x14ac:dyDescent="0.2">
      <c r="A33" s="22"/>
      <c r="B33" s="79" t="s">
        <v>42</v>
      </c>
      <c r="C33" s="80" t="s">
        <v>43</v>
      </c>
      <c r="D33" s="82" t="s">
        <v>44</v>
      </c>
      <c r="E33" s="265" t="s">
        <v>45</v>
      </c>
      <c r="F33" s="261"/>
      <c r="G33" s="32"/>
      <c r="H33" s="10"/>
      <c r="I33" s="10"/>
      <c r="J33" s="10"/>
      <c r="K33" s="10">
        <v>32</v>
      </c>
      <c r="L33" s="85">
        <f t="shared" si="0"/>
        <v>32</v>
      </c>
      <c r="M33" s="85" t="str">
        <f t="shared" si="1"/>
        <v>AW</v>
      </c>
      <c r="N33" s="85">
        <f t="shared" si="2"/>
        <v>32</v>
      </c>
      <c r="O33" s="85" t="str">
        <f t="shared" si="3"/>
        <v>AW</v>
      </c>
      <c r="P33" s="10" t="str">
        <f t="shared" si="4"/>
        <v/>
      </c>
      <c r="Q33" s="10" t="str">
        <f t="shared" si="5"/>
        <v/>
      </c>
      <c r="R33" s="10" t="str">
        <f t="shared" si="6"/>
        <v/>
      </c>
      <c r="S33" s="10" t="str">
        <f t="shared" si="7"/>
        <v/>
      </c>
      <c r="T33" s="10" t="str">
        <f t="shared" si="8"/>
        <v/>
      </c>
      <c r="U33" s="10" t="str">
        <f t="shared" si="9"/>
        <v/>
      </c>
      <c r="V33" s="10" t="str">
        <f t="shared" si="10"/>
        <v/>
      </c>
      <c r="W33" s="10" t="str">
        <f t="shared" si="11"/>
        <v/>
      </c>
      <c r="X33" s="10"/>
      <c r="Y33" s="10"/>
      <c r="Z33" s="10"/>
      <c r="AA33" s="10"/>
      <c r="AB33" s="10"/>
      <c r="AC33" s="10"/>
    </row>
    <row r="34" spans="1:29" ht="17.25" customHeight="1" x14ac:dyDescent="0.2">
      <c r="A34" s="22"/>
      <c r="B34" s="267"/>
      <c r="C34" s="270"/>
      <c r="D34" s="88"/>
      <c r="E34" s="90" t="s">
        <v>55</v>
      </c>
      <c r="F34" s="91" t="s">
        <v>56</v>
      </c>
      <c r="G34" s="32"/>
      <c r="H34" s="10"/>
      <c r="I34" s="10"/>
      <c r="J34" s="10"/>
      <c r="K34" s="10">
        <v>33</v>
      </c>
      <c r="L34" s="85">
        <f t="shared" si="0"/>
        <v>33</v>
      </c>
      <c r="M34" s="85" t="str">
        <f t="shared" si="1"/>
        <v>AW</v>
      </c>
      <c r="N34" s="85">
        <f t="shared" si="2"/>
        <v>33</v>
      </c>
      <c r="O34" s="85" t="str">
        <f t="shared" si="3"/>
        <v>AW</v>
      </c>
      <c r="P34" s="10" t="str">
        <f t="shared" si="4"/>
        <v/>
      </c>
      <c r="Q34" s="10" t="str">
        <f t="shared" si="5"/>
        <v/>
      </c>
      <c r="R34" s="10" t="str">
        <f t="shared" si="6"/>
        <v/>
      </c>
      <c r="S34" s="10" t="str">
        <f t="shared" si="7"/>
        <v/>
      </c>
      <c r="T34" s="10" t="str">
        <f t="shared" si="8"/>
        <v/>
      </c>
      <c r="U34" s="10" t="str">
        <f t="shared" si="9"/>
        <v/>
      </c>
      <c r="V34" s="10" t="str">
        <f t="shared" si="10"/>
        <v/>
      </c>
      <c r="W34" s="10" t="str">
        <f t="shared" si="11"/>
        <v/>
      </c>
      <c r="X34" s="10"/>
      <c r="Y34" s="10"/>
      <c r="Z34" s="10"/>
      <c r="AA34" s="10"/>
      <c r="AB34" s="10"/>
      <c r="AC34" s="10"/>
    </row>
    <row r="35" spans="1:29" ht="17.25" customHeight="1" x14ac:dyDescent="0.2">
      <c r="A35" s="22"/>
      <c r="B35" s="268"/>
      <c r="C35" s="268"/>
      <c r="D35" s="82" t="s">
        <v>57</v>
      </c>
      <c r="E35" s="92"/>
      <c r="F35" s="94"/>
      <c r="G35" s="32"/>
      <c r="H35" s="10"/>
      <c r="I35" s="10"/>
      <c r="J35" s="10"/>
      <c r="K35" s="10">
        <v>34</v>
      </c>
      <c r="L35" s="85">
        <f t="shared" si="0"/>
        <v>34</v>
      </c>
      <c r="M35" s="85" t="str">
        <f t="shared" si="1"/>
        <v>AW</v>
      </c>
      <c r="N35" s="85">
        <f t="shared" si="2"/>
        <v>34</v>
      </c>
      <c r="O35" s="85" t="str">
        <f t="shared" si="3"/>
        <v>AW</v>
      </c>
      <c r="P35" s="10" t="str">
        <f t="shared" si="4"/>
        <v/>
      </c>
      <c r="Q35" s="10" t="str">
        <f t="shared" si="5"/>
        <v/>
      </c>
      <c r="R35" s="10" t="str">
        <f t="shared" si="6"/>
        <v/>
      </c>
      <c r="S35" s="10" t="str">
        <f t="shared" si="7"/>
        <v/>
      </c>
      <c r="T35" s="10" t="str">
        <f t="shared" si="8"/>
        <v/>
      </c>
      <c r="U35" s="10" t="str">
        <f t="shared" si="9"/>
        <v/>
      </c>
      <c r="V35" s="10" t="str">
        <f t="shared" si="10"/>
        <v/>
      </c>
      <c r="W35" s="10" t="str">
        <f t="shared" si="11"/>
        <v/>
      </c>
      <c r="X35" s="10"/>
      <c r="Y35" s="10"/>
      <c r="Z35" s="10"/>
      <c r="AA35" s="10"/>
      <c r="AB35" s="10"/>
      <c r="AC35" s="10"/>
    </row>
    <row r="36" spans="1:29" ht="18" customHeight="1" x14ac:dyDescent="0.2">
      <c r="A36" s="22"/>
      <c r="B36" s="269"/>
      <c r="C36" s="269"/>
      <c r="D36" s="111"/>
      <c r="E36" s="98"/>
      <c r="F36" s="100" t="str">
        <f>IF(B34="","",IF(E36="","",IF(F35="None","",B34-E36)))</f>
        <v/>
      </c>
      <c r="G36" s="32"/>
      <c r="H36" s="10"/>
      <c r="I36" s="10"/>
      <c r="J36" s="10"/>
      <c r="K36" s="10">
        <v>35</v>
      </c>
      <c r="L36" s="85">
        <f t="shared" si="0"/>
        <v>35</v>
      </c>
      <c r="M36" s="85" t="str">
        <f t="shared" si="1"/>
        <v>AW</v>
      </c>
      <c r="N36" s="85">
        <f t="shared" si="2"/>
        <v>35</v>
      </c>
      <c r="O36" s="85" t="str">
        <f t="shared" si="3"/>
        <v>AW</v>
      </c>
      <c r="P36" s="10" t="str">
        <f t="shared" si="4"/>
        <v/>
      </c>
      <c r="Q36" s="10" t="str">
        <f t="shared" si="5"/>
        <v/>
      </c>
      <c r="R36" s="10" t="str">
        <f t="shared" si="6"/>
        <v/>
      </c>
      <c r="S36" s="10" t="str">
        <f t="shared" si="7"/>
        <v/>
      </c>
      <c r="T36" s="10" t="str">
        <f t="shared" si="8"/>
        <v/>
      </c>
      <c r="U36" s="10" t="str">
        <f t="shared" si="9"/>
        <v/>
      </c>
      <c r="V36" s="10" t="str">
        <f t="shared" si="10"/>
        <v/>
      </c>
      <c r="W36" s="10" t="str">
        <f t="shared" si="11"/>
        <v/>
      </c>
      <c r="X36" s="10"/>
      <c r="Y36" s="10"/>
      <c r="Z36" s="10"/>
      <c r="AA36" s="10"/>
      <c r="AB36" s="10"/>
      <c r="AC36" s="10"/>
    </row>
    <row r="37" spans="1:29" ht="20.25" customHeight="1" x14ac:dyDescent="0.2">
      <c r="A37" s="22"/>
      <c r="B37" s="126"/>
      <c r="C37" s="126"/>
      <c r="D37" s="33"/>
      <c r="E37" s="126"/>
      <c r="F37" s="126"/>
      <c r="G37" s="32"/>
      <c r="H37" s="10"/>
      <c r="I37" s="10"/>
      <c r="J37" s="10"/>
      <c r="K37" s="10">
        <v>36</v>
      </c>
      <c r="L37" s="85">
        <f t="shared" si="0"/>
        <v>36</v>
      </c>
      <c r="M37" s="85" t="str">
        <f t="shared" si="1"/>
        <v>AW</v>
      </c>
      <c r="N37" s="85">
        <f t="shared" si="2"/>
        <v>36</v>
      </c>
      <c r="O37" s="85" t="str">
        <f t="shared" si="3"/>
        <v>AW</v>
      </c>
      <c r="P37" s="10" t="str">
        <f t="shared" si="4"/>
        <v/>
      </c>
      <c r="Q37" s="10" t="str">
        <f t="shared" si="5"/>
        <v/>
      </c>
      <c r="R37" s="10" t="str">
        <f t="shared" si="6"/>
        <v/>
      </c>
      <c r="S37" s="10" t="str">
        <f t="shared" si="7"/>
        <v/>
      </c>
      <c r="T37" s="10" t="str">
        <f t="shared" si="8"/>
        <v/>
      </c>
      <c r="U37" s="10" t="str">
        <f t="shared" si="9"/>
        <v/>
      </c>
      <c r="V37" s="10" t="str">
        <f t="shared" si="10"/>
        <v/>
      </c>
      <c r="W37" s="10" t="str">
        <f t="shared" si="11"/>
        <v/>
      </c>
      <c r="X37" s="10"/>
      <c r="Y37" s="10"/>
      <c r="Z37" s="10"/>
      <c r="AA37" s="10"/>
      <c r="AB37" s="10"/>
      <c r="AC37" s="10"/>
    </row>
    <row r="38" spans="1:29" ht="13.5" customHeight="1" x14ac:dyDescent="0.2">
      <c r="A38" s="22"/>
      <c r="B38" s="67" t="s">
        <v>37</v>
      </c>
      <c r="C38" s="69" t="s">
        <v>38</v>
      </c>
      <c r="D38" s="259" t="s">
        <v>39</v>
      </c>
      <c r="E38" s="260"/>
      <c r="F38" s="261"/>
      <c r="G38" s="32"/>
      <c r="H38" s="10"/>
      <c r="I38" s="10"/>
      <c r="J38" s="10"/>
      <c r="K38" s="10">
        <v>37</v>
      </c>
      <c r="L38" s="85">
        <f t="shared" si="0"/>
        <v>37</v>
      </c>
      <c r="M38" s="85" t="str">
        <f t="shared" si="1"/>
        <v>AW</v>
      </c>
      <c r="N38" s="85">
        <f t="shared" si="2"/>
        <v>37</v>
      </c>
      <c r="O38" s="85" t="str">
        <f t="shared" si="3"/>
        <v>AW</v>
      </c>
      <c r="P38" s="10" t="str">
        <f t="shared" si="4"/>
        <v/>
      </c>
      <c r="Q38" s="10" t="str">
        <f t="shared" si="5"/>
        <v/>
      </c>
      <c r="R38" s="10" t="str">
        <f t="shared" si="6"/>
        <v/>
      </c>
      <c r="S38" s="10" t="str">
        <f t="shared" si="7"/>
        <v/>
      </c>
      <c r="T38" s="10" t="str">
        <f t="shared" si="8"/>
        <v/>
      </c>
      <c r="U38" s="10" t="str">
        <f t="shared" si="9"/>
        <v/>
      </c>
      <c r="V38" s="10" t="str">
        <f t="shared" si="10"/>
        <v/>
      </c>
      <c r="W38" s="10" t="str">
        <f t="shared" si="11"/>
        <v/>
      </c>
      <c r="X38" s="10"/>
      <c r="Y38" s="10"/>
      <c r="Z38" s="10"/>
      <c r="AA38" s="10"/>
      <c r="AB38" s="10"/>
      <c r="AC38" s="10"/>
    </row>
    <row r="39" spans="1:29" ht="33.75" customHeight="1" x14ac:dyDescent="0.2">
      <c r="A39" s="22"/>
      <c r="B39" s="107" t="s">
        <v>6</v>
      </c>
      <c r="C39" s="77"/>
      <c r="D39" s="262"/>
      <c r="E39" s="263"/>
      <c r="F39" s="264"/>
      <c r="G39" s="32"/>
      <c r="H39" s="10"/>
      <c r="I39" s="10"/>
      <c r="J39" s="10"/>
      <c r="K39" s="10">
        <v>38</v>
      </c>
      <c r="L39" s="85">
        <f t="shared" si="0"/>
        <v>38</v>
      </c>
      <c r="M39" s="85" t="str">
        <f t="shared" si="1"/>
        <v>AW</v>
      </c>
      <c r="N39" s="85">
        <f t="shared" si="2"/>
        <v>38</v>
      </c>
      <c r="O39" s="85" t="str">
        <f t="shared" si="3"/>
        <v>AW</v>
      </c>
      <c r="P39" s="10" t="str">
        <f t="shared" si="4"/>
        <v/>
      </c>
      <c r="Q39" s="10" t="str">
        <f t="shared" si="5"/>
        <v/>
      </c>
      <c r="R39" s="10" t="str">
        <f t="shared" si="6"/>
        <v/>
      </c>
      <c r="S39" s="10" t="str">
        <f t="shared" si="7"/>
        <v/>
      </c>
      <c r="T39" s="10" t="str">
        <f t="shared" si="8"/>
        <v/>
      </c>
      <c r="U39" s="10" t="str">
        <f t="shared" si="9"/>
        <v/>
      </c>
      <c r="V39" s="10" t="str">
        <f t="shared" si="10"/>
        <v/>
      </c>
      <c r="W39" s="10" t="str">
        <f t="shared" si="11"/>
        <v/>
      </c>
      <c r="X39" s="10"/>
      <c r="Y39" s="10"/>
      <c r="Z39" s="10"/>
      <c r="AA39" s="10"/>
      <c r="AB39" s="10"/>
      <c r="AC39" s="10"/>
    </row>
    <row r="40" spans="1:29" ht="12.75" customHeight="1" x14ac:dyDescent="0.2">
      <c r="A40" s="22"/>
      <c r="B40" s="79" t="s">
        <v>42</v>
      </c>
      <c r="C40" s="80" t="s">
        <v>43</v>
      </c>
      <c r="D40" s="82" t="s">
        <v>44</v>
      </c>
      <c r="E40" s="265" t="s">
        <v>45</v>
      </c>
      <c r="F40" s="261"/>
      <c r="G40" s="32"/>
      <c r="H40" s="10"/>
      <c r="I40" s="10"/>
      <c r="J40" s="10"/>
      <c r="K40" s="10">
        <v>39</v>
      </c>
      <c r="L40" s="85">
        <f t="shared" si="0"/>
        <v>39</v>
      </c>
      <c r="M40" s="85" t="str">
        <f t="shared" si="1"/>
        <v>AW</v>
      </c>
      <c r="N40" s="85">
        <f t="shared" si="2"/>
        <v>39</v>
      </c>
      <c r="O40" s="85" t="str">
        <f t="shared" si="3"/>
        <v>AW</v>
      </c>
      <c r="P40" s="10" t="str">
        <f t="shared" si="4"/>
        <v/>
      </c>
      <c r="Q40" s="10" t="str">
        <f t="shared" si="5"/>
        <v/>
      </c>
      <c r="R40" s="10" t="str">
        <f t="shared" si="6"/>
        <v/>
      </c>
      <c r="S40" s="10" t="str">
        <f t="shared" si="7"/>
        <v/>
      </c>
      <c r="T40" s="10" t="str">
        <f t="shared" si="8"/>
        <v/>
      </c>
      <c r="U40" s="10" t="str">
        <f t="shared" si="9"/>
        <v/>
      </c>
      <c r="V40" s="10" t="str">
        <f t="shared" si="10"/>
        <v/>
      </c>
      <c r="W40" s="10" t="str">
        <f t="shared" si="11"/>
        <v/>
      </c>
      <c r="X40" s="10"/>
      <c r="Y40" s="10"/>
      <c r="Z40" s="10"/>
      <c r="AA40" s="10"/>
      <c r="AB40" s="10"/>
      <c r="AC40" s="10"/>
    </row>
    <row r="41" spans="1:29" ht="17.25" customHeight="1" x14ac:dyDescent="0.2">
      <c r="A41" s="22"/>
      <c r="B41" s="267"/>
      <c r="C41" s="270"/>
      <c r="D41" s="88"/>
      <c r="E41" s="90" t="s">
        <v>55</v>
      </c>
      <c r="F41" s="91" t="s">
        <v>56</v>
      </c>
      <c r="G41" s="32"/>
      <c r="H41" s="10"/>
      <c r="I41" s="10"/>
      <c r="J41" s="10"/>
      <c r="K41" s="10">
        <v>40</v>
      </c>
      <c r="L41" s="85">
        <f t="shared" si="0"/>
        <v>40</v>
      </c>
      <c r="M41" s="85" t="str">
        <f t="shared" si="1"/>
        <v>AW</v>
      </c>
      <c r="N41" s="85">
        <f t="shared" si="2"/>
        <v>40</v>
      </c>
      <c r="O41" s="85" t="str">
        <f t="shared" si="3"/>
        <v>AW</v>
      </c>
      <c r="P41" s="10" t="str">
        <f t="shared" si="4"/>
        <v/>
      </c>
      <c r="Q41" s="10" t="str">
        <f t="shared" si="5"/>
        <v/>
      </c>
      <c r="R41" s="10" t="str">
        <f t="shared" si="6"/>
        <v/>
      </c>
      <c r="S41" s="10" t="str">
        <f t="shared" si="7"/>
        <v/>
      </c>
      <c r="T41" s="10" t="str">
        <f t="shared" si="8"/>
        <v/>
      </c>
      <c r="U41" s="10" t="str">
        <f t="shared" si="9"/>
        <v/>
      </c>
      <c r="V41" s="10" t="str">
        <f t="shared" si="10"/>
        <v/>
      </c>
      <c r="W41" s="10" t="str">
        <f t="shared" si="11"/>
        <v/>
      </c>
      <c r="X41" s="10"/>
      <c r="Y41" s="10"/>
      <c r="Z41" s="10"/>
      <c r="AA41" s="10"/>
      <c r="AB41" s="10"/>
      <c r="AC41" s="10"/>
    </row>
    <row r="42" spans="1:29" ht="17.25" customHeight="1" x14ac:dyDescent="0.2">
      <c r="A42" s="22"/>
      <c r="B42" s="268"/>
      <c r="C42" s="268"/>
      <c r="D42" s="82" t="s">
        <v>57</v>
      </c>
      <c r="E42" s="92"/>
      <c r="F42" s="94"/>
      <c r="G42" s="32"/>
      <c r="H42" s="10"/>
      <c r="I42" s="10"/>
      <c r="J42" s="10"/>
      <c r="K42" s="10">
        <v>41</v>
      </c>
      <c r="L42" s="85">
        <f t="shared" si="0"/>
        <v>41</v>
      </c>
      <c r="M42" s="85" t="str">
        <f t="shared" si="1"/>
        <v>AW</v>
      </c>
      <c r="N42" s="85">
        <f t="shared" si="2"/>
        <v>41</v>
      </c>
      <c r="O42" s="85" t="str">
        <f t="shared" si="3"/>
        <v>AW</v>
      </c>
      <c r="P42" s="10" t="str">
        <f t="shared" si="4"/>
        <v/>
      </c>
      <c r="Q42" s="10" t="str">
        <f t="shared" si="5"/>
        <v/>
      </c>
      <c r="R42" s="10" t="str">
        <f t="shared" si="6"/>
        <v/>
      </c>
      <c r="S42" s="10" t="str">
        <f t="shared" si="7"/>
        <v/>
      </c>
      <c r="T42" s="10" t="str">
        <f t="shared" si="8"/>
        <v/>
      </c>
      <c r="U42" s="10" t="str">
        <f t="shared" si="9"/>
        <v/>
      </c>
      <c r="V42" s="10" t="str">
        <f t="shared" si="10"/>
        <v/>
      </c>
      <c r="W42" s="10" t="str">
        <f t="shared" si="11"/>
        <v/>
      </c>
      <c r="X42" s="10"/>
      <c r="Y42" s="10"/>
      <c r="Z42" s="10"/>
      <c r="AA42" s="10"/>
      <c r="AB42" s="10"/>
      <c r="AC42" s="10"/>
    </row>
    <row r="43" spans="1:29" ht="18" customHeight="1" x14ac:dyDescent="0.2">
      <c r="A43" s="22"/>
      <c r="B43" s="269"/>
      <c r="C43" s="269"/>
      <c r="D43" s="111"/>
      <c r="E43" s="98"/>
      <c r="F43" s="100" t="str">
        <f>IF(B41="","",IF(E43="","",IF(F42="None","",B41-E43)))</f>
        <v/>
      </c>
      <c r="G43" s="32"/>
      <c r="H43" s="10"/>
      <c r="I43" s="10"/>
      <c r="J43" s="10"/>
      <c r="K43" s="10">
        <v>42</v>
      </c>
      <c r="L43" s="85">
        <f t="shared" si="0"/>
        <v>42</v>
      </c>
      <c r="M43" s="85" t="str">
        <f t="shared" si="1"/>
        <v>AW</v>
      </c>
      <c r="N43" s="85">
        <f t="shared" si="2"/>
        <v>42</v>
      </c>
      <c r="O43" s="85" t="str">
        <f t="shared" si="3"/>
        <v>AW</v>
      </c>
      <c r="P43" s="10" t="str">
        <f t="shared" si="4"/>
        <v/>
      </c>
      <c r="Q43" s="10" t="str">
        <f t="shared" si="5"/>
        <v/>
      </c>
      <c r="R43" s="10" t="str">
        <f t="shared" si="6"/>
        <v/>
      </c>
      <c r="S43" s="10" t="str">
        <f t="shared" si="7"/>
        <v/>
      </c>
      <c r="T43" s="10" t="str">
        <f t="shared" si="8"/>
        <v/>
      </c>
      <c r="U43" s="10" t="str">
        <f t="shared" si="9"/>
        <v/>
      </c>
      <c r="V43" s="10" t="str">
        <f t="shared" si="10"/>
        <v/>
      </c>
      <c r="W43" s="10" t="str">
        <f t="shared" si="11"/>
        <v/>
      </c>
      <c r="X43" s="10"/>
      <c r="Y43" s="10"/>
      <c r="Z43" s="10"/>
      <c r="AA43" s="10"/>
      <c r="AB43" s="10"/>
      <c r="AC43" s="10"/>
    </row>
    <row r="44" spans="1:29" ht="21" customHeight="1" x14ac:dyDescent="0.2">
      <c r="A44" s="22"/>
      <c r="B44" s="126"/>
      <c r="C44" s="151"/>
      <c r="D44" s="33"/>
      <c r="E44" s="126"/>
      <c r="F44" s="151"/>
      <c r="G44" s="32"/>
      <c r="H44" s="10"/>
      <c r="I44" s="10"/>
      <c r="J44" s="10"/>
      <c r="K44" s="10">
        <v>43</v>
      </c>
      <c r="L44" s="85">
        <f t="shared" si="0"/>
        <v>43</v>
      </c>
      <c r="M44" s="85" t="str">
        <f t="shared" si="1"/>
        <v>AW</v>
      </c>
      <c r="N44" s="85">
        <f t="shared" si="2"/>
        <v>43</v>
      </c>
      <c r="O44" s="85" t="str">
        <f t="shared" si="3"/>
        <v>AW</v>
      </c>
      <c r="P44" s="10" t="str">
        <f t="shared" si="4"/>
        <v/>
      </c>
      <c r="Q44" s="10" t="str">
        <f t="shared" si="5"/>
        <v/>
      </c>
      <c r="R44" s="10" t="str">
        <f t="shared" si="6"/>
        <v/>
      </c>
      <c r="S44" s="10" t="str">
        <f t="shared" si="7"/>
        <v/>
      </c>
      <c r="T44" s="10" t="str">
        <f t="shared" si="8"/>
        <v/>
      </c>
      <c r="U44" s="10" t="str">
        <f t="shared" si="9"/>
        <v/>
      </c>
      <c r="V44" s="10" t="str">
        <f t="shared" si="10"/>
        <v/>
      </c>
      <c r="W44" s="10" t="str">
        <f t="shared" si="11"/>
        <v/>
      </c>
      <c r="X44" s="10"/>
      <c r="Y44" s="10"/>
      <c r="Z44" s="10"/>
      <c r="AA44" s="10"/>
      <c r="AB44" s="10"/>
      <c r="AC44" s="10"/>
    </row>
    <row r="45" spans="1:29" ht="13.5" customHeight="1" x14ac:dyDescent="0.2">
      <c r="A45" s="22"/>
      <c r="B45" s="67" t="s">
        <v>37</v>
      </c>
      <c r="C45" s="69" t="s">
        <v>38</v>
      </c>
      <c r="D45" s="259" t="s">
        <v>39</v>
      </c>
      <c r="E45" s="260"/>
      <c r="F45" s="261"/>
      <c r="G45" s="32"/>
      <c r="H45" s="10"/>
      <c r="I45" s="10"/>
      <c r="J45" s="10"/>
      <c r="K45" s="10">
        <v>44</v>
      </c>
      <c r="L45" s="85">
        <f t="shared" si="0"/>
        <v>44</v>
      </c>
      <c r="M45" s="85" t="str">
        <f t="shared" si="1"/>
        <v>AW</v>
      </c>
      <c r="N45" s="85">
        <f t="shared" si="2"/>
        <v>44</v>
      </c>
      <c r="O45" s="85" t="str">
        <f t="shared" si="3"/>
        <v>AW</v>
      </c>
      <c r="P45" s="10" t="str">
        <f t="shared" si="4"/>
        <v/>
      </c>
      <c r="Q45" s="10" t="str">
        <f t="shared" si="5"/>
        <v/>
      </c>
      <c r="R45" s="10" t="str">
        <f t="shared" si="6"/>
        <v/>
      </c>
      <c r="S45" s="10" t="str">
        <f t="shared" si="7"/>
        <v/>
      </c>
      <c r="T45" s="10" t="str">
        <f t="shared" si="8"/>
        <v/>
      </c>
      <c r="U45" s="10" t="str">
        <f t="shared" si="9"/>
        <v/>
      </c>
      <c r="V45" s="10" t="str">
        <f t="shared" si="10"/>
        <v/>
      </c>
      <c r="W45" s="10" t="str">
        <f t="shared" si="11"/>
        <v/>
      </c>
      <c r="X45" s="10"/>
      <c r="Y45" s="10"/>
      <c r="Z45" s="10"/>
      <c r="AA45" s="10"/>
      <c r="AB45" s="10"/>
      <c r="AC45" s="10"/>
    </row>
    <row r="46" spans="1:29" ht="33.75" customHeight="1" x14ac:dyDescent="0.2">
      <c r="A46" s="22"/>
      <c r="B46" s="107" t="s">
        <v>7</v>
      </c>
      <c r="C46" s="77"/>
      <c r="D46" s="262"/>
      <c r="E46" s="263"/>
      <c r="F46" s="264"/>
      <c r="G46" s="32"/>
      <c r="H46" s="10"/>
      <c r="I46" s="10"/>
      <c r="J46" s="10"/>
      <c r="K46" s="10">
        <v>45</v>
      </c>
      <c r="L46" s="85">
        <f t="shared" si="0"/>
        <v>45</v>
      </c>
      <c r="M46" s="85" t="str">
        <f t="shared" si="1"/>
        <v>AW</v>
      </c>
      <c r="N46" s="85">
        <f t="shared" si="2"/>
        <v>45</v>
      </c>
      <c r="O46" s="85" t="str">
        <f t="shared" si="3"/>
        <v>AW</v>
      </c>
      <c r="P46" s="10" t="str">
        <f t="shared" si="4"/>
        <v/>
      </c>
      <c r="Q46" s="10" t="str">
        <f t="shared" si="5"/>
        <v/>
      </c>
      <c r="R46" s="10" t="str">
        <f t="shared" si="6"/>
        <v/>
      </c>
      <c r="S46" s="10" t="str">
        <f t="shared" si="7"/>
        <v/>
      </c>
      <c r="T46" s="10" t="str">
        <f t="shared" si="8"/>
        <v/>
      </c>
      <c r="U46" s="10" t="str">
        <f t="shared" si="9"/>
        <v/>
      </c>
      <c r="V46" s="10" t="str">
        <f t="shared" si="10"/>
        <v/>
      </c>
      <c r="W46" s="10" t="str">
        <f t="shared" si="11"/>
        <v/>
      </c>
      <c r="X46" s="10"/>
      <c r="Y46" s="10"/>
      <c r="Z46" s="10"/>
      <c r="AA46" s="10"/>
      <c r="AB46" s="10"/>
      <c r="AC46" s="10"/>
    </row>
    <row r="47" spans="1:29" ht="12.75" customHeight="1" x14ac:dyDescent="0.2">
      <c r="A47" s="22"/>
      <c r="B47" s="79" t="s">
        <v>42</v>
      </c>
      <c r="C47" s="80" t="s">
        <v>43</v>
      </c>
      <c r="D47" s="82" t="s">
        <v>44</v>
      </c>
      <c r="E47" s="265" t="s">
        <v>45</v>
      </c>
      <c r="F47" s="261"/>
      <c r="G47" s="32"/>
      <c r="H47" s="10"/>
      <c r="I47" s="10"/>
      <c r="J47" s="10"/>
      <c r="K47" s="10">
        <v>46</v>
      </c>
      <c r="L47" s="85">
        <f t="shared" si="0"/>
        <v>46</v>
      </c>
      <c r="M47" s="85" t="str">
        <f t="shared" si="1"/>
        <v>AW</v>
      </c>
      <c r="N47" s="85">
        <f t="shared" si="2"/>
        <v>46</v>
      </c>
      <c r="O47" s="85" t="str">
        <f t="shared" si="3"/>
        <v>AW</v>
      </c>
      <c r="P47" s="10" t="str">
        <f t="shared" si="4"/>
        <v/>
      </c>
      <c r="Q47" s="10" t="str">
        <f t="shared" si="5"/>
        <v/>
      </c>
      <c r="R47" s="10" t="str">
        <f t="shared" si="6"/>
        <v/>
      </c>
      <c r="S47" s="10" t="str">
        <f t="shared" si="7"/>
        <v/>
      </c>
      <c r="T47" s="10" t="str">
        <f t="shared" si="8"/>
        <v/>
      </c>
      <c r="U47" s="10" t="str">
        <f t="shared" si="9"/>
        <v/>
      </c>
      <c r="V47" s="10" t="str">
        <f t="shared" si="10"/>
        <v/>
      </c>
      <c r="W47" s="10" t="str">
        <f t="shared" si="11"/>
        <v/>
      </c>
      <c r="X47" s="10"/>
      <c r="Y47" s="10"/>
      <c r="Z47" s="10"/>
      <c r="AA47" s="10"/>
      <c r="AB47" s="10"/>
      <c r="AC47" s="10"/>
    </row>
    <row r="48" spans="1:29" ht="17.25" customHeight="1" x14ac:dyDescent="0.2">
      <c r="A48" s="22"/>
      <c r="B48" s="267"/>
      <c r="C48" s="270"/>
      <c r="D48" s="88"/>
      <c r="E48" s="90" t="s">
        <v>55</v>
      </c>
      <c r="F48" s="91" t="s">
        <v>56</v>
      </c>
      <c r="G48" s="32"/>
      <c r="H48" s="10"/>
      <c r="I48" s="10"/>
      <c r="J48" s="10"/>
      <c r="K48" s="10">
        <v>47</v>
      </c>
      <c r="L48" s="85">
        <f t="shared" si="0"/>
        <v>47</v>
      </c>
      <c r="M48" s="85" t="str">
        <f t="shared" si="1"/>
        <v>AW</v>
      </c>
      <c r="N48" s="85">
        <f t="shared" si="2"/>
        <v>47</v>
      </c>
      <c r="O48" s="85" t="str">
        <f t="shared" si="3"/>
        <v>AW</v>
      </c>
      <c r="P48" s="10" t="str">
        <f t="shared" si="4"/>
        <v/>
      </c>
      <c r="Q48" s="10" t="str">
        <f t="shared" si="5"/>
        <v/>
      </c>
      <c r="R48" s="10" t="str">
        <f t="shared" si="6"/>
        <v/>
      </c>
      <c r="S48" s="10" t="str">
        <f t="shared" si="7"/>
        <v/>
      </c>
      <c r="T48" s="10" t="str">
        <f t="shared" si="8"/>
        <v/>
      </c>
      <c r="U48" s="10" t="str">
        <f t="shared" si="9"/>
        <v/>
      </c>
      <c r="V48" s="10" t="str">
        <f t="shared" si="10"/>
        <v/>
      </c>
      <c r="W48" s="10" t="str">
        <f t="shared" si="11"/>
        <v/>
      </c>
      <c r="X48" s="10"/>
      <c r="Y48" s="10"/>
      <c r="Z48" s="10"/>
      <c r="AA48" s="10"/>
      <c r="AB48" s="10"/>
      <c r="AC48" s="10"/>
    </row>
    <row r="49" spans="1:29" ht="17.25" customHeight="1" x14ac:dyDescent="0.2">
      <c r="A49" s="22"/>
      <c r="B49" s="268"/>
      <c r="C49" s="268"/>
      <c r="D49" s="82" t="s">
        <v>57</v>
      </c>
      <c r="E49" s="92"/>
      <c r="F49" s="94"/>
      <c r="G49" s="32"/>
      <c r="H49" s="10"/>
      <c r="I49" s="10"/>
      <c r="J49" s="10"/>
      <c r="K49" s="10">
        <v>48</v>
      </c>
      <c r="L49" s="85">
        <f t="shared" si="0"/>
        <v>48</v>
      </c>
      <c r="M49" s="85" t="str">
        <f t="shared" si="1"/>
        <v>AW</v>
      </c>
      <c r="N49" s="85">
        <f t="shared" si="2"/>
        <v>48</v>
      </c>
      <c r="O49" s="85" t="str">
        <f t="shared" si="3"/>
        <v>AW</v>
      </c>
      <c r="P49" s="10" t="str">
        <f t="shared" si="4"/>
        <v/>
      </c>
      <c r="Q49" s="10" t="str">
        <f t="shared" si="5"/>
        <v/>
      </c>
      <c r="R49" s="10" t="str">
        <f t="shared" si="6"/>
        <v/>
      </c>
      <c r="S49" s="10" t="str">
        <f t="shared" si="7"/>
        <v/>
      </c>
      <c r="T49" s="10" t="str">
        <f t="shared" si="8"/>
        <v/>
      </c>
      <c r="U49" s="10" t="str">
        <f t="shared" si="9"/>
        <v/>
      </c>
      <c r="V49" s="10" t="str">
        <f t="shared" si="10"/>
        <v/>
      </c>
      <c r="W49" s="10" t="str">
        <f t="shared" si="11"/>
        <v/>
      </c>
      <c r="X49" s="10"/>
      <c r="Y49" s="10"/>
      <c r="Z49" s="10"/>
      <c r="AA49" s="10"/>
      <c r="AB49" s="10"/>
      <c r="AC49" s="10"/>
    </row>
    <row r="50" spans="1:29" ht="18" customHeight="1" x14ac:dyDescent="0.2">
      <c r="A50" s="22"/>
      <c r="B50" s="269"/>
      <c r="C50" s="269"/>
      <c r="D50" s="111"/>
      <c r="E50" s="98"/>
      <c r="F50" s="100" t="str">
        <f>IF(B48="","",IF(E50="","",IF(F49="None","",B48-E50)))</f>
        <v/>
      </c>
      <c r="G50" s="32"/>
      <c r="H50" s="10"/>
      <c r="I50" s="10"/>
      <c r="J50" s="10"/>
      <c r="K50" s="10">
        <v>49</v>
      </c>
      <c r="L50" s="85">
        <f t="shared" si="0"/>
        <v>49</v>
      </c>
      <c r="M50" s="85" t="str">
        <f t="shared" si="1"/>
        <v>AW</v>
      </c>
      <c r="N50" s="85">
        <f t="shared" si="2"/>
        <v>49</v>
      </c>
      <c r="O50" s="85" t="str">
        <f t="shared" si="3"/>
        <v>AW</v>
      </c>
      <c r="P50" s="10" t="str">
        <f t="shared" si="4"/>
        <v/>
      </c>
      <c r="Q50" s="10" t="str">
        <f t="shared" si="5"/>
        <v/>
      </c>
      <c r="R50" s="10" t="str">
        <f t="shared" si="6"/>
        <v/>
      </c>
      <c r="S50" s="10" t="str">
        <f t="shared" si="7"/>
        <v/>
      </c>
      <c r="T50" s="10" t="str">
        <f t="shared" si="8"/>
        <v/>
      </c>
      <c r="U50" s="10" t="str">
        <f t="shared" si="9"/>
        <v/>
      </c>
      <c r="V50" s="10" t="str">
        <f t="shared" si="10"/>
        <v/>
      </c>
      <c r="W50" s="10" t="str">
        <f t="shared" si="11"/>
        <v/>
      </c>
      <c r="X50" s="10"/>
      <c r="Y50" s="10"/>
      <c r="Z50" s="10"/>
      <c r="AA50" s="10"/>
      <c r="AB50" s="10"/>
      <c r="AC50" s="10"/>
    </row>
    <row r="51" spans="1:29" ht="26.25" customHeight="1" x14ac:dyDescent="0.2">
      <c r="A51" s="173"/>
      <c r="B51" s="174"/>
      <c r="C51" s="174"/>
      <c r="D51" s="177"/>
      <c r="E51" s="174"/>
      <c r="F51" s="174"/>
      <c r="G51" s="178"/>
      <c r="H51" s="10"/>
      <c r="I51" s="10"/>
      <c r="J51" s="10"/>
      <c r="K51" s="10">
        <v>50</v>
      </c>
      <c r="L51" s="85">
        <f t="shared" si="0"/>
        <v>50</v>
      </c>
      <c r="M51" s="85" t="str">
        <f t="shared" si="1"/>
        <v>AW</v>
      </c>
      <c r="N51" s="85">
        <f t="shared" si="2"/>
        <v>50</v>
      </c>
      <c r="O51" s="85" t="str">
        <f t="shared" si="3"/>
        <v>AW</v>
      </c>
      <c r="P51" s="10" t="str">
        <f t="shared" si="4"/>
        <v/>
      </c>
      <c r="Q51" s="10" t="str">
        <f t="shared" si="5"/>
        <v/>
      </c>
      <c r="R51" s="10" t="str">
        <f t="shared" si="6"/>
        <v/>
      </c>
      <c r="S51" s="10" t="str">
        <f t="shared" si="7"/>
        <v/>
      </c>
      <c r="T51" s="10" t="str">
        <f t="shared" si="8"/>
        <v/>
      </c>
      <c r="U51" s="10" t="str">
        <f t="shared" si="9"/>
        <v/>
      </c>
      <c r="V51" s="10" t="str">
        <f t="shared" si="10"/>
        <v/>
      </c>
      <c r="W51" s="10" t="str">
        <f t="shared" si="11"/>
        <v/>
      </c>
      <c r="X51" s="10"/>
      <c r="Y51" s="10"/>
      <c r="Z51" s="10"/>
      <c r="AA51" s="10"/>
      <c r="AB51" s="10"/>
      <c r="AC51" s="10"/>
    </row>
    <row r="52" spans="1:29" ht="13.5" customHeight="1" x14ac:dyDescent="0.2">
      <c r="A52" s="1"/>
      <c r="B52" s="180"/>
      <c r="C52" s="180"/>
      <c r="D52" s="1"/>
      <c r="E52" s="180"/>
      <c r="F52" s="180"/>
      <c r="G52" s="1"/>
      <c r="H52" s="10"/>
      <c r="I52" s="10"/>
      <c r="J52" s="10"/>
      <c r="K52" s="10">
        <v>51</v>
      </c>
      <c r="L52" s="85">
        <f t="shared" si="0"/>
        <v>51</v>
      </c>
      <c r="M52" s="85" t="str">
        <f t="shared" si="1"/>
        <v>AW</v>
      </c>
      <c r="N52" s="85">
        <f t="shared" si="2"/>
        <v>51</v>
      </c>
      <c r="O52" s="85" t="str">
        <f t="shared" si="3"/>
        <v>AW</v>
      </c>
      <c r="P52" s="10" t="str">
        <f t="shared" si="4"/>
        <v/>
      </c>
      <c r="Q52" s="10" t="str">
        <f t="shared" si="5"/>
        <v/>
      </c>
      <c r="R52" s="10" t="str">
        <f t="shared" si="6"/>
        <v/>
      </c>
      <c r="S52" s="10" t="str">
        <f t="shared" si="7"/>
        <v/>
      </c>
      <c r="T52" s="10" t="str">
        <f t="shared" si="8"/>
        <v/>
      </c>
      <c r="U52" s="10" t="str">
        <f t="shared" si="9"/>
        <v/>
      </c>
      <c r="V52" s="10" t="str">
        <f t="shared" si="10"/>
        <v/>
      </c>
      <c r="W52" s="10" t="str">
        <f t="shared" si="11"/>
        <v/>
      </c>
      <c r="X52" s="10"/>
      <c r="Y52" s="10"/>
      <c r="Z52" s="10"/>
      <c r="AA52" s="10"/>
      <c r="AB52" s="10"/>
      <c r="AC52" s="10"/>
    </row>
    <row r="53" spans="1:29" ht="12.75" customHeight="1" x14ac:dyDescent="0.2">
      <c r="A53" s="1"/>
      <c r="B53" s="180"/>
      <c r="C53" s="180"/>
      <c r="D53" s="1"/>
      <c r="E53" s="180"/>
      <c r="F53" s="180"/>
      <c r="G53" s="1"/>
      <c r="H53" s="10"/>
      <c r="I53" s="10"/>
      <c r="J53" s="10"/>
      <c r="K53" s="10">
        <v>52</v>
      </c>
      <c r="L53" s="85">
        <f t="shared" si="0"/>
        <v>52</v>
      </c>
      <c r="M53" s="85" t="str">
        <f t="shared" si="1"/>
        <v>AW</v>
      </c>
      <c r="N53" s="85">
        <f t="shared" si="2"/>
        <v>52</v>
      </c>
      <c r="O53" s="85" t="str">
        <f t="shared" si="3"/>
        <v>AW</v>
      </c>
      <c r="P53" s="10" t="str">
        <f t="shared" si="4"/>
        <v/>
      </c>
      <c r="Q53" s="10" t="str">
        <f t="shared" si="5"/>
        <v/>
      </c>
      <c r="R53" s="10" t="str">
        <f t="shared" si="6"/>
        <v/>
      </c>
      <c r="S53" s="10" t="str">
        <f t="shared" si="7"/>
        <v/>
      </c>
      <c r="T53" s="10" t="str">
        <f t="shared" si="8"/>
        <v/>
      </c>
      <c r="U53" s="10" t="str">
        <f t="shared" si="9"/>
        <v/>
      </c>
      <c r="V53" s="10" t="str">
        <f t="shared" si="10"/>
        <v/>
      </c>
      <c r="W53" s="10" t="str">
        <f t="shared" si="11"/>
        <v/>
      </c>
      <c r="X53" s="10"/>
      <c r="Y53" s="10"/>
      <c r="Z53" s="10"/>
      <c r="AA53" s="10"/>
      <c r="AB53" s="10"/>
      <c r="AC53" s="10"/>
    </row>
    <row r="54" spans="1:29" ht="12.75" customHeight="1" x14ac:dyDescent="0.2">
      <c r="A54" s="1"/>
      <c r="B54" s="1"/>
      <c r="C54" s="1"/>
      <c r="D54" s="1"/>
      <c r="E54" s="1"/>
      <c r="F54" s="1"/>
      <c r="G54" s="1"/>
      <c r="H54" s="10"/>
      <c r="I54" s="10"/>
      <c r="J54" s="10"/>
      <c r="K54" s="10">
        <v>53</v>
      </c>
      <c r="L54" s="85">
        <f t="shared" si="0"/>
        <v>53</v>
      </c>
      <c r="M54" s="85" t="str">
        <f t="shared" si="1"/>
        <v>AW</v>
      </c>
      <c r="N54" s="85">
        <f t="shared" si="2"/>
        <v>53</v>
      </c>
      <c r="O54" s="85" t="str">
        <f t="shared" si="3"/>
        <v>AW</v>
      </c>
      <c r="P54" s="10" t="str">
        <f t="shared" si="4"/>
        <v/>
      </c>
      <c r="Q54" s="10" t="str">
        <f t="shared" si="5"/>
        <v/>
      </c>
      <c r="R54" s="10" t="str">
        <f t="shared" si="6"/>
        <v/>
      </c>
      <c r="S54" s="10" t="str">
        <f t="shared" si="7"/>
        <v/>
      </c>
      <c r="T54" s="10" t="str">
        <f t="shared" si="8"/>
        <v/>
      </c>
      <c r="U54" s="10" t="str">
        <f t="shared" si="9"/>
        <v/>
      </c>
      <c r="V54" s="10" t="str">
        <f t="shared" si="10"/>
        <v/>
      </c>
      <c r="W54" s="10" t="str">
        <f t="shared" si="11"/>
        <v/>
      </c>
      <c r="X54" s="10"/>
      <c r="Y54" s="10"/>
      <c r="Z54" s="10"/>
      <c r="AA54" s="10"/>
      <c r="AB54" s="10"/>
      <c r="AC54" s="10"/>
    </row>
    <row r="55" spans="1:29" ht="12.75" customHeight="1" x14ac:dyDescent="0.2">
      <c r="A55" s="1"/>
      <c r="B55" s="1"/>
      <c r="C55" s="1"/>
      <c r="D55" s="1"/>
      <c r="E55" s="1"/>
      <c r="F55" s="1"/>
      <c r="G55" s="1"/>
      <c r="H55" s="10"/>
      <c r="I55" s="10"/>
      <c r="J55" s="10"/>
      <c r="K55" s="10">
        <v>54</v>
      </c>
      <c r="L55" s="85">
        <f t="shared" si="0"/>
        <v>54</v>
      </c>
      <c r="M55" s="85" t="str">
        <f t="shared" si="1"/>
        <v>AW</v>
      </c>
      <c r="N55" s="85">
        <f t="shared" si="2"/>
        <v>54</v>
      </c>
      <c r="O55" s="85" t="str">
        <f t="shared" si="3"/>
        <v>AW</v>
      </c>
      <c r="P55" s="10" t="str">
        <f t="shared" si="4"/>
        <v/>
      </c>
      <c r="Q55" s="10" t="str">
        <f t="shared" si="5"/>
        <v/>
      </c>
      <c r="R55" s="10" t="str">
        <f t="shared" si="6"/>
        <v/>
      </c>
      <c r="S55" s="10" t="str">
        <f t="shared" si="7"/>
        <v/>
      </c>
      <c r="T55" s="10" t="str">
        <f t="shared" si="8"/>
        <v/>
      </c>
      <c r="U55" s="10" t="str">
        <f t="shared" si="9"/>
        <v/>
      </c>
      <c r="V55" s="10" t="str">
        <f t="shared" si="10"/>
        <v/>
      </c>
      <c r="W55" s="10" t="str">
        <f t="shared" si="11"/>
        <v/>
      </c>
      <c r="X55" s="10"/>
      <c r="Y55" s="10"/>
      <c r="Z55" s="10"/>
      <c r="AA55" s="10"/>
      <c r="AB55" s="10"/>
      <c r="AC55" s="10"/>
    </row>
    <row r="56" spans="1:29" ht="12.75" customHeight="1" x14ac:dyDescent="0.2">
      <c r="A56" s="1"/>
      <c r="B56" s="1"/>
      <c r="C56" s="1"/>
      <c r="D56" s="1"/>
      <c r="E56" s="1"/>
      <c r="F56" s="1"/>
      <c r="G56" s="1"/>
      <c r="H56" s="10"/>
      <c r="I56" s="10"/>
      <c r="J56" s="10"/>
      <c r="K56" s="10">
        <v>55</v>
      </c>
      <c r="L56" s="85">
        <f t="shared" si="0"/>
        <v>55</v>
      </c>
      <c r="M56" s="85" t="str">
        <f t="shared" si="1"/>
        <v>AW</v>
      </c>
      <c r="N56" s="85">
        <f t="shared" si="2"/>
        <v>55</v>
      </c>
      <c r="O56" s="85" t="str">
        <f t="shared" si="3"/>
        <v>AW</v>
      </c>
      <c r="P56" s="10" t="str">
        <f t="shared" si="4"/>
        <v/>
      </c>
      <c r="Q56" s="10" t="str">
        <f t="shared" si="5"/>
        <v/>
      </c>
      <c r="R56" s="10" t="str">
        <f t="shared" si="6"/>
        <v/>
      </c>
      <c r="S56" s="10" t="str">
        <f t="shared" si="7"/>
        <v/>
      </c>
      <c r="T56" s="10" t="str">
        <f t="shared" si="8"/>
        <v/>
      </c>
      <c r="U56" s="10" t="str">
        <f t="shared" si="9"/>
        <v/>
      </c>
      <c r="V56" s="10" t="str">
        <f t="shared" si="10"/>
        <v/>
      </c>
      <c r="W56" s="10" t="str">
        <f t="shared" si="11"/>
        <v/>
      </c>
      <c r="X56" s="10"/>
      <c r="Y56" s="10"/>
      <c r="Z56" s="10"/>
      <c r="AA56" s="10"/>
      <c r="AB56" s="10"/>
      <c r="AC56" s="10"/>
    </row>
    <row r="57" spans="1:29" ht="12.75" customHeight="1" x14ac:dyDescent="0.2">
      <c r="A57" s="1"/>
      <c r="B57" s="1"/>
      <c r="C57" s="1"/>
      <c r="D57" s="1"/>
      <c r="E57" s="1"/>
      <c r="F57" s="1"/>
      <c r="G57" s="1"/>
      <c r="H57" s="10"/>
      <c r="I57" s="10"/>
      <c r="J57" s="10"/>
      <c r="K57" s="10">
        <v>56</v>
      </c>
      <c r="L57" s="85">
        <f t="shared" si="0"/>
        <v>56</v>
      </c>
      <c r="M57" s="85" t="str">
        <f t="shared" si="1"/>
        <v>AW</v>
      </c>
      <c r="N57" s="85">
        <f t="shared" si="2"/>
        <v>56</v>
      </c>
      <c r="O57" s="85" t="str">
        <f t="shared" si="3"/>
        <v>AW</v>
      </c>
      <c r="P57" s="10" t="str">
        <f t="shared" si="4"/>
        <v/>
      </c>
      <c r="Q57" s="10" t="str">
        <f t="shared" si="5"/>
        <v/>
      </c>
      <c r="R57" s="10" t="str">
        <f t="shared" si="6"/>
        <v/>
      </c>
      <c r="S57" s="10" t="str">
        <f t="shared" si="7"/>
        <v/>
      </c>
      <c r="T57" s="10" t="str">
        <f t="shared" si="8"/>
        <v/>
      </c>
      <c r="U57" s="10" t="str">
        <f t="shared" si="9"/>
        <v/>
      </c>
      <c r="V57" s="10" t="str">
        <f t="shared" si="10"/>
        <v/>
      </c>
      <c r="W57" s="10" t="str">
        <f t="shared" si="11"/>
        <v/>
      </c>
      <c r="X57" s="10"/>
      <c r="Y57" s="10"/>
      <c r="Z57" s="10"/>
      <c r="AA57" s="10"/>
      <c r="AB57" s="10"/>
      <c r="AC57" s="10"/>
    </row>
    <row r="58" spans="1:29" ht="12.75" customHeight="1" x14ac:dyDescent="0.2">
      <c r="A58" s="1"/>
      <c r="B58" s="1"/>
      <c r="C58" s="1"/>
      <c r="D58" s="1"/>
      <c r="E58" s="1"/>
      <c r="F58" s="1"/>
      <c r="G58" s="1"/>
      <c r="H58" s="10"/>
      <c r="I58" s="10"/>
      <c r="J58" s="10"/>
      <c r="K58" s="10">
        <v>57</v>
      </c>
      <c r="L58" s="85">
        <f t="shared" si="0"/>
        <v>57</v>
      </c>
      <c r="M58" s="85" t="str">
        <f t="shared" si="1"/>
        <v>AW</v>
      </c>
      <c r="N58" s="85">
        <f t="shared" si="2"/>
        <v>57</v>
      </c>
      <c r="O58" s="85" t="str">
        <f t="shared" si="3"/>
        <v>AW</v>
      </c>
      <c r="P58" s="10" t="str">
        <f t="shared" si="4"/>
        <v/>
      </c>
      <c r="Q58" s="10" t="str">
        <f t="shared" si="5"/>
        <v/>
      </c>
      <c r="R58" s="10" t="str">
        <f t="shared" si="6"/>
        <v/>
      </c>
      <c r="S58" s="10" t="str">
        <f t="shared" si="7"/>
        <v/>
      </c>
      <c r="T58" s="10" t="str">
        <f t="shared" si="8"/>
        <v/>
      </c>
      <c r="U58" s="10" t="str">
        <f t="shared" si="9"/>
        <v/>
      </c>
      <c r="V58" s="10" t="str">
        <f t="shared" si="10"/>
        <v/>
      </c>
      <c r="W58" s="10" t="str">
        <f t="shared" si="11"/>
        <v/>
      </c>
      <c r="X58" s="10"/>
      <c r="Y58" s="10"/>
      <c r="Z58" s="10"/>
      <c r="AA58" s="10"/>
      <c r="AB58" s="10"/>
      <c r="AC58" s="10"/>
    </row>
    <row r="59" spans="1:29" ht="12.75" customHeight="1" x14ac:dyDescent="0.2">
      <c r="A59" s="1"/>
      <c r="B59" s="1"/>
      <c r="C59" s="1"/>
      <c r="D59" s="1"/>
      <c r="E59" s="1"/>
      <c r="F59" s="1"/>
      <c r="G59" s="1"/>
      <c r="H59" s="10"/>
      <c r="I59" s="10"/>
      <c r="J59" s="10"/>
      <c r="K59" s="10">
        <v>58</v>
      </c>
      <c r="L59" s="85">
        <f t="shared" si="0"/>
        <v>58</v>
      </c>
      <c r="M59" s="85" t="str">
        <f t="shared" si="1"/>
        <v>AW</v>
      </c>
      <c r="N59" s="85">
        <f t="shared" si="2"/>
        <v>58</v>
      </c>
      <c r="O59" s="85" t="str">
        <f t="shared" si="3"/>
        <v>AW</v>
      </c>
      <c r="P59" s="10" t="str">
        <f t="shared" si="4"/>
        <v/>
      </c>
      <c r="Q59" s="10" t="str">
        <f t="shared" si="5"/>
        <v/>
      </c>
      <c r="R59" s="10" t="str">
        <f t="shared" si="6"/>
        <v/>
      </c>
      <c r="S59" s="10" t="str">
        <f t="shared" si="7"/>
        <v/>
      </c>
      <c r="T59" s="10" t="str">
        <f t="shared" si="8"/>
        <v/>
      </c>
      <c r="U59" s="10" t="str">
        <f t="shared" si="9"/>
        <v/>
      </c>
      <c r="V59" s="10" t="str">
        <f t="shared" si="10"/>
        <v/>
      </c>
      <c r="W59" s="10" t="str">
        <f t="shared" si="11"/>
        <v/>
      </c>
      <c r="X59" s="10"/>
      <c r="Y59" s="10"/>
      <c r="Z59" s="10"/>
      <c r="AA59" s="10"/>
      <c r="AB59" s="10"/>
      <c r="AC59" s="10"/>
    </row>
    <row r="60" spans="1:29" ht="12.75" customHeight="1" x14ac:dyDescent="0.2">
      <c r="A60" s="1"/>
      <c r="B60" s="1"/>
      <c r="C60" s="1"/>
      <c r="D60" s="1"/>
      <c r="E60" s="1"/>
      <c r="F60" s="1"/>
      <c r="G60" s="1"/>
      <c r="H60" s="10"/>
      <c r="I60" s="10"/>
      <c r="J60" s="10"/>
      <c r="K60" s="10">
        <v>59</v>
      </c>
      <c r="L60" s="85">
        <f t="shared" si="0"/>
        <v>59</v>
      </c>
      <c r="M60" s="85" t="str">
        <f t="shared" si="1"/>
        <v>AW</v>
      </c>
      <c r="N60" s="85">
        <f t="shared" si="2"/>
        <v>59</v>
      </c>
      <c r="O60" s="85" t="str">
        <f t="shared" si="3"/>
        <v>AW</v>
      </c>
      <c r="P60" s="10" t="str">
        <f t="shared" si="4"/>
        <v/>
      </c>
      <c r="Q60" s="10" t="str">
        <f t="shared" si="5"/>
        <v/>
      </c>
      <c r="R60" s="10" t="str">
        <f t="shared" si="6"/>
        <v/>
      </c>
      <c r="S60" s="10" t="str">
        <f t="shared" si="7"/>
        <v/>
      </c>
      <c r="T60" s="10" t="str">
        <f t="shared" si="8"/>
        <v/>
      </c>
      <c r="U60" s="10" t="str">
        <f t="shared" si="9"/>
        <v/>
      </c>
      <c r="V60" s="10" t="str">
        <f t="shared" si="10"/>
        <v/>
      </c>
      <c r="W60" s="10" t="str">
        <f t="shared" si="11"/>
        <v/>
      </c>
      <c r="X60" s="10"/>
      <c r="Y60" s="10"/>
      <c r="Z60" s="10"/>
      <c r="AA60" s="10"/>
      <c r="AB60" s="10"/>
      <c r="AC60" s="10"/>
    </row>
    <row r="61" spans="1:29" ht="12.75" customHeight="1" x14ac:dyDescent="0.2">
      <c r="A61" s="1"/>
      <c r="B61" s="1"/>
      <c r="C61" s="1"/>
      <c r="D61" s="1"/>
      <c r="E61" s="1"/>
      <c r="F61" s="1"/>
      <c r="G61" s="1"/>
      <c r="H61" s="10"/>
      <c r="I61" s="10"/>
      <c r="J61" s="10"/>
      <c r="K61" s="10">
        <v>60</v>
      </c>
      <c r="L61" s="85">
        <f t="shared" si="0"/>
        <v>60</v>
      </c>
      <c r="M61" s="85" t="str">
        <f t="shared" si="1"/>
        <v>AW</v>
      </c>
      <c r="N61" s="85">
        <f t="shared" si="2"/>
        <v>60</v>
      </c>
      <c r="O61" s="85" t="str">
        <f t="shared" si="3"/>
        <v>AW</v>
      </c>
      <c r="P61" s="10" t="str">
        <f t="shared" si="4"/>
        <v/>
      </c>
      <c r="Q61" s="10" t="str">
        <f t="shared" si="5"/>
        <v/>
      </c>
      <c r="R61" s="10" t="str">
        <f t="shared" si="6"/>
        <v/>
      </c>
      <c r="S61" s="10" t="str">
        <f t="shared" si="7"/>
        <v/>
      </c>
      <c r="T61" s="10" t="str">
        <f t="shared" si="8"/>
        <v/>
      </c>
      <c r="U61" s="10" t="str">
        <f t="shared" si="9"/>
        <v/>
      </c>
      <c r="V61" s="10" t="str">
        <f t="shared" si="10"/>
        <v/>
      </c>
      <c r="W61" s="10" t="str">
        <f t="shared" si="11"/>
        <v/>
      </c>
      <c r="X61" s="10"/>
      <c r="Y61" s="10"/>
      <c r="Z61" s="10"/>
      <c r="AA61" s="10"/>
      <c r="AB61" s="10"/>
      <c r="AC61" s="10"/>
    </row>
    <row r="62" spans="1:29" ht="12.75" customHeight="1" x14ac:dyDescent="0.2">
      <c r="A62" s="1"/>
      <c r="B62" s="1"/>
      <c r="C62" s="1"/>
      <c r="D62" s="1"/>
      <c r="E62" s="1"/>
      <c r="F62" s="1"/>
      <c r="G62" s="1"/>
      <c r="H62" s="10"/>
      <c r="I62" s="10"/>
      <c r="J62" s="10"/>
      <c r="K62" s="10">
        <v>61</v>
      </c>
      <c r="L62" s="85">
        <f t="shared" si="0"/>
        <v>61</v>
      </c>
      <c r="M62" s="85" t="str">
        <f t="shared" si="1"/>
        <v>AW</v>
      </c>
      <c r="N62" s="85">
        <f t="shared" si="2"/>
        <v>61</v>
      </c>
      <c r="O62" s="85" t="str">
        <f t="shared" si="3"/>
        <v>AW</v>
      </c>
      <c r="P62" s="10" t="str">
        <f t="shared" si="4"/>
        <v/>
      </c>
      <c r="Q62" s="10" t="str">
        <f t="shared" si="5"/>
        <v/>
      </c>
      <c r="R62" s="10" t="str">
        <f t="shared" si="6"/>
        <v/>
      </c>
      <c r="S62" s="10" t="str">
        <f t="shared" si="7"/>
        <v/>
      </c>
      <c r="T62" s="10" t="str">
        <f t="shared" si="8"/>
        <v/>
      </c>
      <c r="U62" s="10" t="str">
        <f t="shared" si="9"/>
        <v/>
      </c>
      <c r="V62" s="10" t="str">
        <f t="shared" si="10"/>
        <v/>
      </c>
      <c r="W62" s="10" t="str">
        <f t="shared" si="11"/>
        <v/>
      </c>
      <c r="X62" s="10"/>
      <c r="Y62" s="10"/>
      <c r="Z62" s="10"/>
      <c r="AA62" s="10"/>
      <c r="AB62" s="10"/>
      <c r="AC62" s="10"/>
    </row>
    <row r="63" spans="1:29" ht="12.75" customHeight="1" x14ac:dyDescent="0.2">
      <c r="A63" s="1"/>
      <c r="B63" s="1"/>
      <c r="C63" s="1"/>
      <c r="D63" s="1"/>
      <c r="E63" s="1"/>
      <c r="F63" s="1"/>
      <c r="G63" s="1"/>
      <c r="H63" s="10"/>
      <c r="I63" s="10"/>
      <c r="J63" s="10"/>
      <c r="K63" s="10">
        <v>62</v>
      </c>
      <c r="L63" s="85">
        <f t="shared" si="0"/>
        <v>62</v>
      </c>
      <c r="M63" s="85" t="str">
        <f t="shared" si="1"/>
        <v>AW</v>
      </c>
      <c r="N63" s="85">
        <f t="shared" si="2"/>
        <v>62</v>
      </c>
      <c r="O63" s="85" t="str">
        <f t="shared" si="3"/>
        <v>AW</v>
      </c>
      <c r="P63" s="10" t="str">
        <f t="shared" si="4"/>
        <v/>
      </c>
      <c r="Q63" s="10" t="str">
        <f t="shared" si="5"/>
        <v/>
      </c>
      <c r="R63" s="10" t="str">
        <f t="shared" si="6"/>
        <v/>
      </c>
      <c r="S63" s="10" t="str">
        <f t="shared" si="7"/>
        <v/>
      </c>
      <c r="T63" s="10" t="str">
        <f t="shared" si="8"/>
        <v/>
      </c>
      <c r="U63" s="10" t="str">
        <f t="shared" si="9"/>
        <v/>
      </c>
      <c r="V63" s="10" t="str">
        <f t="shared" si="10"/>
        <v/>
      </c>
      <c r="W63" s="10" t="str">
        <f t="shared" si="11"/>
        <v/>
      </c>
      <c r="X63" s="10"/>
      <c r="Y63" s="10"/>
      <c r="Z63" s="10"/>
      <c r="AA63" s="10"/>
      <c r="AB63" s="10"/>
      <c r="AC63" s="10"/>
    </row>
    <row r="64" spans="1:29" ht="12.75" customHeight="1" x14ac:dyDescent="0.2">
      <c r="A64" s="1"/>
      <c r="B64" s="1"/>
      <c r="C64" s="1"/>
      <c r="D64" s="1"/>
      <c r="E64" s="1"/>
      <c r="F64" s="1"/>
      <c r="G64" s="1"/>
      <c r="H64" s="10"/>
      <c r="I64" s="10"/>
      <c r="J64" s="10"/>
      <c r="K64" s="10">
        <v>63</v>
      </c>
      <c r="L64" s="85">
        <f t="shared" si="0"/>
        <v>63</v>
      </c>
      <c r="M64" s="85" t="str">
        <f t="shared" si="1"/>
        <v>AW</v>
      </c>
      <c r="N64" s="85">
        <f t="shared" si="2"/>
        <v>63</v>
      </c>
      <c r="O64" s="85" t="str">
        <f t="shared" si="3"/>
        <v>AW</v>
      </c>
      <c r="P64" s="10" t="str">
        <f t="shared" si="4"/>
        <v/>
      </c>
      <c r="Q64" s="10" t="str">
        <f t="shared" si="5"/>
        <v/>
      </c>
      <c r="R64" s="10" t="str">
        <f t="shared" si="6"/>
        <v/>
      </c>
      <c r="S64" s="10" t="str">
        <f t="shared" si="7"/>
        <v/>
      </c>
      <c r="T64" s="10" t="str">
        <f t="shared" si="8"/>
        <v/>
      </c>
      <c r="U64" s="10" t="str">
        <f t="shared" si="9"/>
        <v/>
      </c>
      <c r="V64" s="10" t="str">
        <f t="shared" si="10"/>
        <v/>
      </c>
      <c r="W64" s="10" t="str">
        <f t="shared" si="11"/>
        <v/>
      </c>
      <c r="X64" s="10"/>
      <c r="Y64" s="10"/>
      <c r="Z64" s="10"/>
      <c r="AA64" s="10"/>
      <c r="AB64" s="10"/>
      <c r="AC64" s="10"/>
    </row>
    <row r="65" spans="1:29" ht="12.75" customHeight="1" x14ac:dyDescent="0.2">
      <c r="A65" s="1"/>
      <c r="B65" s="1"/>
      <c r="C65" s="1"/>
      <c r="D65" s="1"/>
      <c r="E65" s="1"/>
      <c r="F65" s="1"/>
      <c r="G65" s="1"/>
      <c r="H65" s="10"/>
      <c r="I65" s="10"/>
      <c r="J65" s="10"/>
      <c r="K65" s="10">
        <v>64</v>
      </c>
      <c r="L65" s="85">
        <f t="shared" si="0"/>
        <v>64</v>
      </c>
      <c r="M65" s="85" t="str">
        <f t="shared" si="1"/>
        <v>AW</v>
      </c>
      <c r="N65" s="85">
        <f t="shared" si="2"/>
        <v>64</v>
      </c>
      <c r="O65" s="85" t="str">
        <f t="shared" si="3"/>
        <v>AW</v>
      </c>
      <c r="P65" s="10" t="str">
        <f t="shared" si="4"/>
        <v/>
      </c>
      <c r="Q65" s="10" t="str">
        <f t="shared" si="5"/>
        <v/>
      </c>
      <c r="R65" s="10" t="str">
        <f t="shared" si="6"/>
        <v/>
      </c>
      <c r="S65" s="10" t="str">
        <f t="shared" si="7"/>
        <v/>
      </c>
      <c r="T65" s="10" t="str">
        <f t="shared" si="8"/>
        <v/>
      </c>
      <c r="U65" s="10" t="str">
        <f t="shared" si="9"/>
        <v/>
      </c>
      <c r="V65" s="10" t="str">
        <f t="shared" si="10"/>
        <v/>
      </c>
      <c r="W65" s="10" t="str">
        <f t="shared" si="11"/>
        <v/>
      </c>
      <c r="X65" s="10"/>
      <c r="Y65" s="10"/>
      <c r="Z65" s="10"/>
      <c r="AA65" s="10"/>
      <c r="AB65" s="10"/>
      <c r="AC65" s="10"/>
    </row>
    <row r="66" spans="1:29" ht="12.75" customHeight="1" x14ac:dyDescent="0.2">
      <c r="A66" s="1"/>
      <c r="B66" s="1"/>
      <c r="C66" s="1"/>
      <c r="D66" s="1"/>
      <c r="E66" s="1"/>
      <c r="F66" s="1"/>
      <c r="G66" s="1"/>
      <c r="H66" s="10"/>
      <c r="I66" s="10"/>
      <c r="J66" s="10"/>
      <c r="K66" s="10">
        <v>65</v>
      </c>
      <c r="L66" s="85">
        <f t="shared" si="0"/>
        <v>65</v>
      </c>
      <c r="M66" s="85" t="str">
        <f t="shared" si="1"/>
        <v>AW</v>
      </c>
      <c r="N66" s="85">
        <f t="shared" si="2"/>
        <v>65</v>
      </c>
      <c r="O66" s="85" t="str">
        <f t="shared" si="3"/>
        <v>AW</v>
      </c>
      <c r="P66" s="10" t="str">
        <f t="shared" si="4"/>
        <v/>
      </c>
      <c r="Q66" s="10" t="str">
        <f t="shared" si="5"/>
        <v/>
      </c>
      <c r="R66" s="10" t="str">
        <f t="shared" si="6"/>
        <v/>
      </c>
      <c r="S66" s="10" t="str">
        <f t="shared" si="7"/>
        <v/>
      </c>
      <c r="T66" s="10" t="str">
        <f t="shared" si="8"/>
        <v/>
      </c>
      <c r="U66" s="10" t="str">
        <f t="shared" si="9"/>
        <v/>
      </c>
      <c r="V66" s="10" t="str">
        <f t="shared" si="10"/>
        <v/>
      </c>
      <c r="W66" s="10" t="str">
        <f t="shared" si="11"/>
        <v/>
      </c>
      <c r="X66" s="10"/>
      <c r="Y66" s="10"/>
      <c r="Z66" s="10"/>
      <c r="AA66" s="10"/>
      <c r="AB66" s="10"/>
      <c r="AC66" s="10"/>
    </row>
    <row r="67" spans="1:29" ht="12.75" customHeight="1" x14ac:dyDescent="0.2">
      <c r="A67" s="1"/>
      <c r="B67" s="1"/>
      <c r="C67" s="1"/>
      <c r="D67" s="1"/>
      <c r="E67" s="1"/>
      <c r="F67" s="1"/>
      <c r="G67" s="1"/>
      <c r="H67" s="10"/>
      <c r="I67" s="10"/>
      <c r="J67" s="10"/>
      <c r="K67" s="10">
        <v>66</v>
      </c>
      <c r="L67" s="85">
        <f t="shared" si="0"/>
        <v>66</v>
      </c>
      <c r="M67" s="85" t="str">
        <f t="shared" si="1"/>
        <v>AW</v>
      </c>
      <c r="N67" s="85">
        <f t="shared" si="2"/>
        <v>66</v>
      </c>
      <c r="O67" s="85" t="str">
        <f t="shared" si="3"/>
        <v>AW</v>
      </c>
      <c r="P67" s="10" t="str">
        <f t="shared" si="4"/>
        <v/>
      </c>
      <c r="Q67" s="10" t="str">
        <f t="shared" si="5"/>
        <v/>
      </c>
      <c r="R67" s="10" t="str">
        <f t="shared" si="6"/>
        <v/>
      </c>
      <c r="S67" s="10" t="str">
        <f t="shared" si="7"/>
        <v/>
      </c>
      <c r="T67" s="10" t="str">
        <f t="shared" si="8"/>
        <v/>
      </c>
      <c r="U67" s="10" t="str">
        <f t="shared" si="9"/>
        <v/>
      </c>
      <c r="V67" s="10" t="str">
        <f t="shared" si="10"/>
        <v/>
      </c>
      <c r="W67" s="10" t="str">
        <f t="shared" si="11"/>
        <v/>
      </c>
      <c r="X67" s="10"/>
      <c r="Y67" s="10"/>
      <c r="Z67" s="10"/>
      <c r="AA67" s="10"/>
      <c r="AB67" s="10"/>
      <c r="AC67" s="10"/>
    </row>
    <row r="68" spans="1:29" ht="12.75" customHeight="1" x14ac:dyDescent="0.2">
      <c r="A68" s="1"/>
      <c r="B68" s="1"/>
      <c r="C68" s="1"/>
      <c r="D68" s="1"/>
      <c r="E68" s="1"/>
      <c r="F68" s="1"/>
      <c r="G68" s="1"/>
      <c r="H68" s="10"/>
      <c r="I68" s="10"/>
      <c r="J68" s="10"/>
      <c r="K68" s="10">
        <v>67</v>
      </c>
      <c r="L68" s="85">
        <f t="shared" si="0"/>
        <v>67</v>
      </c>
      <c r="M68" s="85" t="str">
        <f t="shared" si="1"/>
        <v>AW</v>
      </c>
      <c r="N68" s="85">
        <f t="shared" si="2"/>
        <v>67</v>
      </c>
      <c r="O68" s="85" t="str">
        <f t="shared" si="3"/>
        <v>AW</v>
      </c>
      <c r="P68" s="10" t="str">
        <f t="shared" si="4"/>
        <v/>
      </c>
      <c r="Q68" s="10" t="str">
        <f t="shared" si="5"/>
        <v/>
      </c>
      <c r="R68" s="10" t="str">
        <f t="shared" si="6"/>
        <v/>
      </c>
      <c r="S68" s="10" t="str">
        <f t="shared" si="7"/>
        <v/>
      </c>
      <c r="T68" s="10" t="str">
        <f t="shared" si="8"/>
        <v/>
      </c>
      <c r="U68" s="10" t="str">
        <f t="shared" si="9"/>
        <v/>
      </c>
      <c r="V68" s="10" t="str">
        <f t="shared" si="10"/>
        <v/>
      </c>
      <c r="W68" s="10" t="str">
        <f t="shared" si="11"/>
        <v/>
      </c>
      <c r="X68" s="10"/>
      <c r="Y68" s="10"/>
      <c r="Z68" s="10"/>
      <c r="AA68" s="10"/>
      <c r="AB68" s="10"/>
      <c r="AC68" s="10"/>
    </row>
    <row r="69" spans="1:29" ht="12.75" customHeight="1" x14ac:dyDescent="0.2">
      <c r="A69" s="1"/>
      <c r="B69" s="1"/>
      <c r="C69" s="1"/>
      <c r="D69" s="1"/>
      <c r="E69" s="1"/>
      <c r="F69" s="1"/>
      <c r="G69" s="1"/>
      <c r="H69" s="10"/>
      <c r="I69" s="10"/>
      <c r="J69" s="10"/>
      <c r="K69" s="10">
        <v>68</v>
      </c>
      <c r="L69" s="85">
        <f t="shared" si="0"/>
        <v>68</v>
      </c>
      <c r="M69" s="85" t="str">
        <f t="shared" si="1"/>
        <v>AW</v>
      </c>
      <c r="N69" s="85">
        <f t="shared" si="2"/>
        <v>68</v>
      </c>
      <c r="O69" s="85" t="str">
        <f t="shared" si="3"/>
        <v>AW</v>
      </c>
      <c r="P69" s="10" t="str">
        <f t="shared" si="4"/>
        <v/>
      </c>
      <c r="Q69" s="10" t="str">
        <f t="shared" si="5"/>
        <v/>
      </c>
      <c r="R69" s="10" t="str">
        <f t="shared" si="6"/>
        <v/>
      </c>
      <c r="S69" s="10" t="str">
        <f t="shared" si="7"/>
        <v/>
      </c>
      <c r="T69" s="10" t="str">
        <f t="shared" si="8"/>
        <v/>
      </c>
      <c r="U69" s="10" t="str">
        <f t="shared" si="9"/>
        <v/>
      </c>
      <c r="V69" s="10" t="str">
        <f t="shared" si="10"/>
        <v/>
      </c>
      <c r="W69" s="10" t="str">
        <f t="shared" si="11"/>
        <v/>
      </c>
      <c r="X69" s="10"/>
      <c r="Y69" s="10"/>
      <c r="Z69" s="10"/>
      <c r="AA69" s="10"/>
      <c r="AB69" s="10"/>
      <c r="AC69" s="10"/>
    </row>
    <row r="70" spans="1:29" ht="12.75" customHeight="1" x14ac:dyDescent="0.2">
      <c r="A70" s="1"/>
      <c r="B70" s="1"/>
      <c r="C70" s="1"/>
      <c r="D70" s="1"/>
      <c r="E70" s="1"/>
      <c r="F70" s="1"/>
      <c r="G70" s="1"/>
      <c r="H70" s="10"/>
      <c r="I70" s="10"/>
      <c r="J70" s="10"/>
      <c r="K70" s="10">
        <v>69</v>
      </c>
      <c r="L70" s="85">
        <f t="shared" si="0"/>
        <v>69</v>
      </c>
      <c r="M70" s="85" t="str">
        <f t="shared" si="1"/>
        <v>AW</v>
      </c>
      <c r="N70" s="85">
        <f t="shared" si="2"/>
        <v>69</v>
      </c>
      <c r="O70" s="85" t="str">
        <f t="shared" si="3"/>
        <v>AW</v>
      </c>
      <c r="P70" s="10" t="str">
        <f t="shared" si="4"/>
        <v/>
      </c>
      <c r="Q70" s="10" t="str">
        <f t="shared" si="5"/>
        <v/>
      </c>
      <c r="R70" s="10" t="str">
        <f t="shared" si="6"/>
        <v/>
      </c>
      <c r="S70" s="10" t="str">
        <f t="shared" si="7"/>
        <v/>
      </c>
      <c r="T70" s="10" t="str">
        <f t="shared" si="8"/>
        <v/>
      </c>
      <c r="U70" s="10" t="str">
        <f t="shared" si="9"/>
        <v/>
      </c>
      <c r="V70" s="10" t="str">
        <f t="shared" si="10"/>
        <v/>
      </c>
      <c r="W70" s="10" t="str">
        <f t="shared" si="11"/>
        <v/>
      </c>
      <c r="X70" s="10"/>
      <c r="Y70" s="10"/>
      <c r="Z70" s="10"/>
      <c r="AA70" s="10"/>
      <c r="AB70" s="10"/>
      <c r="AC70" s="10"/>
    </row>
    <row r="71" spans="1:29" ht="12.75" customHeight="1" x14ac:dyDescent="0.2">
      <c r="A71" s="1"/>
      <c r="B71" s="1"/>
      <c r="C71" s="1"/>
      <c r="D71" s="1"/>
      <c r="E71" s="1"/>
      <c r="F71" s="1"/>
      <c r="G71" s="1"/>
      <c r="H71" s="10"/>
      <c r="I71" s="10"/>
      <c r="J71" s="10"/>
      <c r="K71" s="10">
        <v>70</v>
      </c>
      <c r="L71" s="85">
        <f t="shared" si="0"/>
        <v>70</v>
      </c>
      <c r="M71" s="85" t="str">
        <f t="shared" si="1"/>
        <v>AW</v>
      </c>
      <c r="N71" s="85">
        <f t="shared" si="2"/>
        <v>70</v>
      </c>
      <c r="O71" s="85" t="str">
        <f t="shared" si="3"/>
        <v>AW</v>
      </c>
      <c r="P71" s="10" t="str">
        <f t="shared" si="4"/>
        <v/>
      </c>
      <c r="Q71" s="10" t="str">
        <f t="shared" si="5"/>
        <v/>
      </c>
      <c r="R71" s="10" t="str">
        <f t="shared" si="6"/>
        <v/>
      </c>
      <c r="S71" s="10" t="str">
        <f t="shared" si="7"/>
        <v/>
      </c>
      <c r="T71" s="10" t="str">
        <f t="shared" si="8"/>
        <v/>
      </c>
      <c r="U71" s="10" t="str">
        <f t="shared" si="9"/>
        <v/>
      </c>
      <c r="V71" s="10" t="str">
        <f t="shared" si="10"/>
        <v/>
      </c>
      <c r="W71" s="10" t="str">
        <f t="shared" si="11"/>
        <v/>
      </c>
      <c r="X71" s="10"/>
      <c r="Y71" s="10"/>
      <c r="Z71" s="10"/>
      <c r="AA71" s="10"/>
      <c r="AB71" s="10"/>
      <c r="AC71" s="10"/>
    </row>
    <row r="72" spans="1:29" ht="12.75" customHeight="1" x14ac:dyDescent="0.2">
      <c r="A72" s="1"/>
      <c r="B72" s="1"/>
      <c r="C72" s="1"/>
      <c r="D72" s="1"/>
      <c r="E72" s="1"/>
      <c r="F72" s="1"/>
      <c r="G72" s="1"/>
      <c r="H72" s="10"/>
      <c r="I72" s="10"/>
      <c r="J72" s="10"/>
      <c r="K72" s="10">
        <v>71</v>
      </c>
      <c r="L72" s="85">
        <f t="shared" si="0"/>
        <v>71</v>
      </c>
      <c r="M72" s="85" t="str">
        <f t="shared" si="1"/>
        <v>AW</v>
      </c>
      <c r="N72" s="85">
        <f t="shared" si="2"/>
        <v>71</v>
      </c>
      <c r="O72" s="85" t="str">
        <f t="shared" si="3"/>
        <v>AW</v>
      </c>
      <c r="P72" s="10" t="str">
        <f t="shared" si="4"/>
        <v/>
      </c>
      <c r="Q72" s="10" t="str">
        <f t="shared" si="5"/>
        <v/>
      </c>
      <c r="R72" s="10" t="str">
        <f t="shared" si="6"/>
        <v/>
      </c>
      <c r="S72" s="10" t="str">
        <f t="shared" si="7"/>
        <v/>
      </c>
      <c r="T72" s="10" t="str">
        <f t="shared" si="8"/>
        <v/>
      </c>
      <c r="U72" s="10" t="str">
        <f t="shared" si="9"/>
        <v/>
      </c>
      <c r="V72" s="10" t="str">
        <f t="shared" si="10"/>
        <v/>
      </c>
      <c r="W72" s="10" t="str">
        <f t="shared" si="11"/>
        <v/>
      </c>
      <c r="X72" s="10"/>
      <c r="Y72" s="10"/>
      <c r="Z72" s="10"/>
      <c r="AA72" s="10"/>
      <c r="AB72" s="10"/>
      <c r="AC72" s="10"/>
    </row>
    <row r="73" spans="1:29" ht="12.75" customHeight="1" x14ac:dyDescent="0.2">
      <c r="A73" s="1"/>
      <c r="B73" s="1"/>
      <c r="C73" s="1"/>
      <c r="D73" s="1"/>
      <c r="E73" s="1"/>
      <c r="F73" s="1"/>
      <c r="G73" s="1"/>
      <c r="H73" s="10"/>
      <c r="I73" s="10"/>
      <c r="J73" s="10"/>
      <c r="K73" s="10">
        <v>72</v>
      </c>
      <c r="L73" s="85">
        <f t="shared" si="0"/>
        <v>72</v>
      </c>
      <c r="M73" s="85" t="str">
        <f t="shared" si="1"/>
        <v>AW</v>
      </c>
      <c r="N73" s="85">
        <f t="shared" si="2"/>
        <v>72</v>
      </c>
      <c r="O73" s="85" t="str">
        <f t="shared" si="3"/>
        <v>AW</v>
      </c>
      <c r="P73" s="10" t="str">
        <f t="shared" si="4"/>
        <v/>
      </c>
      <c r="Q73" s="10" t="str">
        <f t="shared" si="5"/>
        <v/>
      </c>
      <c r="R73" s="10" t="str">
        <f t="shared" si="6"/>
        <v/>
      </c>
      <c r="S73" s="10" t="str">
        <f t="shared" si="7"/>
        <v/>
      </c>
      <c r="T73" s="10" t="str">
        <f t="shared" si="8"/>
        <v/>
      </c>
      <c r="U73" s="10" t="str">
        <f t="shared" si="9"/>
        <v/>
      </c>
      <c r="V73" s="10" t="str">
        <f t="shared" si="10"/>
        <v/>
      </c>
      <c r="W73" s="10" t="str">
        <f t="shared" si="11"/>
        <v/>
      </c>
      <c r="X73" s="10"/>
      <c r="Y73" s="10"/>
      <c r="Z73" s="10"/>
      <c r="AA73" s="10"/>
      <c r="AB73" s="10"/>
      <c r="AC73" s="10"/>
    </row>
    <row r="74" spans="1:29" ht="12.75" customHeight="1" x14ac:dyDescent="0.2">
      <c r="A74" s="1"/>
      <c r="B74" s="1"/>
      <c r="C74" s="1"/>
      <c r="D74" s="1"/>
      <c r="E74" s="1"/>
      <c r="F74" s="1"/>
      <c r="G74" s="1"/>
      <c r="H74" s="10"/>
      <c r="I74" s="10"/>
      <c r="J74" s="10"/>
      <c r="K74" s="10">
        <v>73</v>
      </c>
      <c r="L74" s="85">
        <f t="shared" si="0"/>
        <v>73</v>
      </c>
      <c r="M74" s="85" t="str">
        <f t="shared" si="1"/>
        <v>AW</v>
      </c>
      <c r="N74" s="85">
        <f t="shared" si="2"/>
        <v>73</v>
      </c>
      <c r="O74" s="85" t="str">
        <f t="shared" si="3"/>
        <v>AW</v>
      </c>
      <c r="P74" s="10" t="str">
        <f t="shared" si="4"/>
        <v/>
      </c>
      <c r="Q74" s="10" t="str">
        <f t="shared" si="5"/>
        <v/>
      </c>
      <c r="R74" s="10" t="str">
        <f t="shared" si="6"/>
        <v/>
      </c>
      <c r="S74" s="10" t="str">
        <f t="shared" si="7"/>
        <v/>
      </c>
      <c r="T74" s="10" t="str">
        <f t="shared" si="8"/>
        <v/>
      </c>
      <c r="U74" s="10" t="str">
        <f t="shared" si="9"/>
        <v/>
      </c>
      <c r="V74" s="10" t="str">
        <f t="shared" si="10"/>
        <v/>
      </c>
      <c r="W74" s="10" t="str">
        <f t="shared" si="11"/>
        <v/>
      </c>
      <c r="X74" s="10"/>
      <c r="Y74" s="10"/>
      <c r="Z74" s="10"/>
      <c r="AA74" s="10"/>
      <c r="AB74" s="10"/>
      <c r="AC74" s="10"/>
    </row>
    <row r="75" spans="1:29" ht="12.75" customHeight="1" x14ac:dyDescent="0.2">
      <c r="A75" s="1"/>
      <c r="B75" s="1"/>
      <c r="C75" s="1"/>
      <c r="D75" s="1"/>
      <c r="E75" s="1"/>
      <c r="F75" s="1"/>
      <c r="G75" s="1"/>
      <c r="H75" s="10"/>
      <c r="I75" s="10"/>
      <c r="J75" s="10"/>
      <c r="K75" s="10">
        <v>74</v>
      </c>
      <c r="L75" s="85">
        <f t="shared" si="0"/>
        <v>74</v>
      </c>
      <c r="M75" s="85" t="str">
        <f t="shared" si="1"/>
        <v>AW</v>
      </c>
      <c r="N75" s="85">
        <f t="shared" si="2"/>
        <v>74</v>
      </c>
      <c r="O75" s="85" t="str">
        <f t="shared" si="3"/>
        <v>AW</v>
      </c>
      <c r="P75" s="10" t="str">
        <f t="shared" si="4"/>
        <v/>
      </c>
      <c r="Q75" s="10" t="str">
        <f t="shared" si="5"/>
        <v/>
      </c>
      <c r="R75" s="10" t="str">
        <f t="shared" si="6"/>
        <v/>
      </c>
      <c r="S75" s="10" t="str">
        <f t="shared" si="7"/>
        <v/>
      </c>
      <c r="T75" s="10" t="str">
        <f t="shared" si="8"/>
        <v/>
      </c>
      <c r="U75" s="10" t="str">
        <f t="shared" si="9"/>
        <v/>
      </c>
      <c r="V75" s="10" t="str">
        <f t="shared" si="10"/>
        <v/>
      </c>
      <c r="W75" s="10" t="str">
        <f t="shared" si="11"/>
        <v/>
      </c>
      <c r="X75" s="10"/>
      <c r="Y75" s="10"/>
      <c r="Z75" s="10"/>
      <c r="AA75" s="10"/>
      <c r="AB75" s="10"/>
      <c r="AC75" s="10"/>
    </row>
    <row r="76" spans="1:29" ht="12.75" customHeight="1" x14ac:dyDescent="0.2">
      <c r="A76" s="1"/>
      <c r="B76" s="1"/>
      <c r="C76" s="1"/>
      <c r="D76" s="1"/>
      <c r="E76" s="1"/>
      <c r="F76" s="1"/>
      <c r="G76" s="1"/>
      <c r="H76" s="10"/>
      <c r="I76" s="10"/>
      <c r="J76" s="10"/>
      <c r="K76" s="10">
        <v>75</v>
      </c>
      <c r="L76" s="85">
        <f t="shared" si="0"/>
        <v>75</v>
      </c>
      <c r="M76" s="85" t="str">
        <f t="shared" si="1"/>
        <v>AW</v>
      </c>
      <c r="N76" s="85">
        <f t="shared" si="2"/>
        <v>75</v>
      </c>
      <c r="O76" s="85" t="str">
        <f t="shared" si="3"/>
        <v>AW</v>
      </c>
      <c r="P76" s="10" t="str">
        <f t="shared" si="4"/>
        <v/>
      </c>
      <c r="Q76" s="10" t="str">
        <f t="shared" si="5"/>
        <v/>
      </c>
      <c r="R76" s="10" t="str">
        <f t="shared" si="6"/>
        <v/>
      </c>
      <c r="S76" s="10" t="str">
        <f t="shared" si="7"/>
        <v/>
      </c>
      <c r="T76" s="10" t="str">
        <f t="shared" si="8"/>
        <v/>
      </c>
      <c r="U76" s="10" t="str">
        <f t="shared" si="9"/>
        <v/>
      </c>
      <c r="V76" s="10" t="str">
        <f t="shared" si="10"/>
        <v/>
      </c>
      <c r="W76" s="10" t="str">
        <f t="shared" si="11"/>
        <v/>
      </c>
      <c r="X76" s="10"/>
      <c r="Y76" s="10"/>
      <c r="Z76" s="10"/>
      <c r="AA76" s="10"/>
      <c r="AB76" s="10"/>
      <c r="AC76" s="10"/>
    </row>
    <row r="77" spans="1:29" ht="12.75" customHeight="1" x14ac:dyDescent="0.2">
      <c r="A77" s="1"/>
      <c r="B77" s="1"/>
      <c r="C77" s="1"/>
      <c r="D77" s="1"/>
      <c r="E77" s="1"/>
      <c r="F77" s="1"/>
      <c r="G77" s="1"/>
      <c r="H77" s="10"/>
      <c r="I77" s="10"/>
      <c r="J77" s="10"/>
      <c r="K77" s="10">
        <v>76</v>
      </c>
      <c r="L77" s="85">
        <f t="shared" si="0"/>
        <v>76</v>
      </c>
      <c r="M77" s="85" t="str">
        <f t="shared" si="1"/>
        <v>AW</v>
      </c>
      <c r="N77" s="85">
        <f t="shared" si="2"/>
        <v>76</v>
      </c>
      <c r="O77" s="85" t="str">
        <f t="shared" si="3"/>
        <v>AW</v>
      </c>
      <c r="P77" s="10" t="str">
        <f t="shared" si="4"/>
        <v/>
      </c>
      <c r="Q77" s="10" t="str">
        <f t="shared" si="5"/>
        <v/>
      </c>
      <c r="R77" s="10" t="str">
        <f t="shared" si="6"/>
        <v/>
      </c>
      <c r="S77" s="10" t="str">
        <f t="shared" si="7"/>
        <v/>
      </c>
      <c r="T77" s="10" t="str">
        <f t="shared" si="8"/>
        <v/>
      </c>
      <c r="U77" s="10" t="str">
        <f t="shared" si="9"/>
        <v/>
      </c>
      <c r="V77" s="10" t="str">
        <f t="shared" si="10"/>
        <v/>
      </c>
      <c r="W77" s="10" t="str">
        <f t="shared" si="11"/>
        <v/>
      </c>
      <c r="X77" s="10"/>
      <c r="Y77" s="10"/>
      <c r="Z77" s="10"/>
      <c r="AA77" s="10"/>
      <c r="AB77" s="10"/>
      <c r="AC77" s="10"/>
    </row>
    <row r="78" spans="1:29" ht="12.75" customHeight="1" x14ac:dyDescent="0.2">
      <c r="A78" s="1"/>
      <c r="B78" s="1"/>
      <c r="C78" s="1"/>
      <c r="D78" s="1"/>
      <c r="E78" s="1"/>
      <c r="F78" s="1"/>
      <c r="G78" s="1"/>
      <c r="H78" s="10"/>
      <c r="I78" s="10"/>
      <c r="J78" s="10"/>
      <c r="K78" s="10">
        <v>77</v>
      </c>
      <c r="L78" s="85">
        <f t="shared" si="0"/>
        <v>77</v>
      </c>
      <c r="M78" s="85" t="str">
        <f t="shared" si="1"/>
        <v>AW</v>
      </c>
      <c r="N78" s="85">
        <f t="shared" si="2"/>
        <v>77</v>
      </c>
      <c r="O78" s="85" t="str">
        <f t="shared" si="3"/>
        <v>AW</v>
      </c>
      <c r="P78" s="10" t="str">
        <f t="shared" si="4"/>
        <v/>
      </c>
      <c r="Q78" s="10" t="str">
        <f t="shared" si="5"/>
        <v/>
      </c>
      <c r="R78" s="10" t="str">
        <f t="shared" si="6"/>
        <v/>
      </c>
      <c r="S78" s="10" t="str">
        <f t="shared" si="7"/>
        <v/>
      </c>
      <c r="T78" s="10" t="str">
        <f t="shared" si="8"/>
        <v/>
      </c>
      <c r="U78" s="10" t="str">
        <f t="shared" si="9"/>
        <v/>
      </c>
      <c r="V78" s="10" t="str">
        <f t="shared" si="10"/>
        <v/>
      </c>
      <c r="W78" s="10" t="str">
        <f t="shared" si="11"/>
        <v/>
      </c>
      <c r="X78" s="10"/>
      <c r="Y78" s="10"/>
      <c r="Z78" s="10"/>
      <c r="AA78" s="10"/>
      <c r="AB78" s="10"/>
      <c r="AC78" s="10"/>
    </row>
    <row r="79" spans="1:29" ht="12.75" customHeight="1" x14ac:dyDescent="0.2">
      <c r="A79" s="1"/>
      <c r="B79" s="1"/>
      <c r="C79" s="1"/>
      <c r="D79" s="1"/>
      <c r="E79" s="1"/>
      <c r="F79" s="1"/>
      <c r="G79" s="1"/>
      <c r="H79" s="10"/>
      <c r="I79" s="10"/>
      <c r="J79" s="10"/>
      <c r="K79" s="10">
        <v>78</v>
      </c>
      <c r="L79" s="85">
        <f t="shared" si="0"/>
        <v>78</v>
      </c>
      <c r="M79" s="85" t="str">
        <f t="shared" si="1"/>
        <v>AW</v>
      </c>
      <c r="N79" s="85">
        <f t="shared" si="2"/>
        <v>78</v>
      </c>
      <c r="O79" s="85" t="str">
        <f t="shared" si="3"/>
        <v>AW</v>
      </c>
      <c r="P79" s="10" t="str">
        <f t="shared" si="4"/>
        <v/>
      </c>
      <c r="Q79" s="10" t="str">
        <f t="shared" si="5"/>
        <v/>
      </c>
      <c r="R79" s="10" t="str">
        <f t="shared" si="6"/>
        <v/>
      </c>
      <c r="S79" s="10" t="str">
        <f t="shared" si="7"/>
        <v/>
      </c>
      <c r="T79" s="10" t="str">
        <f t="shared" si="8"/>
        <v/>
      </c>
      <c r="U79" s="10" t="str">
        <f t="shared" si="9"/>
        <v/>
      </c>
      <c r="V79" s="10" t="str">
        <f t="shared" si="10"/>
        <v/>
      </c>
      <c r="W79" s="10" t="str">
        <f t="shared" si="11"/>
        <v/>
      </c>
      <c r="X79" s="10"/>
      <c r="Y79" s="10"/>
      <c r="Z79" s="10"/>
      <c r="AA79" s="10"/>
      <c r="AB79" s="10"/>
      <c r="AC79" s="10"/>
    </row>
    <row r="80" spans="1:29" ht="12.75" customHeight="1" x14ac:dyDescent="0.2">
      <c r="A80" s="1"/>
      <c r="B80" s="1"/>
      <c r="C80" s="1"/>
      <c r="D80" s="1"/>
      <c r="E80" s="1"/>
      <c r="F80" s="1"/>
      <c r="G80" s="1"/>
      <c r="H80" s="10"/>
      <c r="I80" s="10"/>
      <c r="J80" s="10"/>
      <c r="K80" s="10">
        <v>79</v>
      </c>
      <c r="L80" s="85">
        <f t="shared" si="0"/>
        <v>79</v>
      </c>
      <c r="M80" s="85" t="str">
        <f t="shared" si="1"/>
        <v>AW</v>
      </c>
      <c r="N80" s="85">
        <f t="shared" si="2"/>
        <v>79</v>
      </c>
      <c r="O80" s="85" t="str">
        <f t="shared" si="3"/>
        <v>AW</v>
      </c>
      <c r="P80" s="10" t="str">
        <f t="shared" si="4"/>
        <v/>
      </c>
      <c r="Q80" s="10" t="str">
        <f t="shared" si="5"/>
        <v/>
      </c>
      <c r="R80" s="10" t="str">
        <f t="shared" si="6"/>
        <v/>
      </c>
      <c r="S80" s="10" t="str">
        <f t="shared" si="7"/>
        <v/>
      </c>
      <c r="T80" s="10" t="str">
        <f t="shared" si="8"/>
        <v/>
      </c>
      <c r="U80" s="10" t="str">
        <f t="shared" si="9"/>
        <v/>
      </c>
      <c r="V80" s="10" t="str">
        <f t="shared" si="10"/>
        <v/>
      </c>
      <c r="W80" s="10" t="str">
        <f t="shared" si="11"/>
        <v/>
      </c>
      <c r="X80" s="10"/>
      <c r="Y80" s="10"/>
      <c r="Z80" s="10"/>
      <c r="AA80" s="10"/>
      <c r="AB80" s="10"/>
      <c r="AC80" s="10"/>
    </row>
    <row r="81" spans="1:29" ht="12.75" customHeight="1" x14ac:dyDescent="0.2">
      <c r="A81" s="1"/>
      <c r="B81" s="1"/>
      <c r="C81" s="1"/>
      <c r="D81" s="1"/>
      <c r="E81" s="1"/>
      <c r="F81" s="1"/>
      <c r="G81" s="1"/>
      <c r="H81" s="10"/>
      <c r="I81" s="10"/>
      <c r="J81" s="10"/>
      <c r="K81" s="10">
        <v>80</v>
      </c>
      <c r="L81" s="85">
        <f t="shared" si="0"/>
        <v>80</v>
      </c>
      <c r="M81" s="85" t="str">
        <f t="shared" si="1"/>
        <v>AW</v>
      </c>
      <c r="N81" s="85">
        <f t="shared" si="2"/>
        <v>80</v>
      </c>
      <c r="O81" s="85" t="str">
        <f t="shared" si="3"/>
        <v>AW</v>
      </c>
      <c r="P81" s="10" t="str">
        <f t="shared" si="4"/>
        <v/>
      </c>
      <c r="Q81" s="10" t="str">
        <f t="shared" si="5"/>
        <v/>
      </c>
      <c r="R81" s="10" t="str">
        <f t="shared" si="6"/>
        <v/>
      </c>
      <c r="S81" s="10" t="str">
        <f t="shared" si="7"/>
        <v/>
      </c>
      <c r="T81" s="10" t="str">
        <f t="shared" si="8"/>
        <v/>
      </c>
      <c r="U81" s="10" t="str">
        <f t="shared" si="9"/>
        <v/>
      </c>
      <c r="V81" s="10" t="str">
        <f t="shared" si="10"/>
        <v/>
      </c>
      <c r="W81" s="10" t="str">
        <f t="shared" si="11"/>
        <v/>
      </c>
      <c r="X81" s="10"/>
      <c r="Y81" s="10"/>
      <c r="Z81" s="10"/>
      <c r="AA81" s="10"/>
      <c r="AB81" s="10"/>
      <c r="AC81" s="10"/>
    </row>
    <row r="82" spans="1:29" ht="12.75" customHeight="1" x14ac:dyDescent="0.2">
      <c r="A82" s="1"/>
      <c r="B82" s="1"/>
      <c r="C82" s="1"/>
      <c r="D82" s="1"/>
      <c r="E82" s="1"/>
      <c r="F82" s="1"/>
      <c r="G82" s="1"/>
      <c r="H82" s="10"/>
      <c r="I82" s="10"/>
      <c r="J82" s="10"/>
      <c r="K82" s="10">
        <v>81</v>
      </c>
      <c r="L82" s="85">
        <f t="shared" si="0"/>
        <v>81</v>
      </c>
      <c r="M82" s="85" t="str">
        <f t="shared" si="1"/>
        <v>AW</v>
      </c>
      <c r="N82" s="85">
        <f t="shared" si="2"/>
        <v>81</v>
      </c>
      <c r="O82" s="85" t="str">
        <f t="shared" si="3"/>
        <v>AW</v>
      </c>
      <c r="P82" s="10" t="str">
        <f t="shared" si="4"/>
        <v/>
      </c>
      <c r="Q82" s="10" t="str">
        <f t="shared" si="5"/>
        <v/>
      </c>
      <c r="R82" s="10" t="str">
        <f t="shared" si="6"/>
        <v/>
      </c>
      <c r="S82" s="10" t="str">
        <f t="shared" si="7"/>
        <v/>
      </c>
      <c r="T82" s="10" t="str">
        <f t="shared" si="8"/>
        <v/>
      </c>
      <c r="U82" s="10" t="str">
        <f t="shared" si="9"/>
        <v/>
      </c>
      <c r="V82" s="10" t="str">
        <f t="shared" si="10"/>
        <v/>
      </c>
      <c r="W82" s="10" t="str">
        <f t="shared" si="11"/>
        <v/>
      </c>
      <c r="X82" s="10"/>
      <c r="Y82" s="10"/>
      <c r="Z82" s="10"/>
      <c r="AA82" s="10"/>
      <c r="AB82" s="10"/>
      <c r="AC82" s="10"/>
    </row>
    <row r="83" spans="1:29" ht="12.75" customHeight="1" x14ac:dyDescent="0.2">
      <c r="A83" s="1"/>
      <c r="B83" s="1"/>
      <c r="C83" s="1"/>
      <c r="D83" s="1"/>
      <c r="E83" s="1"/>
      <c r="F83" s="1"/>
      <c r="G83" s="1"/>
      <c r="H83" s="10"/>
      <c r="I83" s="10"/>
      <c r="J83" s="10"/>
      <c r="K83" s="10">
        <v>82</v>
      </c>
      <c r="L83" s="85">
        <f t="shared" si="0"/>
        <v>82</v>
      </c>
      <c r="M83" s="85" t="str">
        <f t="shared" si="1"/>
        <v>AW</v>
      </c>
      <c r="N83" s="85">
        <f t="shared" si="2"/>
        <v>82</v>
      </c>
      <c r="O83" s="85" t="str">
        <f t="shared" si="3"/>
        <v>AW</v>
      </c>
      <c r="P83" s="10" t="str">
        <f t="shared" si="4"/>
        <v/>
      </c>
      <c r="Q83" s="10" t="str">
        <f t="shared" si="5"/>
        <v/>
      </c>
      <c r="R83" s="10" t="str">
        <f t="shared" si="6"/>
        <v/>
      </c>
      <c r="S83" s="10" t="str">
        <f t="shared" si="7"/>
        <v/>
      </c>
      <c r="T83" s="10" t="str">
        <f t="shared" si="8"/>
        <v/>
      </c>
      <c r="U83" s="10" t="str">
        <f t="shared" si="9"/>
        <v/>
      </c>
      <c r="V83" s="10" t="str">
        <f t="shared" si="10"/>
        <v/>
      </c>
      <c r="W83" s="10" t="str">
        <f t="shared" si="11"/>
        <v/>
      </c>
      <c r="X83" s="10"/>
      <c r="Y83" s="10"/>
      <c r="Z83" s="10"/>
      <c r="AA83" s="10"/>
      <c r="AB83" s="10"/>
      <c r="AC83" s="10"/>
    </row>
    <row r="84" spans="1:29" ht="12.75" customHeight="1" x14ac:dyDescent="0.2">
      <c r="A84" s="1"/>
      <c r="B84" s="1"/>
      <c r="C84" s="1"/>
      <c r="D84" s="1"/>
      <c r="E84" s="1"/>
      <c r="F84" s="1"/>
      <c r="G84" s="1"/>
      <c r="H84" s="10"/>
      <c r="I84" s="10"/>
      <c r="J84" s="10"/>
      <c r="K84" s="10">
        <v>83</v>
      </c>
      <c r="L84" s="85">
        <f t="shared" si="0"/>
        <v>83</v>
      </c>
      <c r="M84" s="85" t="str">
        <f t="shared" si="1"/>
        <v>AW</v>
      </c>
      <c r="N84" s="85">
        <f t="shared" si="2"/>
        <v>83</v>
      </c>
      <c r="O84" s="85" t="str">
        <f t="shared" si="3"/>
        <v>AW</v>
      </c>
      <c r="P84" s="10" t="str">
        <f t="shared" si="4"/>
        <v/>
      </c>
      <c r="Q84" s="10" t="str">
        <f t="shared" si="5"/>
        <v/>
      </c>
      <c r="R84" s="10" t="str">
        <f t="shared" si="6"/>
        <v/>
      </c>
      <c r="S84" s="10" t="str">
        <f t="shared" si="7"/>
        <v/>
      </c>
      <c r="T84" s="10" t="str">
        <f t="shared" si="8"/>
        <v/>
      </c>
      <c r="U84" s="10" t="str">
        <f t="shared" si="9"/>
        <v/>
      </c>
      <c r="V84" s="10" t="str">
        <f t="shared" si="10"/>
        <v/>
      </c>
      <c r="W84" s="10" t="str">
        <f t="shared" si="11"/>
        <v/>
      </c>
      <c r="X84" s="10"/>
      <c r="Y84" s="10"/>
      <c r="Z84" s="10"/>
      <c r="AA84" s="10"/>
      <c r="AB84" s="10"/>
      <c r="AC84" s="10"/>
    </row>
    <row r="85" spans="1:29" ht="12.75" customHeight="1" x14ac:dyDescent="0.2">
      <c r="A85" s="1"/>
      <c r="B85" s="1"/>
      <c r="C85" s="1"/>
      <c r="D85" s="1"/>
      <c r="E85" s="1"/>
      <c r="F85" s="1"/>
      <c r="G85" s="1"/>
      <c r="H85" s="10"/>
      <c r="I85" s="10"/>
      <c r="J85" s="10"/>
      <c r="K85" s="10">
        <v>84</v>
      </c>
      <c r="L85" s="85">
        <f t="shared" si="0"/>
        <v>84</v>
      </c>
      <c r="M85" s="85" t="str">
        <f t="shared" si="1"/>
        <v>AW</v>
      </c>
      <c r="N85" s="85">
        <f t="shared" si="2"/>
        <v>84</v>
      </c>
      <c r="O85" s="85" t="str">
        <f t="shared" si="3"/>
        <v>AW</v>
      </c>
      <c r="P85" s="10" t="str">
        <f t="shared" si="4"/>
        <v/>
      </c>
      <c r="Q85" s="10" t="str">
        <f t="shared" si="5"/>
        <v/>
      </c>
      <c r="R85" s="10" t="str">
        <f t="shared" si="6"/>
        <v/>
      </c>
      <c r="S85" s="10" t="str">
        <f t="shared" si="7"/>
        <v/>
      </c>
      <c r="T85" s="10" t="str">
        <f t="shared" si="8"/>
        <v/>
      </c>
      <c r="U85" s="10" t="str">
        <f t="shared" si="9"/>
        <v/>
      </c>
      <c r="V85" s="10" t="str">
        <f t="shared" si="10"/>
        <v/>
      </c>
      <c r="W85" s="10" t="str">
        <f t="shared" si="11"/>
        <v/>
      </c>
      <c r="X85" s="10"/>
      <c r="Y85" s="10"/>
      <c r="Z85" s="10"/>
      <c r="AA85" s="10"/>
      <c r="AB85" s="10"/>
      <c r="AC85" s="10"/>
    </row>
    <row r="86" spans="1:29" ht="12.75" customHeight="1" x14ac:dyDescent="0.2">
      <c r="A86" s="1"/>
      <c r="B86" s="1"/>
      <c r="C86" s="1"/>
      <c r="D86" s="1"/>
      <c r="E86" s="1"/>
      <c r="F86" s="1"/>
      <c r="G86" s="1"/>
      <c r="H86" s="10"/>
      <c r="I86" s="10"/>
      <c r="J86" s="10"/>
      <c r="K86" s="10">
        <v>85</v>
      </c>
      <c r="L86" s="85">
        <f t="shared" si="0"/>
        <v>85</v>
      </c>
      <c r="M86" s="85" t="str">
        <f t="shared" si="1"/>
        <v>AW</v>
      </c>
      <c r="N86" s="85">
        <f t="shared" si="2"/>
        <v>85</v>
      </c>
      <c r="O86" s="85" t="str">
        <f t="shared" si="3"/>
        <v>AW</v>
      </c>
      <c r="P86" s="10" t="str">
        <f t="shared" si="4"/>
        <v/>
      </c>
      <c r="Q86" s="10" t="str">
        <f t="shared" si="5"/>
        <v/>
      </c>
      <c r="R86" s="10" t="str">
        <f t="shared" si="6"/>
        <v/>
      </c>
      <c r="S86" s="10" t="str">
        <f t="shared" si="7"/>
        <v/>
      </c>
      <c r="T86" s="10" t="str">
        <f t="shared" si="8"/>
        <v/>
      </c>
      <c r="U86" s="10" t="str">
        <f t="shared" si="9"/>
        <v/>
      </c>
      <c r="V86" s="10" t="str">
        <f t="shared" si="10"/>
        <v/>
      </c>
      <c r="W86" s="10" t="str">
        <f t="shared" si="11"/>
        <v/>
      </c>
      <c r="X86" s="10"/>
      <c r="Y86" s="10"/>
      <c r="Z86" s="10"/>
      <c r="AA86" s="10"/>
      <c r="AB86" s="10"/>
      <c r="AC86" s="10"/>
    </row>
    <row r="87" spans="1:29" ht="12.75" customHeight="1" x14ac:dyDescent="0.2">
      <c r="A87" s="1"/>
      <c r="B87" s="1"/>
      <c r="C87" s="1"/>
      <c r="D87" s="1"/>
      <c r="E87" s="1"/>
      <c r="F87" s="1"/>
      <c r="G87" s="1"/>
      <c r="H87" s="10"/>
      <c r="I87" s="10"/>
      <c r="J87" s="10"/>
      <c r="K87" s="10">
        <v>86</v>
      </c>
      <c r="L87" s="85">
        <f t="shared" si="0"/>
        <v>86</v>
      </c>
      <c r="M87" s="85" t="str">
        <f t="shared" si="1"/>
        <v>AW</v>
      </c>
      <c r="N87" s="85">
        <f t="shared" si="2"/>
        <v>86</v>
      </c>
      <c r="O87" s="85" t="str">
        <f t="shared" si="3"/>
        <v>AW</v>
      </c>
      <c r="P87" s="10" t="str">
        <f t="shared" si="4"/>
        <v/>
      </c>
      <c r="Q87" s="10" t="str">
        <f t="shared" si="5"/>
        <v/>
      </c>
      <c r="R87" s="10" t="str">
        <f t="shared" si="6"/>
        <v/>
      </c>
      <c r="S87" s="10" t="str">
        <f t="shared" si="7"/>
        <v/>
      </c>
      <c r="T87" s="10" t="str">
        <f t="shared" si="8"/>
        <v/>
      </c>
      <c r="U87" s="10" t="str">
        <f t="shared" si="9"/>
        <v/>
      </c>
      <c r="V87" s="10" t="str">
        <f t="shared" si="10"/>
        <v/>
      </c>
      <c r="W87" s="10" t="str">
        <f t="shared" si="11"/>
        <v/>
      </c>
      <c r="X87" s="10"/>
      <c r="Y87" s="10"/>
      <c r="Z87" s="10"/>
      <c r="AA87" s="10"/>
      <c r="AB87" s="10"/>
      <c r="AC87" s="10"/>
    </row>
    <row r="88" spans="1:29" ht="12.75" customHeight="1" x14ac:dyDescent="0.2">
      <c r="A88" s="1"/>
      <c r="B88" s="1"/>
      <c r="C88" s="1"/>
      <c r="D88" s="1"/>
      <c r="E88" s="1"/>
      <c r="F88" s="1"/>
      <c r="G88" s="1"/>
      <c r="H88" s="10"/>
      <c r="I88" s="10"/>
      <c r="J88" s="10"/>
      <c r="K88" s="10">
        <v>87</v>
      </c>
      <c r="L88" s="85">
        <f t="shared" si="0"/>
        <v>87</v>
      </c>
      <c r="M88" s="85" t="str">
        <f t="shared" si="1"/>
        <v>AW</v>
      </c>
      <c r="N88" s="85">
        <f t="shared" si="2"/>
        <v>87</v>
      </c>
      <c r="O88" s="85" t="str">
        <f t="shared" si="3"/>
        <v>AW</v>
      </c>
      <c r="P88" s="10" t="str">
        <f t="shared" si="4"/>
        <v/>
      </c>
      <c r="Q88" s="10" t="str">
        <f t="shared" si="5"/>
        <v/>
      </c>
      <c r="R88" s="10" t="str">
        <f t="shared" si="6"/>
        <v/>
      </c>
      <c r="S88" s="10" t="str">
        <f t="shared" si="7"/>
        <v/>
      </c>
      <c r="T88" s="10" t="str">
        <f t="shared" si="8"/>
        <v/>
      </c>
      <c r="U88" s="10" t="str">
        <f t="shared" si="9"/>
        <v/>
      </c>
      <c r="V88" s="10" t="str">
        <f t="shared" si="10"/>
        <v/>
      </c>
      <c r="W88" s="10" t="str">
        <f t="shared" si="11"/>
        <v/>
      </c>
      <c r="X88" s="10"/>
      <c r="Y88" s="10"/>
      <c r="Z88" s="10"/>
      <c r="AA88" s="10"/>
      <c r="AB88" s="10"/>
      <c r="AC88" s="10"/>
    </row>
    <row r="89" spans="1:29" ht="12.75" customHeight="1" x14ac:dyDescent="0.2">
      <c r="A89" s="1"/>
      <c r="B89" s="1"/>
      <c r="C89" s="1"/>
      <c r="D89" s="1"/>
      <c r="E89" s="1"/>
      <c r="F89" s="1"/>
      <c r="G89" s="1"/>
      <c r="H89" s="10"/>
      <c r="I89" s="10"/>
      <c r="J89" s="10"/>
      <c r="K89" s="10">
        <v>88</v>
      </c>
      <c r="L89" s="85">
        <f t="shared" si="0"/>
        <v>88</v>
      </c>
      <c r="M89" s="85" t="str">
        <f t="shared" si="1"/>
        <v>AW</v>
      </c>
      <c r="N89" s="85">
        <f t="shared" si="2"/>
        <v>88</v>
      </c>
      <c r="O89" s="85" t="str">
        <f t="shared" si="3"/>
        <v>AW</v>
      </c>
      <c r="P89" s="10" t="str">
        <f t="shared" si="4"/>
        <v/>
      </c>
      <c r="Q89" s="10" t="str">
        <f t="shared" si="5"/>
        <v/>
      </c>
      <c r="R89" s="10" t="str">
        <f t="shared" si="6"/>
        <v/>
      </c>
      <c r="S89" s="10" t="str">
        <f t="shared" si="7"/>
        <v/>
      </c>
      <c r="T89" s="10" t="str">
        <f t="shared" si="8"/>
        <v/>
      </c>
      <c r="U89" s="10" t="str">
        <f t="shared" si="9"/>
        <v/>
      </c>
      <c r="V89" s="10" t="str">
        <f t="shared" si="10"/>
        <v/>
      </c>
      <c r="W89" s="10" t="str">
        <f t="shared" si="11"/>
        <v/>
      </c>
      <c r="X89" s="10"/>
      <c r="Y89" s="10"/>
      <c r="Z89" s="10"/>
      <c r="AA89" s="10"/>
      <c r="AB89" s="10"/>
      <c r="AC89" s="10"/>
    </row>
    <row r="90" spans="1:29" ht="12.75" customHeight="1" x14ac:dyDescent="0.2">
      <c r="A90" s="1"/>
      <c r="B90" s="1"/>
      <c r="C90" s="1"/>
      <c r="D90" s="1"/>
      <c r="E90" s="1"/>
      <c r="F90" s="1"/>
      <c r="G90" s="1"/>
      <c r="H90" s="10"/>
      <c r="I90" s="10"/>
      <c r="J90" s="10"/>
      <c r="K90" s="10">
        <v>89</v>
      </c>
      <c r="L90" s="85">
        <f t="shared" si="0"/>
        <v>89</v>
      </c>
      <c r="M90" s="85" t="str">
        <f t="shared" si="1"/>
        <v>AW</v>
      </c>
      <c r="N90" s="85">
        <f t="shared" si="2"/>
        <v>89</v>
      </c>
      <c r="O90" s="85" t="str">
        <f t="shared" si="3"/>
        <v>AW</v>
      </c>
      <c r="P90" s="10" t="str">
        <f t="shared" si="4"/>
        <v/>
      </c>
      <c r="Q90" s="10" t="str">
        <f t="shared" si="5"/>
        <v/>
      </c>
      <c r="R90" s="10" t="str">
        <f t="shared" si="6"/>
        <v/>
      </c>
      <c r="S90" s="10" t="str">
        <f t="shared" si="7"/>
        <v/>
      </c>
      <c r="T90" s="10" t="str">
        <f t="shared" si="8"/>
        <v/>
      </c>
      <c r="U90" s="10" t="str">
        <f t="shared" si="9"/>
        <v/>
      </c>
      <c r="V90" s="10" t="str">
        <f t="shared" si="10"/>
        <v/>
      </c>
      <c r="W90" s="10" t="str">
        <f t="shared" si="11"/>
        <v/>
      </c>
      <c r="X90" s="10"/>
      <c r="Y90" s="10"/>
      <c r="Z90" s="10"/>
      <c r="AA90" s="10"/>
      <c r="AB90" s="10"/>
      <c r="AC90" s="10"/>
    </row>
    <row r="91" spans="1:29" ht="12.75" customHeight="1" x14ac:dyDescent="0.2">
      <c r="A91" s="1"/>
      <c r="B91" s="1"/>
      <c r="C91" s="1"/>
      <c r="D91" s="1"/>
      <c r="E91" s="1"/>
      <c r="F91" s="1"/>
      <c r="G91" s="1"/>
      <c r="H91" s="10"/>
      <c r="I91" s="10"/>
      <c r="J91" s="10"/>
      <c r="K91" s="10">
        <v>90</v>
      </c>
      <c r="L91" s="85">
        <f t="shared" si="0"/>
        <v>90</v>
      </c>
      <c r="M91" s="85" t="str">
        <f t="shared" si="1"/>
        <v>AW</v>
      </c>
      <c r="N91" s="85">
        <f t="shared" si="2"/>
        <v>90</v>
      </c>
      <c r="O91" s="85" t="str">
        <f t="shared" si="3"/>
        <v>AW</v>
      </c>
      <c r="P91" s="10" t="str">
        <f t="shared" si="4"/>
        <v/>
      </c>
      <c r="Q91" s="10" t="str">
        <f t="shared" si="5"/>
        <v/>
      </c>
      <c r="R91" s="10" t="str">
        <f t="shared" si="6"/>
        <v/>
      </c>
      <c r="S91" s="10" t="str">
        <f t="shared" si="7"/>
        <v/>
      </c>
      <c r="T91" s="10" t="str">
        <f t="shared" si="8"/>
        <v/>
      </c>
      <c r="U91" s="10" t="str">
        <f t="shared" si="9"/>
        <v/>
      </c>
      <c r="V91" s="10" t="str">
        <f t="shared" si="10"/>
        <v/>
      </c>
      <c r="W91" s="10" t="str">
        <f t="shared" si="11"/>
        <v/>
      </c>
      <c r="X91" s="10"/>
      <c r="Y91" s="10"/>
      <c r="Z91" s="10"/>
      <c r="AA91" s="10"/>
      <c r="AB91" s="10"/>
      <c r="AC91" s="10"/>
    </row>
    <row r="92" spans="1:29" ht="12.75" customHeight="1" x14ac:dyDescent="0.2">
      <c r="A92" s="1"/>
      <c r="B92" s="1"/>
      <c r="C92" s="1"/>
      <c r="D92" s="1"/>
      <c r="E92" s="1"/>
      <c r="F92" s="1"/>
      <c r="G92" s="1"/>
      <c r="H92" s="10"/>
      <c r="I92" s="10"/>
      <c r="J92" s="10"/>
      <c r="K92" s="10">
        <v>91</v>
      </c>
      <c r="L92" s="85">
        <f t="shared" si="0"/>
        <v>91</v>
      </c>
      <c r="M92" s="85" t="str">
        <f t="shared" si="1"/>
        <v>AW</v>
      </c>
      <c r="N92" s="85">
        <f t="shared" si="2"/>
        <v>91</v>
      </c>
      <c r="O92" s="85" t="str">
        <f t="shared" si="3"/>
        <v>AW</v>
      </c>
      <c r="P92" s="10" t="str">
        <f t="shared" si="4"/>
        <v/>
      </c>
      <c r="Q92" s="10" t="str">
        <f t="shared" si="5"/>
        <v/>
      </c>
      <c r="R92" s="10" t="str">
        <f t="shared" si="6"/>
        <v/>
      </c>
      <c r="S92" s="10" t="str">
        <f t="shared" si="7"/>
        <v/>
      </c>
      <c r="T92" s="10" t="str">
        <f t="shared" si="8"/>
        <v/>
      </c>
      <c r="U92" s="10" t="str">
        <f t="shared" si="9"/>
        <v/>
      </c>
      <c r="V92" s="10" t="str">
        <f t="shared" si="10"/>
        <v/>
      </c>
      <c r="W92" s="10" t="str">
        <f t="shared" si="11"/>
        <v/>
      </c>
      <c r="X92" s="10"/>
      <c r="Y92" s="10"/>
      <c r="Z92" s="10"/>
      <c r="AA92" s="10"/>
      <c r="AB92" s="10"/>
      <c r="AC92" s="10"/>
    </row>
    <row r="93" spans="1:29" ht="12.75" customHeight="1" x14ac:dyDescent="0.2">
      <c r="A93" s="1"/>
      <c r="B93" s="1"/>
      <c r="C93" s="1"/>
      <c r="D93" s="1"/>
      <c r="E93" s="1"/>
      <c r="F93" s="1"/>
      <c r="G93" s="1"/>
      <c r="H93" s="10"/>
      <c r="I93" s="10"/>
      <c r="J93" s="10"/>
      <c r="K93" s="10">
        <v>92</v>
      </c>
      <c r="L93" s="85">
        <f t="shared" si="0"/>
        <v>92</v>
      </c>
      <c r="M93" s="85" t="str">
        <f t="shared" si="1"/>
        <v>AW</v>
      </c>
      <c r="N93" s="85">
        <f t="shared" si="2"/>
        <v>92</v>
      </c>
      <c r="O93" s="85" t="str">
        <f t="shared" si="3"/>
        <v>AW</v>
      </c>
      <c r="P93" s="10" t="str">
        <f t="shared" si="4"/>
        <v/>
      </c>
      <c r="Q93" s="10" t="str">
        <f t="shared" si="5"/>
        <v/>
      </c>
      <c r="R93" s="10" t="str">
        <f t="shared" si="6"/>
        <v/>
      </c>
      <c r="S93" s="10" t="str">
        <f t="shared" si="7"/>
        <v/>
      </c>
      <c r="T93" s="10" t="str">
        <f t="shared" si="8"/>
        <v/>
      </c>
      <c r="U93" s="10" t="str">
        <f t="shared" si="9"/>
        <v/>
      </c>
      <c r="V93" s="10" t="str">
        <f t="shared" si="10"/>
        <v/>
      </c>
      <c r="W93" s="10" t="str">
        <f t="shared" si="11"/>
        <v/>
      </c>
      <c r="X93" s="10"/>
      <c r="Y93" s="10"/>
      <c r="Z93" s="10"/>
      <c r="AA93" s="10"/>
      <c r="AB93" s="10"/>
      <c r="AC93" s="10"/>
    </row>
    <row r="94" spans="1:29" ht="12.75" customHeight="1" x14ac:dyDescent="0.2">
      <c r="A94" s="1"/>
      <c r="B94" s="1"/>
      <c r="C94" s="1"/>
      <c r="D94" s="1"/>
      <c r="E94" s="1"/>
      <c r="F94" s="1"/>
      <c r="G94" s="1"/>
      <c r="H94" s="10"/>
      <c r="I94" s="10"/>
      <c r="J94" s="10"/>
      <c r="K94" s="10">
        <v>93</v>
      </c>
      <c r="L94" s="85">
        <f t="shared" si="0"/>
        <v>93</v>
      </c>
      <c r="M94" s="85" t="str">
        <f t="shared" si="1"/>
        <v>AW</v>
      </c>
      <c r="N94" s="85">
        <f t="shared" si="2"/>
        <v>93</v>
      </c>
      <c r="O94" s="85" t="str">
        <f t="shared" si="3"/>
        <v>AW</v>
      </c>
      <c r="P94" s="10" t="str">
        <f t="shared" si="4"/>
        <v/>
      </c>
      <c r="Q94" s="10" t="str">
        <f t="shared" si="5"/>
        <v/>
      </c>
      <c r="R94" s="10" t="str">
        <f t="shared" si="6"/>
        <v/>
      </c>
      <c r="S94" s="10" t="str">
        <f t="shared" si="7"/>
        <v/>
      </c>
      <c r="T94" s="10" t="str">
        <f t="shared" si="8"/>
        <v/>
      </c>
      <c r="U94" s="10" t="str">
        <f t="shared" si="9"/>
        <v/>
      </c>
      <c r="V94" s="10" t="str">
        <f t="shared" si="10"/>
        <v/>
      </c>
      <c r="W94" s="10" t="str">
        <f t="shared" si="11"/>
        <v/>
      </c>
      <c r="X94" s="10"/>
      <c r="Y94" s="10"/>
      <c r="Z94" s="10"/>
      <c r="AA94" s="10"/>
      <c r="AB94" s="10"/>
      <c r="AC94" s="10"/>
    </row>
    <row r="95" spans="1:29" ht="12.75" customHeight="1" x14ac:dyDescent="0.2">
      <c r="A95" s="1"/>
      <c r="B95" s="1"/>
      <c r="C95" s="1"/>
      <c r="D95" s="1"/>
      <c r="E95" s="1"/>
      <c r="F95" s="1"/>
      <c r="G95" s="1"/>
      <c r="H95" s="10"/>
      <c r="I95" s="10"/>
      <c r="J95" s="10"/>
      <c r="K95" s="10">
        <v>94</v>
      </c>
      <c r="L95" s="85">
        <f t="shared" si="0"/>
        <v>94</v>
      </c>
      <c r="M95" s="85" t="str">
        <f t="shared" si="1"/>
        <v>AW</v>
      </c>
      <c r="N95" s="85">
        <f t="shared" si="2"/>
        <v>94</v>
      </c>
      <c r="O95" s="85" t="str">
        <f t="shared" si="3"/>
        <v>AW</v>
      </c>
      <c r="P95" s="10" t="str">
        <f t="shared" si="4"/>
        <v/>
      </c>
      <c r="Q95" s="10" t="str">
        <f t="shared" si="5"/>
        <v/>
      </c>
      <c r="R95" s="10" t="str">
        <f t="shared" si="6"/>
        <v/>
      </c>
      <c r="S95" s="10" t="str">
        <f t="shared" si="7"/>
        <v/>
      </c>
      <c r="T95" s="10" t="str">
        <f t="shared" si="8"/>
        <v/>
      </c>
      <c r="U95" s="10" t="str">
        <f t="shared" si="9"/>
        <v/>
      </c>
      <c r="V95" s="10" t="str">
        <f t="shared" si="10"/>
        <v/>
      </c>
      <c r="W95" s="10" t="str">
        <f t="shared" si="11"/>
        <v/>
      </c>
      <c r="X95" s="10"/>
      <c r="Y95" s="10"/>
      <c r="Z95" s="10"/>
      <c r="AA95" s="10"/>
      <c r="AB95" s="10"/>
      <c r="AC95" s="10"/>
    </row>
    <row r="96" spans="1:29" ht="12.75" customHeight="1" x14ac:dyDescent="0.2">
      <c r="A96" s="1"/>
      <c r="B96" s="1"/>
      <c r="C96" s="1"/>
      <c r="D96" s="1"/>
      <c r="E96" s="1"/>
      <c r="F96" s="1"/>
      <c r="G96" s="1"/>
      <c r="H96" s="10"/>
      <c r="I96" s="10"/>
      <c r="J96" s="10"/>
      <c r="K96" s="10">
        <v>95</v>
      </c>
      <c r="L96" s="85">
        <f t="shared" si="0"/>
        <v>95</v>
      </c>
      <c r="M96" s="85" t="str">
        <f t="shared" si="1"/>
        <v>AW</v>
      </c>
      <c r="N96" s="85">
        <f t="shared" si="2"/>
        <v>95</v>
      </c>
      <c r="O96" s="85" t="str">
        <f t="shared" si="3"/>
        <v>AW</v>
      </c>
      <c r="P96" s="10" t="str">
        <f t="shared" si="4"/>
        <v/>
      </c>
      <c r="Q96" s="10" t="str">
        <f t="shared" si="5"/>
        <v/>
      </c>
      <c r="R96" s="10" t="str">
        <f t="shared" si="6"/>
        <v/>
      </c>
      <c r="S96" s="10" t="str">
        <f t="shared" si="7"/>
        <v/>
      </c>
      <c r="T96" s="10" t="str">
        <f t="shared" si="8"/>
        <v/>
      </c>
      <c r="U96" s="10" t="str">
        <f t="shared" si="9"/>
        <v/>
      </c>
      <c r="V96" s="10" t="str">
        <f t="shared" si="10"/>
        <v/>
      </c>
      <c r="W96" s="10" t="str">
        <f t="shared" si="11"/>
        <v/>
      </c>
      <c r="X96" s="10"/>
      <c r="Y96" s="10"/>
      <c r="Z96" s="10"/>
      <c r="AA96" s="10"/>
      <c r="AB96" s="10"/>
      <c r="AC96" s="10"/>
    </row>
    <row r="97" spans="1:29" ht="12.75" customHeight="1" x14ac:dyDescent="0.2">
      <c r="A97" s="1"/>
      <c r="B97" s="1"/>
      <c r="C97" s="1"/>
      <c r="D97" s="1"/>
      <c r="E97" s="1"/>
      <c r="F97" s="1"/>
      <c r="G97" s="1"/>
      <c r="H97" s="10"/>
      <c r="I97" s="10"/>
      <c r="J97" s="10"/>
      <c r="K97" s="10">
        <v>96</v>
      </c>
      <c r="L97" s="85">
        <f t="shared" si="0"/>
        <v>96</v>
      </c>
      <c r="M97" s="85" t="str">
        <f t="shared" si="1"/>
        <v>AW</v>
      </c>
      <c r="N97" s="85">
        <f t="shared" si="2"/>
        <v>96</v>
      </c>
      <c r="O97" s="85" t="str">
        <f t="shared" si="3"/>
        <v>AW</v>
      </c>
      <c r="P97" s="10" t="str">
        <f t="shared" si="4"/>
        <v/>
      </c>
      <c r="Q97" s="10" t="str">
        <f t="shared" si="5"/>
        <v/>
      </c>
      <c r="R97" s="10" t="str">
        <f t="shared" si="6"/>
        <v/>
      </c>
      <c r="S97" s="10" t="str">
        <f t="shared" si="7"/>
        <v/>
      </c>
      <c r="T97" s="10" t="str">
        <f t="shared" si="8"/>
        <v/>
      </c>
      <c r="U97" s="10" t="str">
        <f t="shared" si="9"/>
        <v/>
      </c>
      <c r="V97" s="10" t="str">
        <f t="shared" si="10"/>
        <v/>
      </c>
      <c r="W97" s="10" t="str">
        <f t="shared" si="11"/>
        <v/>
      </c>
      <c r="X97" s="10"/>
      <c r="Y97" s="10"/>
      <c r="Z97" s="10"/>
      <c r="AA97" s="10"/>
      <c r="AB97" s="10"/>
      <c r="AC97" s="10"/>
    </row>
    <row r="98" spans="1:29" ht="12.75" customHeight="1" x14ac:dyDescent="0.2">
      <c r="A98" s="1"/>
      <c r="B98" s="1"/>
      <c r="C98" s="1"/>
      <c r="D98" s="1"/>
      <c r="E98" s="1"/>
      <c r="F98" s="1"/>
      <c r="G98" s="1"/>
      <c r="H98" s="10"/>
      <c r="I98" s="10"/>
      <c r="J98" s="10"/>
      <c r="K98" s="10">
        <v>97</v>
      </c>
      <c r="L98" s="85">
        <f t="shared" si="0"/>
        <v>97</v>
      </c>
      <c r="M98" s="85" t="str">
        <f t="shared" si="1"/>
        <v>AW</v>
      </c>
      <c r="N98" s="85">
        <f t="shared" si="2"/>
        <v>97</v>
      </c>
      <c r="O98" s="85" t="str">
        <f t="shared" si="3"/>
        <v>AW</v>
      </c>
      <c r="P98" s="10" t="str">
        <f t="shared" si="4"/>
        <v/>
      </c>
      <c r="Q98" s="10" t="str">
        <f t="shared" si="5"/>
        <v/>
      </c>
      <c r="R98" s="10" t="str">
        <f t="shared" si="6"/>
        <v/>
      </c>
      <c r="S98" s="10" t="str">
        <f t="shared" si="7"/>
        <v/>
      </c>
      <c r="T98" s="10" t="str">
        <f t="shared" si="8"/>
        <v/>
      </c>
      <c r="U98" s="10" t="str">
        <f t="shared" si="9"/>
        <v/>
      </c>
      <c r="V98" s="10" t="str">
        <f t="shared" si="10"/>
        <v/>
      </c>
      <c r="W98" s="10" t="str">
        <f t="shared" si="11"/>
        <v/>
      </c>
      <c r="X98" s="10"/>
      <c r="Y98" s="10"/>
      <c r="Z98" s="10"/>
      <c r="AA98" s="10"/>
      <c r="AB98" s="10"/>
      <c r="AC98" s="10"/>
    </row>
    <row r="99" spans="1:29" ht="12.75" customHeight="1" x14ac:dyDescent="0.2">
      <c r="A99" s="1"/>
      <c r="B99" s="1"/>
      <c r="C99" s="1"/>
      <c r="D99" s="1"/>
      <c r="E99" s="1"/>
      <c r="F99" s="1"/>
      <c r="G99" s="1"/>
      <c r="H99" s="10"/>
      <c r="I99" s="10"/>
      <c r="J99" s="10"/>
      <c r="K99" s="10">
        <v>98</v>
      </c>
      <c r="L99" s="85">
        <f t="shared" si="0"/>
        <v>98</v>
      </c>
      <c r="M99" s="85" t="str">
        <f t="shared" si="1"/>
        <v>AW</v>
      </c>
      <c r="N99" s="85">
        <f t="shared" si="2"/>
        <v>98</v>
      </c>
      <c r="O99" s="85" t="str">
        <f t="shared" si="3"/>
        <v>AW</v>
      </c>
      <c r="P99" s="10" t="str">
        <f t="shared" si="4"/>
        <v/>
      </c>
      <c r="Q99" s="10" t="str">
        <f t="shared" si="5"/>
        <v/>
      </c>
      <c r="R99" s="10" t="str">
        <f t="shared" si="6"/>
        <v/>
      </c>
      <c r="S99" s="10" t="str">
        <f t="shared" si="7"/>
        <v/>
      </c>
      <c r="T99" s="10" t="str">
        <f t="shared" si="8"/>
        <v/>
      </c>
      <c r="U99" s="10" t="str">
        <f t="shared" si="9"/>
        <v/>
      </c>
      <c r="V99" s="10" t="str">
        <f t="shared" si="10"/>
        <v/>
      </c>
      <c r="W99" s="10" t="str">
        <f t="shared" si="11"/>
        <v/>
      </c>
      <c r="X99" s="10"/>
      <c r="Y99" s="10"/>
      <c r="Z99" s="10"/>
      <c r="AA99" s="10"/>
      <c r="AB99" s="10"/>
      <c r="AC99" s="10"/>
    </row>
    <row r="100" spans="1:29" ht="12.75" customHeight="1" x14ac:dyDescent="0.2">
      <c r="A100" s="1"/>
      <c r="B100" s="1"/>
      <c r="C100" s="1"/>
      <c r="D100" s="1"/>
      <c r="E100" s="1"/>
      <c r="F100" s="1"/>
      <c r="G100" s="1"/>
      <c r="H100" s="10"/>
      <c r="I100" s="10"/>
      <c r="J100" s="10"/>
      <c r="K100" s="10">
        <v>99</v>
      </c>
      <c r="L100" s="85">
        <f t="shared" si="0"/>
        <v>99</v>
      </c>
      <c r="M100" s="85" t="str">
        <f t="shared" si="1"/>
        <v>AW</v>
      </c>
      <c r="N100" s="85">
        <f t="shared" si="2"/>
        <v>99</v>
      </c>
      <c r="O100" s="85" t="str">
        <f t="shared" si="3"/>
        <v>AW</v>
      </c>
      <c r="P100" s="10" t="str">
        <f t="shared" si="4"/>
        <v/>
      </c>
      <c r="Q100" s="10" t="str">
        <f t="shared" si="5"/>
        <v/>
      </c>
      <c r="R100" s="10" t="str">
        <f t="shared" si="6"/>
        <v/>
      </c>
      <c r="S100" s="10" t="str">
        <f t="shared" si="7"/>
        <v/>
      </c>
      <c r="T100" s="10" t="str">
        <f t="shared" si="8"/>
        <v/>
      </c>
      <c r="U100" s="10" t="str">
        <f t="shared" si="9"/>
        <v/>
      </c>
      <c r="V100" s="10" t="str">
        <f t="shared" si="10"/>
        <v/>
      </c>
      <c r="W100" s="10" t="str">
        <f t="shared" si="11"/>
        <v/>
      </c>
      <c r="X100" s="10"/>
      <c r="Y100" s="10"/>
      <c r="Z100" s="10"/>
      <c r="AA100" s="10"/>
      <c r="AB100" s="10"/>
      <c r="AC100" s="10"/>
    </row>
    <row r="101" spans="1:29" ht="12.75" customHeight="1" x14ac:dyDescent="0.2">
      <c r="A101" s="1"/>
      <c r="B101" s="1"/>
      <c r="C101" s="1"/>
      <c r="D101" s="1"/>
      <c r="E101" s="1"/>
      <c r="F101" s="1"/>
      <c r="G101" s="1"/>
      <c r="H101" s="10"/>
      <c r="I101" s="10"/>
      <c r="J101" s="10"/>
      <c r="K101" s="10">
        <v>100</v>
      </c>
      <c r="L101" s="85">
        <f t="shared" si="0"/>
        <v>100</v>
      </c>
      <c r="M101" s="85" t="str">
        <f t="shared" si="1"/>
        <v>AW</v>
      </c>
      <c r="N101" s="85">
        <f t="shared" si="2"/>
        <v>100</v>
      </c>
      <c r="O101" s="85" t="str">
        <f t="shared" si="3"/>
        <v>AW</v>
      </c>
      <c r="P101" s="10" t="str">
        <f t="shared" si="4"/>
        <v/>
      </c>
      <c r="Q101" s="10" t="str">
        <f t="shared" si="5"/>
        <v/>
      </c>
      <c r="R101" s="10" t="str">
        <f t="shared" si="6"/>
        <v/>
      </c>
      <c r="S101" s="10" t="str">
        <f t="shared" si="7"/>
        <v/>
      </c>
      <c r="T101" s="10" t="str">
        <f t="shared" si="8"/>
        <v/>
      </c>
      <c r="U101" s="10" t="str">
        <f t="shared" si="9"/>
        <v/>
      </c>
      <c r="V101" s="10" t="str">
        <f t="shared" si="10"/>
        <v/>
      </c>
      <c r="W101" s="10" t="str">
        <f t="shared" si="11"/>
        <v/>
      </c>
      <c r="X101" s="10"/>
      <c r="Y101" s="10"/>
      <c r="Z101" s="10"/>
      <c r="AA101" s="10"/>
      <c r="AB101" s="10"/>
      <c r="AC101" s="10"/>
    </row>
    <row r="102" spans="1:29" ht="12.75" customHeight="1" x14ac:dyDescent="0.2">
      <c r="A102" s="1"/>
      <c r="B102" s="1"/>
      <c r="C102" s="1"/>
      <c r="D102" s="1"/>
      <c r="E102" s="1"/>
      <c r="F102" s="1"/>
      <c r="G102" s="1"/>
      <c r="H102" s="10"/>
      <c r="I102" s="10"/>
      <c r="J102" s="10"/>
      <c r="K102" s="10">
        <v>101</v>
      </c>
      <c r="L102" s="85">
        <f t="shared" si="0"/>
        <v>101</v>
      </c>
      <c r="M102" s="85" t="str">
        <f t="shared" si="1"/>
        <v>AW</v>
      </c>
      <c r="N102" s="85">
        <f t="shared" si="2"/>
        <v>101</v>
      </c>
      <c r="O102" s="85" t="str">
        <f t="shared" si="3"/>
        <v>AW</v>
      </c>
      <c r="P102" s="10" t="str">
        <f t="shared" si="4"/>
        <v/>
      </c>
      <c r="Q102" s="10" t="str">
        <f t="shared" si="5"/>
        <v/>
      </c>
      <c r="R102" s="10" t="str">
        <f t="shared" si="6"/>
        <v/>
      </c>
      <c r="S102" s="10" t="str">
        <f t="shared" si="7"/>
        <v/>
      </c>
      <c r="T102" s="10" t="str">
        <f t="shared" si="8"/>
        <v/>
      </c>
      <c r="U102" s="10" t="str">
        <f t="shared" si="9"/>
        <v/>
      </c>
      <c r="V102" s="10" t="str">
        <f t="shared" si="10"/>
        <v/>
      </c>
      <c r="W102" s="10" t="str">
        <f t="shared" si="11"/>
        <v/>
      </c>
      <c r="X102" s="10"/>
      <c r="Y102" s="10"/>
      <c r="Z102" s="10"/>
      <c r="AA102" s="10"/>
      <c r="AB102" s="10"/>
      <c r="AC102" s="10"/>
    </row>
    <row r="103" spans="1:29" ht="12.75" customHeight="1" x14ac:dyDescent="0.2">
      <c r="A103" s="1"/>
      <c r="B103" s="1"/>
      <c r="C103" s="1"/>
      <c r="D103" s="1"/>
      <c r="E103" s="1"/>
      <c r="F103" s="1"/>
      <c r="G103" s="1"/>
      <c r="H103" s="10"/>
      <c r="I103" s="10"/>
      <c r="J103" s="10"/>
      <c r="K103" s="10">
        <v>102</v>
      </c>
      <c r="L103" s="85">
        <f t="shared" si="0"/>
        <v>102</v>
      </c>
      <c r="M103" s="85" t="str">
        <f t="shared" si="1"/>
        <v>AW</v>
      </c>
      <c r="N103" s="85">
        <f t="shared" si="2"/>
        <v>102</v>
      </c>
      <c r="O103" s="85" t="str">
        <f t="shared" si="3"/>
        <v>AW</v>
      </c>
      <c r="P103" s="10" t="str">
        <f t="shared" si="4"/>
        <v/>
      </c>
      <c r="Q103" s="10" t="str">
        <f t="shared" si="5"/>
        <v/>
      </c>
      <c r="R103" s="10" t="str">
        <f t="shared" si="6"/>
        <v/>
      </c>
      <c r="S103" s="10" t="str">
        <f t="shared" si="7"/>
        <v/>
      </c>
      <c r="T103" s="10" t="str">
        <f t="shared" si="8"/>
        <v/>
      </c>
      <c r="U103" s="10" t="str">
        <f t="shared" si="9"/>
        <v/>
      </c>
      <c r="V103" s="10" t="str">
        <f t="shared" si="10"/>
        <v/>
      </c>
      <c r="W103" s="10" t="str">
        <f t="shared" si="11"/>
        <v/>
      </c>
      <c r="X103" s="10"/>
      <c r="Y103" s="10"/>
      <c r="Z103" s="10"/>
      <c r="AA103" s="10"/>
      <c r="AB103" s="10"/>
      <c r="AC103" s="10"/>
    </row>
    <row r="104" spans="1:29" ht="12.75" customHeight="1" x14ac:dyDescent="0.2">
      <c r="A104" s="1"/>
      <c r="B104" s="1"/>
      <c r="C104" s="1"/>
      <c r="D104" s="1"/>
      <c r="E104" s="1"/>
      <c r="F104" s="1"/>
      <c r="G104" s="1"/>
      <c r="H104" s="10"/>
      <c r="I104" s="10"/>
      <c r="J104" s="10"/>
      <c r="K104" s="10">
        <v>103</v>
      </c>
      <c r="L104" s="85">
        <f t="shared" si="0"/>
        <v>103</v>
      </c>
      <c r="M104" s="85" t="str">
        <f t="shared" si="1"/>
        <v>AW</v>
      </c>
      <c r="N104" s="85">
        <f t="shared" si="2"/>
        <v>103</v>
      </c>
      <c r="O104" s="85" t="str">
        <f t="shared" si="3"/>
        <v>AW</v>
      </c>
      <c r="P104" s="10" t="str">
        <f t="shared" si="4"/>
        <v/>
      </c>
      <c r="Q104" s="10" t="str">
        <f t="shared" si="5"/>
        <v/>
      </c>
      <c r="R104" s="10" t="str">
        <f t="shared" si="6"/>
        <v/>
      </c>
      <c r="S104" s="10" t="str">
        <f t="shared" si="7"/>
        <v/>
      </c>
      <c r="T104" s="10" t="str">
        <f t="shared" si="8"/>
        <v/>
      </c>
      <c r="U104" s="10" t="str">
        <f t="shared" si="9"/>
        <v/>
      </c>
      <c r="V104" s="10" t="str">
        <f t="shared" si="10"/>
        <v/>
      </c>
      <c r="W104" s="10" t="str">
        <f t="shared" si="11"/>
        <v/>
      </c>
      <c r="X104" s="10"/>
      <c r="Y104" s="10"/>
      <c r="Z104" s="10"/>
      <c r="AA104" s="10"/>
      <c r="AB104" s="10"/>
      <c r="AC104" s="10"/>
    </row>
    <row r="105" spans="1:29" ht="12.75" customHeight="1" x14ac:dyDescent="0.2">
      <c r="A105" s="1"/>
      <c r="B105" s="1"/>
      <c r="C105" s="1"/>
      <c r="D105" s="1"/>
      <c r="E105" s="1"/>
      <c r="F105" s="1"/>
      <c r="G105" s="1"/>
      <c r="H105" s="10"/>
      <c r="I105" s="10"/>
      <c r="J105" s="10"/>
      <c r="K105" s="10">
        <v>104</v>
      </c>
      <c r="L105" s="85">
        <f t="shared" si="0"/>
        <v>104</v>
      </c>
      <c r="M105" s="85" t="str">
        <f t="shared" si="1"/>
        <v>AW</v>
      </c>
      <c r="N105" s="85">
        <f t="shared" si="2"/>
        <v>104</v>
      </c>
      <c r="O105" s="85" t="str">
        <f t="shared" si="3"/>
        <v>AW</v>
      </c>
      <c r="P105" s="10" t="str">
        <f t="shared" si="4"/>
        <v/>
      </c>
      <c r="Q105" s="10" t="str">
        <f t="shared" si="5"/>
        <v/>
      </c>
      <c r="R105" s="10" t="str">
        <f t="shared" si="6"/>
        <v/>
      </c>
      <c r="S105" s="10" t="str">
        <f t="shared" si="7"/>
        <v/>
      </c>
      <c r="T105" s="10" t="str">
        <f t="shared" si="8"/>
        <v/>
      </c>
      <c r="U105" s="10" t="str">
        <f t="shared" si="9"/>
        <v/>
      </c>
      <c r="V105" s="10" t="str">
        <f t="shared" si="10"/>
        <v/>
      </c>
      <c r="W105" s="10" t="str">
        <f t="shared" si="11"/>
        <v/>
      </c>
      <c r="X105" s="10"/>
      <c r="Y105" s="10"/>
      <c r="Z105" s="10"/>
      <c r="AA105" s="10"/>
      <c r="AB105" s="10"/>
      <c r="AC105" s="10"/>
    </row>
    <row r="106" spans="1:29" ht="12.75" customHeight="1" x14ac:dyDescent="0.2">
      <c r="A106" s="1"/>
      <c r="B106" s="1"/>
      <c r="C106" s="1"/>
      <c r="D106" s="1"/>
      <c r="E106" s="1"/>
      <c r="F106" s="1"/>
      <c r="G106" s="1"/>
      <c r="H106" s="10"/>
      <c r="I106" s="10"/>
      <c r="J106" s="10"/>
      <c r="K106" s="10">
        <v>105</v>
      </c>
      <c r="L106" s="85">
        <f t="shared" si="0"/>
        <v>105</v>
      </c>
      <c r="M106" s="85" t="str">
        <f t="shared" si="1"/>
        <v>AW</v>
      </c>
      <c r="N106" s="85">
        <f t="shared" si="2"/>
        <v>105</v>
      </c>
      <c r="O106" s="85" t="str">
        <f t="shared" si="3"/>
        <v>AW</v>
      </c>
      <c r="P106" s="10" t="str">
        <f t="shared" si="4"/>
        <v/>
      </c>
      <c r="Q106" s="10" t="str">
        <f t="shared" si="5"/>
        <v/>
      </c>
      <c r="R106" s="10" t="str">
        <f t="shared" si="6"/>
        <v/>
      </c>
      <c r="S106" s="10" t="str">
        <f t="shared" si="7"/>
        <v/>
      </c>
      <c r="T106" s="10" t="str">
        <f t="shared" si="8"/>
        <v/>
      </c>
      <c r="U106" s="10" t="str">
        <f t="shared" si="9"/>
        <v/>
      </c>
      <c r="V106" s="10" t="str">
        <f t="shared" si="10"/>
        <v/>
      </c>
      <c r="W106" s="10" t="str">
        <f t="shared" si="11"/>
        <v/>
      </c>
      <c r="X106" s="10"/>
      <c r="Y106" s="10"/>
      <c r="Z106" s="10"/>
      <c r="AA106" s="10"/>
      <c r="AB106" s="10"/>
      <c r="AC106" s="10"/>
    </row>
    <row r="107" spans="1:29" ht="12.75" customHeight="1" x14ac:dyDescent="0.2">
      <c r="A107" s="1"/>
      <c r="B107" s="1"/>
      <c r="C107" s="1"/>
      <c r="D107" s="1"/>
      <c r="E107" s="1"/>
      <c r="F107" s="1"/>
      <c r="G107" s="1"/>
      <c r="H107" s="10"/>
      <c r="I107" s="10"/>
      <c r="J107" s="10"/>
      <c r="K107" s="10">
        <v>106</v>
      </c>
      <c r="L107" s="85">
        <f t="shared" si="0"/>
        <v>106</v>
      </c>
      <c r="M107" s="85" t="str">
        <f t="shared" si="1"/>
        <v>AW</v>
      </c>
      <c r="N107" s="85">
        <f t="shared" si="2"/>
        <v>106</v>
      </c>
      <c r="O107" s="85" t="str">
        <f t="shared" si="3"/>
        <v>AW</v>
      </c>
      <c r="P107" s="10" t="str">
        <f t="shared" si="4"/>
        <v/>
      </c>
      <c r="Q107" s="10" t="str">
        <f t="shared" si="5"/>
        <v/>
      </c>
      <c r="R107" s="10" t="str">
        <f t="shared" si="6"/>
        <v/>
      </c>
      <c r="S107" s="10" t="str">
        <f t="shared" si="7"/>
        <v/>
      </c>
      <c r="T107" s="10" t="str">
        <f t="shared" si="8"/>
        <v/>
      </c>
      <c r="U107" s="10" t="str">
        <f t="shared" si="9"/>
        <v/>
      </c>
      <c r="V107" s="10" t="str">
        <f t="shared" si="10"/>
        <v/>
      </c>
      <c r="W107" s="10" t="str">
        <f t="shared" si="11"/>
        <v/>
      </c>
      <c r="X107" s="10"/>
      <c r="Y107" s="10"/>
      <c r="Z107" s="10"/>
      <c r="AA107" s="10"/>
      <c r="AB107" s="10"/>
      <c r="AC107" s="10"/>
    </row>
    <row r="108" spans="1:29" ht="12.75" customHeight="1" x14ac:dyDescent="0.2">
      <c r="A108" s="1"/>
      <c r="B108" s="1"/>
      <c r="C108" s="1"/>
      <c r="D108" s="1"/>
      <c r="E108" s="1"/>
      <c r="F108" s="1"/>
      <c r="G108" s="1"/>
      <c r="H108" s="10"/>
      <c r="I108" s="10"/>
      <c r="J108" s="10"/>
      <c r="K108" s="10">
        <v>107</v>
      </c>
      <c r="L108" s="85">
        <f t="shared" si="0"/>
        <v>107</v>
      </c>
      <c r="M108" s="85" t="str">
        <f t="shared" si="1"/>
        <v>AW</v>
      </c>
      <c r="N108" s="85">
        <f t="shared" si="2"/>
        <v>107</v>
      </c>
      <c r="O108" s="85" t="str">
        <f t="shared" si="3"/>
        <v>AW</v>
      </c>
      <c r="P108" s="10" t="str">
        <f t="shared" si="4"/>
        <v/>
      </c>
      <c r="Q108" s="10" t="str">
        <f t="shared" si="5"/>
        <v/>
      </c>
      <c r="R108" s="10" t="str">
        <f t="shared" si="6"/>
        <v/>
      </c>
      <c r="S108" s="10" t="str">
        <f t="shared" si="7"/>
        <v/>
      </c>
      <c r="T108" s="10" t="str">
        <f t="shared" si="8"/>
        <v/>
      </c>
      <c r="U108" s="10" t="str">
        <f t="shared" si="9"/>
        <v/>
      </c>
      <c r="V108" s="10" t="str">
        <f t="shared" si="10"/>
        <v/>
      </c>
      <c r="W108" s="10" t="str">
        <f t="shared" si="11"/>
        <v/>
      </c>
      <c r="X108" s="10"/>
      <c r="Y108" s="10"/>
      <c r="Z108" s="10"/>
      <c r="AA108" s="10"/>
      <c r="AB108" s="10"/>
      <c r="AC108" s="10"/>
    </row>
    <row r="109" spans="1:29" ht="12.75" customHeight="1" x14ac:dyDescent="0.2">
      <c r="A109" s="1"/>
      <c r="B109" s="1"/>
      <c r="C109" s="1"/>
      <c r="D109" s="1"/>
      <c r="E109" s="1"/>
      <c r="F109" s="1"/>
      <c r="G109" s="1"/>
      <c r="H109" s="10"/>
      <c r="I109" s="10"/>
      <c r="J109" s="10"/>
      <c r="K109" s="10">
        <v>108</v>
      </c>
      <c r="L109" s="85">
        <f t="shared" si="0"/>
        <v>108</v>
      </c>
      <c r="M109" s="85" t="str">
        <f t="shared" si="1"/>
        <v>AW</v>
      </c>
      <c r="N109" s="85">
        <f t="shared" si="2"/>
        <v>108</v>
      </c>
      <c r="O109" s="85" t="str">
        <f t="shared" si="3"/>
        <v>AW</v>
      </c>
      <c r="P109" s="10" t="str">
        <f t="shared" si="4"/>
        <v/>
      </c>
      <c r="Q109" s="10" t="str">
        <f t="shared" si="5"/>
        <v/>
      </c>
      <c r="R109" s="10" t="str">
        <f t="shared" si="6"/>
        <v/>
      </c>
      <c r="S109" s="10" t="str">
        <f t="shared" si="7"/>
        <v/>
      </c>
      <c r="T109" s="10" t="str">
        <f t="shared" si="8"/>
        <v/>
      </c>
      <c r="U109" s="10" t="str">
        <f t="shared" si="9"/>
        <v/>
      </c>
      <c r="V109" s="10" t="str">
        <f t="shared" si="10"/>
        <v/>
      </c>
      <c r="W109" s="10" t="str">
        <f t="shared" si="11"/>
        <v/>
      </c>
      <c r="X109" s="10"/>
      <c r="Y109" s="10"/>
      <c r="Z109" s="10"/>
      <c r="AA109" s="10"/>
      <c r="AB109" s="10"/>
      <c r="AC109" s="10"/>
    </row>
    <row r="110" spans="1:29" ht="12.75" customHeight="1" x14ac:dyDescent="0.2">
      <c r="A110" s="1"/>
      <c r="B110" s="1"/>
      <c r="C110" s="1"/>
      <c r="D110" s="1"/>
      <c r="E110" s="1"/>
      <c r="F110" s="1"/>
      <c r="G110" s="1"/>
      <c r="H110" s="10"/>
      <c r="I110" s="10"/>
      <c r="J110" s="10"/>
      <c r="K110" s="10">
        <v>109</v>
      </c>
      <c r="L110" s="85">
        <f t="shared" si="0"/>
        <v>109</v>
      </c>
      <c r="M110" s="85" t="str">
        <f t="shared" si="1"/>
        <v>AW</v>
      </c>
      <c r="N110" s="85">
        <f t="shared" si="2"/>
        <v>109</v>
      </c>
      <c r="O110" s="85" t="str">
        <f t="shared" si="3"/>
        <v>AW</v>
      </c>
      <c r="P110" s="10" t="str">
        <f t="shared" si="4"/>
        <v/>
      </c>
      <c r="Q110" s="10" t="str">
        <f t="shared" si="5"/>
        <v/>
      </c>
      <c r="R110" s="10" t="str">
        <f t="shared" si="6"/>
        <v/>
      </c>
      <c r="S110" s="10" t="str">
        <f t="shared" si="7"/>
        <v/>
      </c>
      <c r="T110" s="10" t="str">
        <f t="shared" si="8"/>
        <v/>
      </c>
      <c r="U110" s="10" t="str">
        <f t="shared" si="9"/>
        <v/>
      </c>
      <c r="V110" s="10" t="str">
        <f t="shared" si="10"/>
        <v/>
      </c>
      <c r="W110" s="10" t="str">
        <f t="shared" si="11"/>
        <v/>
      </c>
      <c r="X110" s="10"/>
      <c r="Y110" s="10"/>
      <c r="Z110" s="10"/>
      <c r="AA110" s="10"/>
      <c r="AB110" s="10"/>
      <c r="AC110" s="10"/>
    </row>
    <row r="111" spans="1:29" ht="12.75" customHeight="1" x14ac:dyDescent="0.2">
      <c r="A111" s="1"/>
      <c r="B111" s="1"/>
      <c r="C111" s="1"/>
      <c r="D111" s="1"/>
      <c r="E111" s="1"/>
      <c r="F111" s="1"/>
      <c r="G111" s="1"/>
      <c r="H111" s="10"/>
      <c r="I111" s="10"/>
      <c r="J111" s="10"/>
      <c r="K111" s="10">
        <v>110</v>
      </c>
      <c r="L111" s="85">
        <f t="shared" si="0"/>
        <v>110</v>
      </c>
      <c r="M111" s="85" t="str">
        <f t="shared" si="1"/>
        <v>AW</v>
      </c>
      <c r="N111" s="85">
        <f t="shared" si="2"/>
        <v>110</v>
      </c>
      <c r="O111" s="85" t="str">
        <f t="shared" si="3"/>
        <v>AW</v>
      </c>
      <c r="P111" s="10" t="str">
        <f t="shared" si="4"/>
        <v/>
      </c>
      <c r="Q111" s="10" t="str">
        <f t="shared" si="5"/>
        <v/>
      </c>
      <c r="R111" s="10" t="str">
        <f t="shared" si="6"/>
        <v/>
      </c>
      <c r="S111" s="10" t="str">
        <f t="shared" si="7"/>
        <v/>
      </c>
      <c r="T111" s="10" t="str">
        <f t="shared" si="8"/>
        <v/>
      </c>
      <c r="U111" s="10" t="str">
        <f t="shared" si="9"/>
        <v/>
      </c>
      <c r="V111" s="10" t="str">
        <f t="shared" si="10"/>
        <v/>
      </c>
      <c r="W111" s="10" t="str">
        <f t="shared" si="11"/>
        <v/>
      </c>
      <c r="X111" s="10"/>
      <c r="Y111" s="10"/>
      <c r="Z111" s="10"/>
      <c r="AA111" s="10"/>
      <c r="AB111" s="10"/>
      <c r="AC111" s="10"/>
    </row>
    <row r="112" spans="1:29" ht="12.75" customHeight="1" x14ac:dyDescent="0.2">
      <c r="A112" s="1"/>
      <c r="B112" s="1"/>
      <c r="C112" s="1"/>
      <c r="D112" s="1"/>
      <c r="E112" s="1"/>
      <c r="F112" s="1"/>
      <c r="G112" s="1"/>
      <c r="H112" s="10"/>
      <c r="I112" s="10"/>
      <c r="J112" s="10"/>
      <c r="K112" s="10">
        <v>111</v>
      </c>
      <c r="L112" s="85">
        <f t="shared" si="0"/>
        <v>111</v>
      </c>
      <c r="M112" s="85" t="str">
        <f t="shared" si="1"/>
        <v>AW</v>
      </c>
      <c r="N112" s="85">
        <f t="shared" si="2"/>
        <v>111</v>
      </c>
      <c r="O112" s="85" t="str">
        <f t="shared" si="3"/>
        <v>AW</v>
      </c>
      <c r="P112" s="10" t="str">
        <f t="shared" si="4"/>
        <v/>
      </c>
      <c r="Q112" s="10" t="str">
        <f t="shared" si="5"/>
        <v/>
      </c>
      <c r="R112" s="10" t="str">
        <f t="shared" si="6"/>
        <v/>
      </c>
      <c r="S112" s="10" t="str">
        <f t="shared" si="7"/>
        <v/>
      </c>
      <c r="T112" s="10" t="str">
        <f t="shared" si="8"/>
        <v/>
      </c>
      <c r="U112" s="10" t="str">
        <f t="shared" si="9"/>
        <v/>
      </c>
      <c r="V112" s="10" t="str">
        <f t="shared" si="10"/>
        <v/>
      </c>
      <c r="W112" s="10" t="str">
        <f t="shared" si="11"/>
        <v/>
      </c>
      <c r="X112" s="10"/>
      <c r="Y112" s="10"/>
      <c r="Z112" s="10"/>
      <c r="AA112" s="10"/>
      <c r="AB112" s="10"/>
      <c r="AC112" s="10"/>
    </row>
    <row r="113" spans="1:29" ht="12.75" customHeight="1" x14ac:dyDescent="0.2">
      <c r="A113" s="1"/>
      <c r="B113" s="1"/>
      <c r="C113" s="1"/>
      <c r="D113" s="1"/>
      <c r="E113" s="1"/>
      <c r="F113" s="1"/>
      <c r="G113" s="1"/>
      <c r="H113" s="10"/>
      <c r="I113" s="10"/>
      <c r="J113" s="10"/>
      <c r="K113" s="10">
        <v>112</v>
      </c>
      <c r="L113" s="85">
        <f t="shared" si="0"/>
        <v>112</v>
      </c>
      <c r="M113" s="85" t="str">
        <f t="shared" si="1"/>
        <v>AW</v>
      </c>
      <c r="N113" s="85">
        <f t="shared" si="2"/>
        <v>112</v>
      </c>
      <c r="O113" s="85" t="str">
        <f t="shared" si="3"/>
        <v>AW</v>
      </c>
      <c r="P113" s="10" t="str">
        <f t="shared" si="4"/>
        <v/>
      </c>
      <c r="Q113" s="10" t="str">
        <f t="shared" si="5"/>
        <v/>
      </c>
      <c r="R113" s="10" t="str">
        <f t="shared" si="6"/>
        <v/>
      </c>
      <c r="S113" s="10" t="str">
        <f t="shared" si="7"/>
        <v/>
      </c>
      <c r="T113" s="10" t="str">
        <f t="shared" si="8"/>
        <v/>
      </c>
      <c r="U113" s="10" t="str">
        <f t="shared" si="9"/>
        <v/>
      </c>
      <c r="V113" s="10" t="str">
        <f t="shared" si="10"/>
        <v/>
      </c>
      <c r="W113" s="10" t="str">
        <f t="shared" si="11"/>
        <v/>
      </c>
      <c r="X113" s="10"/>
      <c r="Y113" s="10"/>
      <c r="Z113" s="10"/>
      <c r="AA113" s="10"/>
      <c r="AB113" s="10"/>
      <c r="AC113" s="10"/>
    </row>
    <row r="114" spans="1:29" ht="12.75" customHeight="1" x14ac:dyDescent="0.2">
      <c r="A114" s="1"/>
      <c r="B114" s="1"/>
      <c r="C114" s="1"/>
      <c r="D114" s="1"/>
      <c r="E114" s="1"/>
      <c r="F114" s="1"/>
      <c r="G114" s="1"/>
      <c r="H114" s="10"/>
      <c r="I114" s="10"/>
      <c r="J114" s="10"/>
      <c r="K114" s="10">
        <v>113</v>
      </c>
      <c r="L114" s="85">
        <f t="shared" si="0"/>
        <v>113</v>
      </c>
      <c r="M114" s="85" t="str">
        <f t="shared" si="1"/>
        <v>AW</v>
      </c>
      <c r="N114" s="85">
        <f t="shared" si="2"/>
        <v>113</v>
      </c>
      <c r="O114" s="85" t="str">
        <f t="shared" si="3"/>
        <v>AW</v>
      </c>
      <c r="P114" s="10" t="str">
        <f t="shared" si="4"/>
        <v/>
      </c>
      <c r="Q114" s="10" t="str">
        <f t="shared" si="5"/>
        <v/>
      </c>
      <c r="R114" s="10" t="str">
        <f t="shared" si="6"/>
        <v/>
      </c>
      <c r="S114" s="10" t="str">
        <f t="shared" si="7"/>
        <v/>
      </c>
      <c r="T114" s="10" t="str">
        <f t="shared" si="8"/>
        <v/>
      </c>
      <c r="U114" s="10" t="str">
        <f t="shared" si="9"/>
        <v/>
      </c>
      <c r="V114" s="10" t="str">
        <f t="shared" si="10"/>
        <v/>
      </c>
      <c r="W114" s="10" t="str">
        <f t="shared" si="11"/>
        <v/>
      </c>
      <c r="X114" s="10"/>
      <c r="Y114" s="10"/>
      <c r="Z114" s="10"/>
      <c r="AA114" s="10"/>
      <c r="AB114" s="10"/>
      <c r="AC114" s="10"/>
    </row>
    <row r="115" spans="1:29" ht="12.75" customHeight="1" x14ac:dyDescent="0.2">
      <c r="A115" s="1"/>
      <c r="B115" s="1"/>
      <c r="C115" s="1"/>
      <c r="D115" s="1"/>
      <c r="E115" s="1"/>
      <c r="F115" s="1"/>
      <c r="G115" s="1"/>
      <c r="H115" s="10"/>
      <c r="I115" s="10"/>
      <c r="J115" s="10"/>
      <c r="K115" s="10">
        <v>114</v>
      </c>
      <c r="L115" s="85">
        <f t="shared" si="0"/>
        <v>114</v>
      </c>
      <c r="M115" s="85" t="str">
        <f t="shared" si="1"/>
        <v>AW</v>
      </c>
      <c r="N115" s="85">
        <f t="shared" si="2"/>
        <v>114</v>
      </c>
      <c r="O115" s="85" t="str">
        <f t="shared" si="3"/>
        <v>AW</v>
      </c>
      <c r="P115" s="10" t="str">
        <f t="shared" si="4"/>
        <v/>
      </c>
      <c r="Q115" s="10" t="str">
        <f t="shared" si="5"/>
        <v/>
      </c>
      <c r="R115" s="10" t="str">
        <f t="shared" si="6"/>
        <v/>
      </c>
      <c r="S115" s="10" t="str">
        <f t="shared" si="7"/>
        <v/>
      </c>
      <c r="T115" s="10" t="str">
        <f t="shared" si="8"/>
        <v/>
      </c>
      <c r="U115" s="10" t="str">
        <f t="shared" si="9"/>
        <v/>
      </c>
      <c r="V115" s="10" t="str">
        <f t="shared" si="10"/>
        <v/>
      </c>
      <c r="W115" s="10" t="str">
        <f t="shared" si="11"/>
        <v/>
      </c>
      <c r="X115" s="10"/>
      <c r="Y115" s="10"/>
      <c r="Z115" s="10"/>
      <c r="AA115" s="10"/>
      <c r="AB115" s="10"/>
      <c r="AC115" s="10"/>
    </row>
    <row r="116" spans="1:29" ht="12.75" customHeight="1" x14ac:dyDescent="0.2">
      <c r="A116" s="1"/>
      <c r="B116" s="1"/>
      <c r="C116" s="1"/>
      <c r="D116" s="1"/>
      <c r="E116" s="1"/>
      <c r="F116" s="1"/>
      <c r="G116" s="1"/>
      <c r="H116" s="10"/>
      <c r="I116" s="10"/>
      <c r="J116" s="10"/>
      <c r="K116" s="10">
        <v>115</v>
      </c>
      <c r="L116" s="85">
        <f t="shared" si="0"/>
        <v>115</v>
      </c>
      <c r="M116" s="85" t="str">
        <f t="shared" si="1"/>
        <v>AW</v>
      </c>
      <c r="N116" s="85">
        <f t="shared" si="2"/>
        <v>115</v>
      </c>
      <c r="O116" s="85" t="str">
        <f t="shared" si="3"/>
        <v>AW</v>
      </c>
      <c r="P116" s="10" t="str">
        <f t="shared" si="4"/>
        <v/>
      </c>
      <c r="Q116" s="10" t="str">
        <f t="shared" si="5"/>
        <v/>
      </c>
      <c r="R116" s="10" t="str">
        <f t="shared" si="6"/>
        <v/>
      </c>
      <c r="S116" s="10" t="str">
        <f t="shared" si="7"/>
        <v/>
      </c>
      <c r="T116" s="10" t="str">
        <f t="shared" si="8"/>
        <v/>
      </c>
      <c r="U116" s="10" t="str">
        <f t="shared" si="9"/>
        <v/>
      </c>
      <c r="V116" s="10" t="str">
        <f t="shared" si="10"/>
        <v/>
      </c>
      <c r="W116" s="10" t="str">
        <f t="shared" si="11"/>
        <v/>
      </c>
      <c r="X116" s="10"/>
      <c r="Y116" s="10"/>
      <c r="Z116" s="10"/>
      <c r="AA116" s="10"/>
      <c r="AB116" s="10"/>
      <c r="AC116" s="10"/>
    </row>
    <row r="117" spans="1:29" ht="12.75" customHeight="1" x14ac:dyDescent="0.2">
      <c r="A117" s="1"/>
      <c r="B117" s="1"/>
      <c r="C117" s="1"/>
      <c r="D117" s="1"/>
      <c r="E117" s="1"/>
      <c r="F117" s="1"/>
      <c r="G117" s="1"/>
      <c r="H117" s="10"/>
      <c r="I117" s="10"/>
      <c r="J117" s="10"/>
      <c r="K117" s="10">
        <v>116</v>
      </c>
      <c r="L117" s="85">
        <f t="shared" si="0"/>
        <v>116</v>
      </c>
      <c r="M117" s="85" t="str">
        <f t="shared" si="1"/>
        <v>AW</v>
      </c>
      <c r="N117" s="85">
        <f t="shared" si="2"/>
        <v>116</v>
      </c>
      <c r="O117" s="85" t="str">
        <f t="shared" si="3"/>
        <v>AW</v>
      </c>
      <c r="P117" s="10" t="str">
        <f t="shared" si="4"/>
        <v/>
      </c>
      <c r="Q117" s="10" t="str">
        <f t="shared" si="5"/>
        <v/>
      </c>
      <c r="R117" s="10" t="str">
        <f t="shared" si="6"/>
        <v/>
      </c>
      <c r="S117" s="10" t="str">
        <f t="shared" si="7"/>
        <v/>
      </c>
      <c r="T117" s="10" t="str">
        <f t="shared" si="8"/>
        <v/>
      </c>
      <c r="U117" s="10" t="str">
        <f t="shared" si="9"/>
        <v/>
      </c>
      <c r="V117" s="10" t="str">
        <f t="shared" si="10"/>
        <v/>
      </c>
      <c r="W117" s="10" t="str">
        <f t="shared" si="11"/>
        <v/>
      </c>
      <c r="X117" s="10"/>
      <c r="Y117" s="10"/>
      <c r="Z117" s="10"/>
      <c r="AA117" s="10"/>
      <c r="AB117" s="10"/>
      <c r="AC117" s="10"/>
    </row>
    <row r="118" spans="1:29" ht="12.75" customHeight="1" x14ac:dyDescent="0.2">
      <c r="A118" s="1"/>
      <c r="B118" s="1"/>
      <c r="C118" s="1"/>
      <c r="D118" s="1"/>
      <c r="E118" s="1"/>
      <c r="F118" s="1"/>
      <c r="G118" s="1"/>
      <c r="H118" s="10"/>
      <c r="I118" s="10"/>
      <c r="J118" s="10"/>
      <c r="K118" s="10">
        <v>117</v>
      </c>
      <c r="L118" s="85">
        <f t="shared" si="0"/>
        <v>117</v>
      </c>
      <c r="M118" s="85" t="str">
        <f t="shared" si="1"/>
        <v>AW</v>
      </c>
      <c r="N118" s="85">
        <f t="shared" si="2"/>
        <v>117</v>
      </c>
      <c r="O118" s="85" t="str">
        <f t="shared" si="3"/>
        <v>AW</v>
      </c>
      <c r="P118" s="10" t="str">
        <f t="shared" si="4"/>
        <v/>
      </c>
      <c r="Q118" s="10" t="str">
        <f t="shared" si="5"/>
        <v/>
      </c>
      <c r="R118" s="10" t="str">
        <f t="shared" si="6"/>
        <v/>
      </c>
      <c r="S118" s="10" t="str">
        <f t="shared" si="7"/>
        <v/>
      </c>
      <c r="T118" s="10" t="str">
        <f t="shared" si="8"/>
        <v/>
      </c>
      <c r="U118" s="10" t="str">
        <f t="shared" si="9"/>
        <v/>
      </c>
      <c r="V118" s="10" t="str">
        <f t="shared" si="10"/>
        <v/>
      </c>
      <c r="W118" s="10" t="str">
        <f t="shared" si="11"/>
        <v/>
      </c>
      <c r="X118" s="10"/>
      <c r="Y118" s="10"/>
      <c r="Z118" s="10"/>
      <c r="AA118" s="10"/>
      <c r="AB118" s="10"/>
      <c r="AC118" s="10"/>
    </row>
    <row r="119" spans="1:29" ht="12.75" customHeight="1" x14ac:dyDescent="0.2">
      <c r="A119" s="1"/>
      <c r="B119" s="1"/>
      <c r="C119" s="1"/>
      <c r="D119" s="1"/>
      <c r="E119" s="1"/>
      <c r="F119" s="1"/>
      <c r="G119" s="1"/>
      <c r="H119" s="10"/>
      <c r="I119" s="10"/>
      <c r="J119" s="10"/>
      <c r="K119" s="10">
        <v>118</v>
      </c>
      <c r="L119" s="85">
        <f t="shared" si="0"/>
        <v>118</v>
      </c>
      <c r="M119" s="85" t="str">
        <f t="shared" si="1"/>
        <v>AW</v>
      </c>
      <c r="N119" s="85">
        <f t="shared" si="2"/>
        <v>118</v>
      </c>
      <c r="O119" s="85" t="str">
        <f t="shared" si="3"/>
        <v>AW</v>
      </c>
      <c r="P119" s="10" t="str">
        <f t="shared" si="4"/>
        <v/>
      </c>
      <c r="Q119" s="10" t="str">
        <f t="shared" si="5"/>
        <v/>
      </c>
      <c r="R119" s="10" t="str">
        <f t="shared" si="6"/>
        <v/>
      </c>
      <c r="S119" s="10" t="str">
        <f t="shared" si="7"/>
        <v/>
      </c>
      <c r="T119" s="10" t="str">
        <f t="shared" si="8"/>
        <v/>
      </c>
      <c r="U119" s="10" t="str">
        <f t="shared" si="9"/>
        <v/>
      </c>
      <c r="V119" s="10" t="str">
        <f t="shared" si="10"/>
        <v/>
      </c>
      <c r="W119" s="10" t="str">
        <f t="shared" si="11"/>
        <v/>
      </c>
      <c r="X119" s="10"/>
      <c r="Y119" s="10"/>
      <c r="Z119" s="10"/>
      <c r="AA119" s="10"/>
      <c r="AB119" s="10"/>
      <c r="AC119" s="10"/>
    </row>
    <row r="120" spans="1:29" ht="12.75" customHeight="1" x14ac:dyDescent="0.2">
      <c r="A120" s="1"/>
      <c r="B120" s="1"/>
      <c r="C120" s="1"/>
      <c r="D120" s="1"/>
      <c r="E120" s="1"/>
      <c r="F120" s="1"/>
      <c r="G120" s="1"/>
      <c r="H120" s="10"/>
      <c r="I120" s="10"/>
      <c r="J120" s="10"/>
      <c r="K120" s="10">
        <v>119</v>
      </c>
      <c r="L120" s="85">
        <f t="shared" si="0"/>
        <v>119</v>
      </c>
      <c r="M120" s="85" t="str">
        <f t="shared" si="1"/>
        <v>AW</v>
      </c>
      <c r="N120" s="85">
        <f t="shared" si="2"/>
        <v>119</v>
      </c>
      <c r="O120" s="85" t="str">
        <f t="shared" si="3"/>
        <v>AW</v>
      </c>
      <c r="P120" s="10" t="str">
        <f t="shared" si="4"/>
        <v/>
      </c>
      <c r="Q120" s="10" t="str">
        <f t="shared" si="5"/>
        <v/>
      </c>
      <c r="R120" s="10" t="str">
        <f t="shared" si="6"/>
        <v/>
      </c>
      <c r="S120" s="10" t="str">
        <f t="shared" si="7"/>
        <v/>
      </c>
      <c r="T120" s="10" t="str">
        <f t="shared" si="8"/>
        <v/>
      </c>
      <c r="U120" s="10" t="str">
        <f t="shared" si="9"/>
        <v/>
      </c>
      <c r="V120" s="10" t="str">
        <f t="shared" si="10"/>
        <v/>
      </c>
      <c r="W120" s="10" t="str">
        <f t="shared" si="11"/>
        <v/>
      </c>
      <c r="X120" s="10"/>
      <c r="Y120" s="10"/>
      <c r="Z120" s="10"/>
      <c r="AA120" s="10"/>
      <c r="AB120" s="10"/>
      <c r="AC120" s="10"/>
    </row>
    <row r="121" spans="1:29" ht="12.75" customHeight="1" x14ac:dyDescent="0.2">
      <c r="A121" s="1"/>
      <c r="B121" s="1"/>
      <c r="C121" s="1"/>
      <c r="D121" s="1"/>
      <c r="E121" s="1"/>
      <c r="F121" s="1"/>
      <c r="G121" s="1"/>
      <c r="H121" s="10"/>
      <c r="I121" s="10"/>
      <c r="J121" s="10"/>
      <c r="K121" s="10">
        <v>120</v>
      </c>
      <c r="L121" s="85">
        <f t="shared" si="0"/>
        <v>120</v>
      </c>
      <c r="M121" s="85" t="str">
        <f t="shared" si="1"/>
        <v>AW</v>
      </c>
      <c r="N121" s="85">
        <f t="shared" si="2"/>
        <v>120</v>
      </c>
      <c r="O121" s="85" t="str">
        <f t="shared" si="3"/>
        <v>AW</v>
      </c>
      <c r="P121" s="10" t="str">
        <f t="shared" si="4"/>
        <v/>
      </c>
      <c r="Q121" s="10" t="str">
        <f t="shared" si="5"/>
        <v/>
      </c>
      <c r="R121" s="10" t="str">
        <f t="shared" si="6"/>
        <v/>
      </c>
      <c r="S121" s="10" t="str">
        <f t="shared" si="7"/>
        <v/>
      </c>
      <c r="T121" s="10" t="str">
        <f t="shared" si="8"/>
        <v/>
      </c>
      <c r="U121" s="10" t="str">
        <f t="shared" si="9"/>
        <v/>
      </c>
      <c r="V121" s="10" t="str">
        <f t="shared" si="10"/>
        <v/>
      </c>
      <c r="W121" s="10" t="str">
        <f t="shared" si="11"/>
        <v/>
      </c>
      <c r="X121" s="10"/>
      <c r="Y121" s="10"/>
      <c r="Z121" s="10"/>
      <c r="AA121" s="10"/>
      <c r="AB121" s="10"/>
      <c r="AC121" s="10"/>
    </row>
    <row r="122" spans="1:29" ht="12.75" customHeight="1" x14ac:dyDescent="0.2">
      <c r="A122" s="1"/>
      <c r="B122" s="1"/>
      <c r="C122" s="1"/>
      <c r="D122" s="1"/>
      <c r="E122" s="1"/>
      <c r="F122" s="1"/>
      <c r="G122" s="1"/>
      <c r="H122" s="10"/>
      <c r="I122" s="10"/>
      <c r="J122" s="10"/>
      <c r="K122" s="10">
        <v>121</v>
      </c>
      <c r="L122" s="85">
        <f t="shared" si="0"/>
        <v>121</v>
      </c>
      <c r="M122" s="85" t="str">
        <f t="shared" si="1"/>
        <v>AW</v>
      </c>
      <c r="N122" s="85">
        <f t="shared" si="2"/>
        <v>121</v>
      </c>
      <c r="O122" s="85" t="str">
        <f t="shared" si="3"/>
        <v>AW</v>
      </c>
      <c r="P122" s="10" t="str">
        <f t="shared" si="4"/>
        <v/>
      </c>
      <c r="Q122" s="10" t="str">
        <f t="shared" si="5"/>
        <v/>
      </c>
      <c r="R122" s="10" t="str">
        <f t="shared" si="6"/>
        <v/>
      </c>
      <c r="S122" s="10" t="str">
        <f t="shared" si="7"/>
        <v/>
      </c>
      <c r="T122" s="10" t="str">
        <f t="shared" si="8"/>
        <v/>
      </c>
      <c r="U122" s="10" t="str">
        <f t="shared" si="9"/>
        <v/>
      </c>
      <c r="V122" s="10" t="str">
        <f t="shared" si="10"/>
        <v/>
      </c>
      <c r="W122" s="10" t="str">
        <f t="shared" si="11"/>
        <v/>
      </c>
      <c r="X122" s="10"/>
      <c r="Y122" s="10"/>
      <c r="Z122" s="10"/>
      <c r="AA122" s="10"/>
      <c r="AB122" s="10"/>
      <c r="AC122" s="10"/>
    </row>
    <row r="123" spans="1:29" ht="12.75" customHeight="1" x14ac:dyDescent="0.2">
      <c r="A123" s="1"/>
      <c r="B123" s="1"/>
      <c r="C123" s="1"/>
      <c r="D123" s="1"/>
      <c r="E123" s="1"/>
      <c r="F123" s="1"/>
      <c r="G123" s="1"/>
      <c r="H123" s="10"/>
      <c r="I123" s="10"/>
      <c r="J123" s="10"/>
      <c r="K123" s="10">
        <v>122</v>
      </c>
      <c r="L123" s="85">
        <f t="shared" si="0"/>
        <v>122</v>
      </c>
      <c r="M123" s="85" t="str">
        <f t="shared" si="1"/>
        <v>AW</v>
      </c>
      <c r="N123" s="85">
        <f t="shared" si="2"/>
        <v>122</v>
      </c>
      <c r="O123" s="85" t="str">
        <f t="shared" si="3"/>
        <v>AW</v>
      </c>
      <c r="P123" s="10" t="str">
        <f t="shared" si="4"/>
        <v/>
      </c>
      <c r="Q123" s="10" t="str">
        <f t="shared" si="5"/>
        <v/>
      </c>
      <c r="R123" s="10" t="str">
        <f t="shared" si="6"/>
        <v/>
      </c>
      <c r="S123" s="10" t="str">
        <f t="shared" si="7"/>
        <v/>
      </c>
      <c r="T123" s="10" t="str">
        <f t="shared" si="8"/>
        <v/>
      </c>
      <c r="U123" s="10" t="str">
        <f t="shared" si="9"/>
        <v/>
      </c>
      <c r="V123" s="10" t="str">
        <f t="shared" si="10"/>
        <v/>
      </c>
      <c r="W123" s="10" t="str">
        <f t="shared" si="11"/>
        <v/>
      </c>
      <c r="X123" s="10"/>
      <c r="Y123" s="10"/>
      <c r="Z123" s="10"/>
      <c r="AA123" s="10"/>
      <c r="AB123" s="10"/>
      <c r="AC123" s="10"/>
    </row>
    <row r="124" spans="1:29" ht="12.75" customHeight="1" x14ac:dyDescent="0.2">
      <c r="A124" s="1"/>
      <c r="B124" s="1"/>
      <c r="C124" s="1"/>
      <c r="D124" s="1"/>
      <c r="E124" s="1"/>
      <c r="F124" s="1"/>
      <c r="G124" s="1"/>
      <c r="H124" s="10"/>
      <c r="I124" s="10"/>
      <c r="J124" s="10"/>
      <c r="K124" s="10">
        <v>123</v>
      </c>
      <c r="L124" s="85">
        <f t="shared" si="0"/>
        <v>123</v>
      </c>
      <c r="M124" s="85" t="str">
        <f t="shared" si="1"/>
        <v>AW</v>
      </c>
      <c r="N124" s="85">
        <f t="shared" si="2"/>
        <v>123</v>
      </c>
      <c r="O124" s="85" t="str">
        <f t="shared" si="3"/>
        <v>AW</v>
      </c>
      <c r="P124" s="10" t="str">
        <f t="shared" si="4"/>
        <v/>
      </c>
      <c r="Q124" s="10" t="str">
        <f t="shared" si="5"/>
        <v/>
      </c>
      <c r="R124" s="10" t="str">
        <f t="shared" si="6"/>
        <v/>
      </c>
      <c r="S124" s="10" t="str">
        <f t="shared" si="7"/>
        <v/>
      </c>
      <c r="T124" s="10" t="str">
        <f t="shared" si="8"/>
        <v/>
      </c>
      <c r="U124" s="10" t="str">
        <f t="shared" si="9"/>
        <v/>
      </c>
      <c r="V124" s="10" t="str">
        <f t="shared" si="10"/>
        <v/>
      </c>
      <c r="W124" s="10" t="str">
        <f t="shared" si="11"/>
        <v/>
      </c>
      <c r="X124" s="10"/>
      <c r="Y124" s="10"/>
      <c r="Z124" s="10"/>
      <c r="AA124" s="10"/>
      <c r="AB124" s="10"/>
      <c r="AC124" s="10"/>
    </row>
    <row r="125" spans="1:29" ht="12.75" customHeight="1" x14ac:dyDescent="0.2">
      <c r="A125" s="1"/>
      <c r="B125" s="1"/>
      <c r="C125" s="1"/>
      <c r="D125" s="1"/>
      <c r="E125" s="1"/>
      <c r="F125" s="1"/>
      <c r="G125" s="1"/>
      <c r="H125" s="10"/>
      <c r="I125" s="10"/>
      <c r="J125" s="10"/>
      <c r="K125" s="10">
        <v>124</v>
      </c>
      <c r="L125" s="85">
        <f t="shared" si="0"/>
        <v>124</v>
      </c>
      <c r="M125" s="85" t="str">
        <f t="shared" si="1"/>
        <v>AW</v>
      </c>
      <c r="N125" s="85">
        <f t="shared" si="2"/>
        <v>124</v>
      </c>
      <c r="O125" s="85" t="str">
        <f t="shared" si="3"/>
        <v>AW</v>
      </c>
      <c r="P125" s="10" t="str">
        <f t="shared" si="4"/>
        <v/>
      </c>
      <c r="Q125" s="10" t="str">
        <f t="shared" si="5"/>
        <v/>
      </c>
      <c r="R125" s="10" t="str">
        <f t="shared" si="6"/>
        <v/>
      </c>
      <c r="S125" s="10" t="str">
        <f t="shared" si="7"/>
        <v/>
      </c>
      <c r="T125" s="10" t="str">
        <f t="shared" si="8"/>
        <v/>
      </c>
      <c r="U125" s="10" t="str">
        <f t="shared" si="9"/>
        <v/>
      </c>
      <c r="V125" s="10" t="str">
        <f t="shared" si="10"/>
        <v/>
      </c>
      <c r="W125" s="10" t="str">
        <f t="shared" si="11"/>
        <v/>
      </c>
      <c r="X125" s="10"/>
      <c r="Y125" s="10"/>
      <c r="Z125" s="10"/>
      <c r="AA125" s="10"/>
      <c r="AB125" s="10"/>
      <c r="AC125" s="10"/>
    </row>
    <row r="126" spans="1:29" ht="12.75" customHeight="1" x14ac:dyDescent="0.2">
      <c r="A126" s="1"/>
      <c r="B126" s="1"/>
      <c r="C126" s="1"/>
      <c r="D126" s="1"/>
      <c r="E126" s="1"/>
      <c r="F126" s="1"/>
      <c r="G126" s="1"/>
      <c r="H126" s="10"/>
      <c r="I126" s="10"/>
      <c r="J126" s="10"/>
      <c r="K126" s="10">
        <v>125</v>
      </c>
      <c r="L126" s="85">
        <f t="shared" si="0"/>
        <v>125</v>
      </c>
      <c r="M126" s="85" t="str">
        <f t="shared" si="1"/>
        <v>AW</v>
      </c>
      <c r="N126" s="85">
        <f t="shared" si="2"/>
        <v>125</v>
      </c>
      <c r="O126" s="85" t="str">
        <f t="shared" si="3"/>
        <v>AW</v>
      </c>
      <c r="P126" s="10" t="str">
        <f t="shared" si="4"/>
        <v/>
      </c>
      <c r="Q126" s="10" t="str">
        <f t="shared" si="5"/>
        <v/>
      </c>
      <c r="R126" s="10" t="str">
        <f t="shared" si="6"/>
        <v/>
      </c>
      <c r="S126" s="10" t="str">
        <f t="shared" si="7"/>
        <v/>
      </c>
      <c r="T126" s="10" t="str">
        <f t="shared" si="8"/>
        <v/>
      </c>
      <c r="U126" s="10" t="str">
        <f t="shared" si="9"/>
        <v/>
      </c>
      <c r="V126" s="10" t="str">
        <f t="shared" si="10"/>
        <v/>
      </c>
      <c r="W126" s="10" t="str">
        <f t="shared" si="11"/>
        <v/>
      </c>
      <c r="X126" s="10"/>
      <c r="Y126" s="10"/>
      <c r="Z126" s="10"/>
      <c r="AA126" s="10"/>
      <c r="AB126" s="10"/>
      <c r="AC126" s="10"/>
    </row>
    <row r="127" spans="1:29" ht="12.75" customHeight="1" x14ac:dyDescent="0.2">
      <c r="A127" s="1"/>
      <c r="B127" s="1"/>
      <c r="C127" s="1"/>
      <c r="D127" s="1"/>
      <c r="E127" s="1"/>
      <c r="F127" s="1"/>
      <c r="G127" s="1"/>
      <c r="H127" s="10"/>
      <c r="I127" s="10"/>
      <c r="J127" s="10"/>
      <c r="K127" s="10">
        <v>126</v>
      </c>
      <c r="L127" s="85">
        <f t="shared" si="0"/>
        <v>126</v>
      </c>
      <c r="M127" s="85" t="str">
        <f t="shared" si="1"/>
        <v>AW</v>
      </c>
      <c r="N127" s="85">
        <f t="shared" si="2"/>
        <v>126</v>
      </c>
      <c r="O127" s="85" t="str">
        <f t="shared" si="3"/>
        <v>AW</v>
      </c>
      <c r="P127" s="10" t="str">
        <f t="shared" si="4"/>
        <v/>
      </c>
      <c r="Q127" s="10" t="str">
        <f t="shared" si="5"/>
        <v/>
      </c>
      <c r="R127" s="10" t="str">
        <f t="shared" si="6"/>
        <v/>
      </c>
      <c r="S127" s="10" t="str">
        <f t="shared" si="7"/>
        <v/>
      </c>
      <c r="T127" s="10" t="str">
        <f t="shared" si="8"/>
        <v/>
      </c>
      <c r="U127" s="10" t="str">
        <f t="shared" si="9"/>
        <v/>
      </c>
      <c r="V127" s="10" t="str">
        <f t="shared" si="10"/>
        <v/>
      </c>
      <c r="W127" s="10" t="str">
        <f t="shared" si="11"/>
        <v/>
      </c>
      <c r="X127" s="10"/>
      <c r="Y127" s="10"/>
      <c r="Z127" s="10"/>
      <c r="AA127" s="10"/>
      <c r="AB127" s="10"/>
      <c r="AC127" s="10"/>
    </row>
    <row r="128" spans="1:29" ht="12.75" customHeight="1" x14ac:dyDescent="0.2">
      <c r="A128" s="1"/>
      <c r="B128" s="1"/>
      <c r="C128" s="1"/>
      <c r="D128" s="1"/>
      <c r="E128" s="1"/>
      <c r="F128" s="1"/>
      <c r="G128" s="1"/>
      <c r="H128" s="10"/>
      <c r="I128" s="10"/>
      <c r="J128" s="10"/>
      <c r="K128" s="10">
        <v>127</v>
      </c>
      <c r="L128" s="85">
        <f t="shared" si="0"/>
        <v>127</v>
      </c>
      <c r="M128" s="85" t="str">
        <f t="shared" si="1"/>
        <v>AW</v>
      </c>
      <c r="N128" s="85">
        <f t="shared" si="2"/>
        <v>127</v>
      </c>
      <c r="O128" s="85" t="str">
        <f t="shared" si="3"/>
        <v>AW</v>
      </c>
      <c r="P128" s="10" t="str">
        <f t="shared" si="4"/>
        <v/>
      </c>
      <c r="Q128" s="10" t="str">
        <f t="shared" si="5"/>
        <v/>
      </c>
      <c r="R128" s="10" t="str">
        <f t="shared" si="6"/>
        <v/>
      </c>
      <c r="S128" s="10" t="str">
        <f t="shared" si="7"/>
        <v/>
      </c>
      <c r="T128" s="10" t="str">
        <f t="shared" si="8"/>
        <v/>
      </c>
      <c r="U128" s="10" t="str">
        <f t="shared" si="9"/>
        <v/>
      </c>
      <c r="V128" s="10" t="str">
        <f t="shared" si="10"/>
        <v/>
      </c>
      <c r="W128" s="10" t="str">
        <f t="shared" si="11"/>
        <v/>
      </c>
      <c r="X128" s="10"/>
      <c r="Y128" s="10"/>
      <c r="Z128" s="10"/>
      <c r="AA128" s="10"/>
      <c r="AB128" s="10"/>
      <c r="AC128" s="10"/>
    </row>
    <row r="129" spans="1:29" ht="12.75" customHeight="1" x14ac:dyDescent="0.2">
      <c r="A129" s="1"/>
      <c r="B129" s="1"/>
      <c r="C129" s="1"/>
      <c r="D129" s="1"/>
      <c r="E129" s="1"/>
      <c r="F129" s="1"/>
      <c r="G129" s="1"/>
      <c r="H129" s="10"/>
      <c r="I129" s="10"/>
      <c r="J129" s="10"/>
      <c r="K129" s="10">
        <v>128</v>
      </c>
      <c r="L129" s="85">
        <f t="shared" si="0"/>
        <v>128</v>
      </c>
      <c r="M129" s="85" t="str">
        <f t="shared" si="1"/>
        <v>AW</v>
      </c>
      <c r="N129" s="85">
        <f t="shared" si="2"/>
        <v>128</v>
      </c>
      <c r="O129" s="85" t="str">
        <f t="shared" si="3"/>
        <v>AW</v>
      </c>
      <c r="P129" s="10" t="str">
        <f t="shared" si="4"/>
        <v/>
      </c>
      <c r="Q129" s="10" t="str">
        <f t="shared" si="5"/>
        <v/>
      </c>
      <c r="R129" s="10" t="str">
        <f t="shared" si="6"/>
        <v/>
      </c>
      <c r="S129" s="10" t="str">
        <f t="shared" si="7"/>
        <v/>
      </c>
      <c r="T129" s="10" t="str">
        <f t="shared" si="8"/>
        <v/>
      </c>
      <c r="U129" s="10" t="str">
        <f t="shared" si="9"/>
        <v/>
      </c>
      <c r="V129" s="10" t="str">
        <f t="shared" si="10"/>
        <v/>
      </c>
      <c r="W129" s="10" t="str">
        <f t="shared" si="11"/>
        <v/>
      </c>
      <c r="X129" s="10"/>
      <c r="Y129" s="10"/>
      <c r="Z129" s="10"/>
      <c r="AA129" s="10"/>
      <c r="AB129" s="10"/>
      <c r="AC129" s="10"/>
    </row>
    <row r="130" spans="1:29" ht="12.75" customHeight="1" x14ac:dyDescent="0.2">
      <c r="A130" s="1"/>
      <c r="B130" s="1"/>
      <c r="C130" s="1"/>
      <c r="D130" s="1"/>
      <c r="E130" s="1"/>
      <c r="F130" s="1"/>
      <c r="G130" s="1"/>
      <c r="H130" s="10"/>
      <c r="I130" s="10"/>
      <c r="J130" s="10"/>
      <c r="K130" s="10">
        <v>129</v>
      </c>
      <c r="L130" s="85">
        <f t="shared" si="0"/>
        <v>129</v>
      </c>
      <c r="M130" s="85" t="str">
        <f t="shared" si="1"/>
        <v>AW</v>
      </c>
      <c r="N130" s="85">
        <f t="shared" si="2"/>
        <v>129</v>
      </c>
      <c r="O130" s="85" t="str">
        <f t="shared" si="3"/>
        <v>AW</v>
      </c>
      <c r="P130" s="10" t="str">
        <f t="shared" si="4"/>
        <v/>
      </c>
      <c r="Q130" s="10" t="str">
        <f t="shared" si="5"/>
        <v/>
      </c>
      <c r="R130" s="10" t="str">
        <f t="shared" si="6"/>
        <v/>
      </c>
      <c r="S130" s="10" t="str">
        <f t="shared" si="7"/>
        <v/>
      </c>
      <c r="T130" s="10" t="str">
        <f t="shared" si="8"/>
        <v/>
      </c>
      <c r="U130" s="10" t="str">
        <f t="shared" si="9"/>
        <v/>
      </c>
      <c r="V130" s="10" t="str">
        <f t="shared" si="10"/>
        <v/>
      </c>
      <c r="W130" s="10" t="str">
        <f t="shared" si="11"/>
        <v/>
      </c>
      <c r="X130" s="10"/>
      <c r="Y130" s="10"/>
      <c r="Z130" s="10"/>
      <c r="AA130" s="10"/>
      <c r="AB130" s="10"/>
      <c r="AC130" s="10"/>
    </row>
    <row r="131" spans="1:29" ht="12.75" customHeight="1" x14ac:dyDescent="0.2">
      <c r="A131" s="1"/>
      <c r="B131" s="1"/>
      <c r="C131" s="1"/>
      <c r="D131" s="1"/>
      <c r="E131" s="1"/>
      <c r="F131" s="1"/>
      <c r="G131" s="1"/>
      <c r="H131" s="10"/>
      <c r="I131" s="10"/>
      <c r="J131" s="10"/>
      <c r="K131" s="10">
        <v>130</v>
      </c>
      <c r="L131" s="85">
        <f t="shared" si="0"/>
        <v>130</v>
      </c>
      <c r="M131" s="85" t="str">
        <f t="shared" si="1"/>
        <v>AW</v>
      </c>
      <c r="N131" s="85">
        <f t="shared" si="2"/>
        <v>130</v>
      </c>
      <c r="O131" s="85" t="str">
        <f t="shared" si="3"/>
        <v>AW</v>
      </c>
      <c r="P131" s="10" t="str">
        <f t="shared" si="4"/>
        <v/>
      </c>
      <c r="Q131" s="10" t="str">
        <f t="shared" si="5"/>
        <v/>
      </c>
      <c r="R131" s="10" t="str">
        <f t="shared" si="6"/>
        <v/>
      </c>
      <c r="S131" s="10" t="str">
        <f t="shared" si="7"/>
        <v/>
      </c>
      <c r="T131" s="10" t="str">
        <f t="shared" si="8"/>
        <v/>
      </c>
      <c r="U131" s="10" t="str">
        <f t="shared" si="9"/>
        <v/>
      </c>
      <c r="V131" s="10" t="str">
        <f t="shared" si="10"/>
        <v/>
      </c>
      <c r="W131" s="10" t="str">
        <f t="shared" si="11"/>
        <v/>
      </c>
      <c r="X131" s="10"/>
      <c r="Y131" s="10"/>
      <c r="Z131" s="10"/>
      <c r="AA131" s="10"/>
      <c r="AB131" s="10"/>
      <c r="AC131" s="10"/>
    </row>
    <row r="132" spans="1:29" ht="12.75" customHeight="1" x14ac:dyDescent="0.2">
      <c r="A132" s="1"/>
      <c r="B132" s="1"/>
      <c r="C132" s="1"/>
      <c r="D132" s="1"/>
      <c r="E132" s="1"/>
      <c r="F132" s="1"/>
      <c r="G132" s="1"/>
      <c r="H132" s="10"/>
      <c r="I132" s="10"/>
      <c r="J132" s="10"/>
      <c r="K132" s="10">
        <v>131</v>
      </c>
      <c r="L132" s="85">
        <f t="shared" si="0"/>
        <v>131</v>
      </c>
      <c r="M132" s="85" t="str">
        <f t="shared" si="1"/>
        <v>AW</v>
      </c>
      <c r="N132" s="85">
        <f t="shared" si="2"/>
        <v>131</v>
      </c>
      <c r="O132" s="85" t="str">
        <f t="shared" si="3"/>
        <v>AW</v>
      </c>
      <c r="P132" s="10" t="str">
        <f t="shared" si="4"/>
        <v/>
      </c>
      <c r="Q132" s="10" t="str">
        <f t="shared" si="5"/>
        <v/>
      </c>
      <c r="R132" s="10" t="str">
        <f t="shared" si="6"/>
        <v/>
      </c>
      <c r="S132" s="10" t="str">
        <f t="shared" si="7"/>
        <v/>
      </c>
      <c r="T132" s="10" t="str">
        <f t="shared" si="8"/>
        <v/>
      </c>
      <c r="U132" s="10" t="str">
        <f t="shared" si="9"/>
        <v/>
      </c>
      <c r="V132" s="10" t="str">
        <f t="shared" si="10"/>
        <v/>
      </c>
      <c r="W132" s="10" t="str">
        <f t="shared" si="11"/>
        <v/>
      </c>
      <c r="X132" s="10"/>
      <c r="Y132" s="10"/>
      <c r="Z132" s="10"/>
      <c r="AA132" s="10"/>
      <c r="AB132" s="10"/>
      <c r="AC132" s="10"/>
    </row>
    <row r="133" spans="1:29" ht="12.75" customHeight="1" x14ac:dyDescent="0.2">
      <c r="A133" s="1"/>
      <c r="B133" s="1"/>
      <c r="C133" s="1"/>
      <c r="D133" s="1"/>
      <c r="E133" s="1"/>
      <c r="F133" s="1"/>
      <c r="G133" s="1"/>
      <c r="H133" s="10"/>
      <c r="I133" s="10"/>
      <c r="J133" s="10"/>
      <c r="K133" s="10">
        <v>132</v>
      </c>
      <c r="L133" s="85">
        <f t="shared" si="0"/>
        <v>132</v>
      </c>
      <c r="M133" s="85" t="str">
        <f t="shared" si="1"/>
        <v>AW</v>
      </c>
      <c r="N133" s="85">
        <f t="shared" si="2"/>
        <v>132</v>
      </c>
      <c r="O133" s="85" t="str">
        <f t="shared" si="3"/>
        <v>AW</v>
      </c>
      <c r="P133" s="10" t="str">
        <f t="shared" si="4"/>
        <v/>
      </c>
      <c r="Q133" s="10" t="str">
        <f t="shared" si="5"/>
        <v/>
      </c>
      <c r="R133" s="10" t="str">
        <f t="shared" si="6"/>
        <v/>
      </c>
      <c r="S133" s="10" t="str">
        <f t="shared" si="7"/>
        <v/>
      </c>
      <c r="T133" s="10" t="str">
        <f t="shared" si="8"/>
        <v/>
      </c>
      <c r="U133" s="10" t="str">
        <f t="shared" si="9"/>
        <v/>
      </c>
      <c r="V133" s="10" t="str">
        <f t="shared" si="10"/>
        <v/>
      </c>
      <c r="W133" s="10" t="str">
        <f t="shared" si="11"/>
        <v/>
      </c>
      <c r="X133" s="10"/>
      <c r="Y133" s="10"/>
      <c r="Z133" s="10"/>
      <c r="AA133" s="10"/>
      <c r="AB133" s="10"/>
      <c r="AC133" s="10"/>
    </row>
    <row r="134" spans="1:29" ht="12.75" customHeight="1" x14ac:dyDescent="0.2">
      <c r="A134" s="1"/>
      <c r="B134" s="1"/>
      <c r="C134" s="1"/>
      <c r="D134" s="1"/>
      <c r="E134" s="1"/>
      <c r="F134" s="1"/>
      <c r="G134" s="1"/>
      <c r="H134" s="10"/>
      <c r="I134" s="10"/>
      <c r="J134" s="10"/>
      <c r="K134" s="10">
        <v>133</v>
      </c>
      <c r="L134" s="85">
        <f t="shared" si="0"/>
        <v>133</v>
      </c>
      <c r="M134" s="85" t="str">
        <f t="shared" si="1"/>
        <v>AW</v>
      </c>
      <c r="N134" s="85">
        <f t="shared" si="2"/>
        <v>133</v>
      </c>
      <c r="O134" s="85" t="str">
        <f t="shared" si="3"/>
        <v>AW</v>
      </c>
      <c r="P134" s="10" t="str">
        <f t="shared" si="4"/>
        <v/>
      </c>
      <c r="Q134" s="10" t="str">
        <f t="shared" si="5"/>
        <v/>
      </c>
      <c r="R134" s="10" t="str">
        <f t="shared" si="6"/>
        <v/>
      </c>
      <c r="S134" s="10" t="str">
        <f t="shared" si="7"/>
        <v/>
      </c>
      <c r="T134" s="10" t="str">
        <f t="shared" si="8"/>
        <v/>
      </c>
      <c r="U134" s="10" t="str">
        <f t="shared" si="9"/>
        <v/>
      </c>
      <c r="V134" s="10" t="str">
        <f t="shared" si="10"/>
        <v/>
      </c>
      <c r="W134" s="10" t="str">
        <f t="shared" si="11"/>
        <v/>
      </c>
      <c r="X134" s="10"/>
      <c r="Y134" s="10"/>
      <c r="Z134" s="10"/>
      <c r="AA134" s="10"/>
      <c r="AB134" s="10"/>
      <c r="AC134" s="10"/>
    </row>
    <row r="135" spans="1:29" ht="12.75" customHeight="1" x14ac:dyDescent="0.2">
      <c r="A135" s="1"/>
      <c r="B135" s="1"/>
      <c r="C135" s="1"/>
      <c r="D135" s="1"/>
      <c r="E135" s="1"/>
      <c r="F135" s="1"/>
      <c r="G135" s="1"/>
      <c r="H135" s="10"/>
      <c r="I135" s="10"/>
      <c r="J135" s="10"/>
      <c r="K135" s="10">
        <v>134</v>
      </c>
      <c r="L135" s="85">
        <f t="shared" si="0"/>
        <v>134</v>
      </c>
      <c r="M135" s="85" t="str">
        <f t="shared" si="1"/>
        <v>AW</v>
      </c>
      <c r="N135" s="85">
        <f t="shared" si="2"/>
        <v>134</v>
      </c>
      <c r="O135" s="85" t="str">
        <f t="shared" si="3"/>
        <v>AW</v>
      </c>
      <c r="P135" s="10" t="str">
        <f t="shared" si="4"/>
        <v/>
      </c>
      <c r="Q135" s="10" t="str">
        <f t="shared" si="5"/>
        <v/>
      </c>
      <c r="R135" s="10" t="str">
        <f t="shared" si="6"/>
        <v/>
      </c>
      <c r="S135" s="10" t="str">
        <f t="shared" si="7"/>
        <v/>
      </c>
      <c r="T135" s="10" t="str">
        <f t="shared" si="8"/>
        <v/>
      </c>
      <c r="U135" s="10" t="str">
        <f t="shared" si="9"/>
        <v/>
      </c>
      <c r="V135" s="10" t="str">
        <f t="shared" si="10"/>
        <v/>
      </c>
      <c r="W135" s="10" t="str">
        <f t="shared" si="11"/>
        <v/>
      </c>
      <c r="X135" s="10"/>
      <c r="Y135" s="10"/>
      <c r="Z135" s="10"/>
      <c r="AA135" s="10"/>
      <c r="AB135" s="10"/>
      <c r="AC135" s="10"/>
    </row>
    <row r="136" spans="1:29" ht="12.75" customHeight="1" x14ac:dyDescent="0.2">
      <c r="A136" s="1"/>
      <c r="B136" s="1"/>
      <c r="C136" s="1"/>
      <c r="D136" s="1"/>
      <c r="E136" s="1"/>
      <c r="F136" s="1"/>
      <c r="G136" s="1"/>
      <c r="H136" s="10"/>
      <c r="I136" s="10"/>
      <c r="J136" s="10"/>
      <c r="K136" s="10">
        <v>135</v>
      </c>
      <c r="L136" s="85">
        <f t="shared" si="0"/>
        <v>135</v>
      </c>
      <c r="M136" s="85" t="str">
        <f t="shared" si="1"/>
        <v>AW</v>
      </c>
      <c r="N136" s="85">
        <f t="shared" si="2"/>
        <v>135</v>
      </c>
      <c r="O136" s="85" t="str">
        <f t="shared" si="3"/>
        <v>AW</v>
      </c>
      <c r="P136" s="10" t="str">
        <f t="shared" si="4"/>
        <v/>
      </c>
      <c r="Q136" s="10" t="str">
        <f t="shared" si="5"/>
        <v/>
      </c>
      <c r="R136" s="10" t="str">
        <f t="shared" si="6"/>
        <v/>
      </c>
      <c r="S136" s="10" t="str">
        <f t="shared" si="7"/>
        <v/>
      </c>
      <c r="T136" s="10" t="str">
        <f t="shared" si="8"/>
        <v/>
      </c>
      <c r="U136" s="10" t="str">
        <f t="shared" si="9"/>
        <v/>
      </c>
      <c r="V136" s="10" t="str">
        <f t="shared" si="10"/>
        <v/>
      </c>
      <c r="W136" s="10" t="str">
        <f t="shared" si="11"/>
        <v/>
      </c>
      <c r="X136" s="10"/>
      <c r="Y136" s="10"/>
      <c r="Z136" s="10"/>
      <c r="AA136" s="10"/>
      <c r="AB136" s="10"/>
      <c r="AC136" s="10"/>
    </row>
    <row r="137" spans="1:29" ht="12.75" customHeight="1" x14ac:dyDescent="0.2">
      <c r="A137" s="1"/>
      <c r="B137" s="1"/>
      <c r="C137" s="1"/>
      <c r="D137" s="1"/>
      <c r="E137" s="1"/>
      <c r="F137" s="1"/>
      <c r="G137" s="1"/>
      <c r="H137" s="10"/>
      <c r="I137" s="10"/>
      <c r="J137" s="10"/>
      <c r="K137" s="10">
        <v>136</v>
      </c>
      <c r="L137" s="85">
        <f t="shared" si="0"/>
        <v>136</v>
      </c>
      <c r="M137" s="85" t="str">
        <f t="shared" si="1"/>
        <v>AW</v>
      </c>
      <c r="N137" s="85">
        <f t="shared" si="2"/>
        <v>136</v>
      </c>
      <c r="O137" s="85" t="str">
        <f t="shared" si="3"/>
        <v>AW</v>
      </c>
      <c r="P137" s="10" t="str">
        <f t="shared" si="4"/>
        <v/>
      </c>
      <c r="Q137" s="10" t="str">
        <f t="shared" si="5"/>
        <v/>
      </c>
      <c r="R137" s="10" t="str">
        <f t="shared" si="6"/>
        <v/>
      </c>
      <c r="S137" s="10" t="str">
        <f t="shared" si="7"/>
        <v/>
      </c>
      <c r="T137" s="10" t="str">
        <f t="shared" si="8"/>
        <v/>
      </c>
      <c r="U137" s="10" t="str">
        <f t="shared" si="9"/>
        <v/>
      </c>
      <c r="V137" s="10" t="str">
        <f t="shared" si="10"/>
        <v/>
      </c>
      <c r="W137" s="10" t="str">
        <f t="shared" si="11"/>
        <v/>
      </c>
      <c r="X137" s="10"/>
      <c r="Y137" s="10"/>
      <c r="Z137" s="10"/>
      <c r="AA137" s="10"/>
      <c r="AB137" s="10"/>
      <c r="AC137" s="10"/>
    </row>
    <row r="138" spans="1:29" ht="12.75" customHeight="1" x14ac:dyDescent="0.2">
      <c r="A138" s="1"/>
      <c r="B138" s="1"/>
      <c r="C138" s="1"/>
      <c r="D138" s="1"/>
      <c r="E138" s="1"/>
      <c r="F138" s="1"/>
      <c r="G138" s="1"/>
      <c r="H138" s="10"/>
      <c r="I138" s="10"/>
      <c r="J138" s="10"/>
      <c r="K138" s="10">
        <v>137</v>
      </c>
      <c r="L138" s="85">
        <f t="shared" si="0"/>
        <v>137</v>
      </c>
      <c r="M138" s="85" t="str">
        <f t="shared" si="1"/>
        <v>AW</v>
      </c>
      <c r="N138" s="85">
        <f t="shared" si="2"/>
        <v>137</v>
      </c>
      <c r="O138" s="85" t="str">
        <f t="shared" si="3"/>
        <v>AW</v>
      </c>
      <c r="P138" s="10" t="str">
        <f t="shared" si="4"/>
        <v/>
      </c>
      <c r="Q138" s="10" t="str">
        <f t="shared" si="5"/>
        <v/>
      </c>
      <c r="R138" s="10" t="str">
        <f t="shared" si="6"/>
        <v/>
      </c>
      <c r="S138" s="10" t="str">
        <f t="shared" si="7"/>
        <v/>
      </c>
      <c r="T138" s="10" t="str">
        <f t="shared" si="8"/>
        <v/>
      </c>
      <c r="U138" s="10" t="str">
        <f t="shared" si="9"/>
        <v/>
      </c>
      <c r="V138" s="10" t="str">
        <f t="shared" si="10"/>
        <v/>
      </c>
      <c r="W138" s="10" t="str">
        <f t="shared" si="11"/>
        <v/>
      </c>
      <c r="X138" s="10"/>
      <c r="Y138" s="10"/>
      <c r="Z138" s="10"/>
      <c r="AA138" s="10"/>
      <c r="AB138" s="10"/>
      <c r="AC138" s="10"/>
    </row>
    <row r="139" spans="1:29" ht="12.75" customHeight="1" x14ac:dyDescent="0.2">
      <c r="A139" s="1"/>
      <c r="B139" s="1"/>
      <c r="C139" s="1"/>
      <c r="D139" s="1"/>
      <c r="E139" s="1"/>
      <c r="F139" s="1"/>
      <c r="G139" s="1"/>
      <c r="H139" s="10"/>
      <c r="I139" s="10"/>
      <c r="J139" s="10"/>
      <c r="K139" s="10">
        <v>138</v>
      </c>
      <c r="L139" s="85">
        <f t="shared" si="0"/>
        <v>138</v>
      </c>
      <c r="M139" s="85" t="str">
        <f t="shared" si="1"/>
        <v>AW</v>
      </c>
      <c r="N139" s="85">
        <f t="shared" si="2"/>
        <v>138</v>
      </c>
      <c r="O139" s="85" t="str">
        <f t="shared" si="3"/>
        <v>AW</v>
      </c>
      <c r="P139" s="10" t="str">
        <f t="shared" si="4"/>
        <v/>
      </c>
      <c r="Q139" s="10" t="str">
        <f t="shared" si="5"/>
        <v/>
      </c>
      <c r="R139" s="10" t="str">
        <f t="shared" si="6"/>
        <v/>
      </c>
      <c r="S139" s="10" t="str">
        <f t="shared" si="7"/>
        <v/>
      </c>
      <c r="T139" s="10" t="str">
        <f t="shared" si="8"/>
        <v/>
      </c>
      <c r="U139" s="10" t="str">
        <f t="shared" si="9"/>
        <v/>
      </c>
      <c r="V139" s="10" t="str">
        <f t="shared" si="10"/>
        <v/>
      </c>
      <c r="W139" s="10" t="str">
        <f t="shared" si="11"/>
        <v/>
      </c>
      <c r="X139" s="10"/>
      <c r="Y139" s="10"/>
      <c r="Z139" s="10"/>
      <c r="AA139" s="10"/>
      <c r="AB139" s="10"/>
      <c r="AC139" s="10"/>
    </row>
    <row r="140" spans="1:29" ht="12.75" customHeight="1" x14ac:dyDescent="0.2">
      <c r="A140" s="1"/>
      <c r="B140" s="1"/>
      <c r="C140" s="1"/>
      <c r="D140" s="1"/>
      <c r="E140" s="1"/>
      <c r="F140" s="1"/>
      <c r="G140" s="1"/>
      <c r="H140" s="10"/>
      <c r="I140" s="10"/>
      <c r="J140" s="10"/>
      <c r="K140" s="10">
        <v>139</v>
      </c>
      <c r="L140" s="85">
        <f t="shared" si="0"/>
        <v>139</v>
      </c>
      <c r="M140" s="85" t="str">
        <f t="shared" si="1"/>
        <v>AW</v>
      </c>
      <c r="N140" s="85">
        <f t="shared" si="2"/>
        <v>139</v>
      </c>
      <c r="O140" s="85" t="str">
        <f t="shared" si="3"/>
        <v>AW</v>
      </c>
      <c r="P140" s="10" t="str">
        <f t="shared" si="4"/>
        <v/>
      </c>
      <c r="Q140" s="10" t="str">
        <f t="shared" si="5"/>
        <v/>
      </c>
      <c r="R140" s="10" t="str">
        <f t="shared" si="6"/>
        <v/>
      </c>
      <c r="S140" s="10" t="str">
        <f t="shared" si="7"/>
        <v/>
      </c>
      <c r="T140" s="10" t="str">
        <f t="shared" si="8"/>
        <v/>
      </c>
      <c r="U140" s="10" t="str">
        <f t="shared" si="9"/>
        <v/>
      </c>
      <c r="V140" s="10" t="str">
        <f t="shared" si="10"/>
        <v/>
      </c>
      <c r="W140" s="10" t="str">
        <f t="shared" si="11"/>
        <v/>
      </c>
      <c r="X140" s="10"/>
      <c r="Y140" s="10"/>
      <c r="Z140" s="10"/>
      <c r="AA140" s="10"/>
      <c r="AB140" s="10"/>
      <c r="AC140" s="10"/>
    </row>
    <row r="141" spans="1:29" ht="12.75" customHeight="1" x14ac:dyDescent="0.2">
      <c r="A141" s="1"/>
      <c r="B141" s="1"/>
      <c r="C141" s="1"/>
      <c r="D141" s="1"/>
      <c r="E141" s="1"/>
      <c r="F141" s="1"/>
      <c r="G141" s="1"/>
      <c r="H141" s="10"/>
      <c r="I141" s="10"/>
      <c r="J141" s="10"/>
      <c r="K141" s="10">
        <v>140</v>
      </c>
      <c r="L141" s="85">
        <f t="shared" si="0"/>
        <v>140</v>
      </c>
      <c r="M141" s="85" t="str">
        <f t="shared" si="1"/>
        <v>AW</v>
      </c>
      <c r="N141" s="85">
        <f t="shared" si="2"/>
        <v>140</v>
      </c>
      <c r="O141" s="85" t="str">
        <f t="shared" si="3"/>
        <v>AW</v>
      </c>
      <c r="P141" s="10" t="str">
        <f t="shared" si="4"/>
        <v/>
      </c>
      <c r="Q141" s="10" t="str">
        <f t="shared" si="5"/>
        <v/>
      </c>
      <c r="R141" s="10" t="str">
        <f t="shared" si="6"/>
        <v/>
      </c>
      <c r="S141" s="10" t="str">
        <f t="shared" si="7"/>
        <v/>
      </c>
      <c r="T141" s="10" t="str">
        <f t="shared" si="8"/>
        <v/>
      </c>
      <c r="U141" s="10" t="str">
        <f t="shared" si="9"/>
        <v/>
      </c>
      <c r="V141" s="10" t="str">
        <f t="shared" si="10"/>
        <v/>
      </c>
      <c r="W141" s="10" t="str">
        <f t="shared" si="11"/>
        <v/>
      </c>
      <c r="X141" s="10"/>
      <c r="Y141" s="10"/>
      <c r="Z141" s="10"/>
      <c r="AA141" s="10"/>
      <c r="AB141" s="10"/>
      <c r="AC141" s="10"/>
    </row>
    <row r="142" spans="1:29" ht="12.75" customHeight="1" x14ac:dyDescent="0.2">
      <c r="A142" s="1"/>
      <c r="B142" s="1"/>
      <c r="C142" s="1"/>
      <c r="D142" s="1"/>
      <c r="E142" s="1"/>
      <c r="F142" s="1"/>
      <c r="G142" s="1"/>
      <c r="H142" s="10"/>
      <c r="I142" s="10"/>
      <c r="J142" s="10"/>
      <c r="K142" s="10">
        <v>141</v>
      </c>
      <c r="L142" s="85">
        <f t="shared" si="0"/>
        <v>141</v>
      </c>
      <c r="M142" s="85" t="str">
        <f t="shared" si="1"/>
        <v>AW</v>
      </c>
      <c r="N142" s="85">
        <f t="shared" si="2"/>
        <v>141</v>
      </c>
      <c r="O142" s="85" t="str">
        <f t="shared" si="3"/>
        <v>AW</v>
      </c>
      <c r="P142" s="10" t="str">
        <f t="shared" si="4"/>
        <v/>
      </c>
      <c r="Q142" s="10" t="str">
        <f t="shared" si="5"/>
        <v/>
      </c>
      <c r="R142" s="10" t="str">
        <f t="shared" si="6"/>
        <v/>
      </c>
      <c r="S142" s="10" t="str">
        <f t="shared" si="7"/>
        <v/>
      </c>
      <c r="T142" s="10" t="str">
        <f t="shared" si="8"/>
        <v/>
      </c>
      <c r="U142" s="10" t="str">
        <f t="shared" si="9"/>
        <v/>
      </c>
      <c r="V142" s="10" t="str">
        <f t="shared" si="10"/>
        <v/>
      </c>
      <c r="W142" s="10" t="str">
        <f t="shared" si="11"/>
        <v/>
      </c>
      <c r="X142" s="10"/>
      <c r="Y142" s="10"/>
      <c r="Z142" s="10"/>
      <c r="AA142" s="10"/>
      <c r="AB142" s="10"/>
      <c r="AC142" s="10"/>
    </row>
    <row r="143" spans="1:29" ht="12.75" customHeight="1" x14ac:dyDescent="0.2">
      <c r="A143" s="1"/>
      <c r="B143" s="1"/>
      <c r="C143" s="1"/>
      <c r="D143" s="1"/>
      <c r="E143" s="1"/>
      <c r="F143" s="1"/>
      <c r="G143" s="1"/>
      <c r="H143" s="10"/>
      <c r="I143" s="10"/>
      <c r="J143" s="10"/>
      <c r="K143" s="10">
        <v>142</v>
      </c>
      <c r="L143" s="85">
        <f t="shared" si="0"/>
        <v>142</v>
      </c>
      <c r="M143" s="85" t="str">
        <f t="shared" si="1"/>
        <v>AW</v>
      </c>
      <c r="N143" s="85">
        <f t="shared" si="2"/>
        <v>142</v>
      </c>
      <c r="O143" s="85" t="str">
        <f t="shared" si="3"/>
        <v>AW</v>
      </c>
      <c r="P143" s="10" t="str">
        <f t="shared" si="4"/>
        <v/>
      </c>
      <c r="Q143" s="10" t="str">
        <f t="shared" si="5"/>
        <v/>
      </c>
      <c r="R143" s="10" t="str">
        <f t="shared" si="6"/>
        <v/>
      </c>
      <c r="S143" s="10" t="str">
        <f t="shared" si="7"/>
        <v/>
      </c>
      <c r="T143" s="10" t="str">
        <f t="shared" si="8"/>
        <v/>
      </c>
      <c r="U143" s="10" t="str">
        <f t="shared" si="9"/>
        <v/>
      </c>
      <c r="V143" s="10" t="str">
        <f t="shared" si="10"/>
        <v/>
      </c>
      <c r="W143" s="10" t="str">
        <f t="shared" si="11"/>
        <v/>
      </c>
      <c r="X143" s="10"/>
      <c r="Y143" s="10"/>
      <c r="Z143" s="10"/>
      <c r="AA143" s="10"/>
      <c r="AB143" s="10"/>
      <c r="AC143" s="10"/>
    </row>
    <row r="144" spans="1:29" ht="12.75" customHeight="1" x14ac:dyDescent="0.2">
      <c r="A144" s="1"/>
      <c r="B144" s="1"/>
      <c r="C144" s="1"/>
      <c r="D144" s="1"/>
      <c r="E144" s="1"/>
      <c r="F144" s="1"/>
      <c r="G144" s="1"/>
      <c r="H144" s="10"/>
      <c r="I144" s="10"/>
      <c r="J144" s="10"/>
      <c r="K144" s="10">
        <v>143</v>
      </c>
      <c r="L144" s="85">
        <f t="shared" si="0"/>
        <v>143</v>
      </c>
      <c r="M144" s="85" t="str">
        <f t="shared" si="1"/>
        <v>AW</v>
      </c>
      <c r="N144" s="85">
        <f t="shared" si="2"/>
        <v>143</v>
      </c>
      <c r="O144" s="85" t="str">
        <f t="shared" si="3"/>
        <v>AW</v>
      </c>
      <c r="P144" s="10" t="str">
        <f t="shared" si="4"/>
        <v/>
      </c>
      <c r="Q144" s="10" t="str">
        <f t="shared" si="5"/>
        <v/>
      </c>
      <c r="R144" s="10" t="str">
        <f t="shared" si="6"/>
        <v/>
      </c>
      <c r="S144" s="10" t="str">
        <f t="shared" si="7"/>
        <v/>
      </c>
      <c r="T144" s="10" t="str">
        <f t="shared" si="8"/>
        <v/>
      </c>
      <c r="U144" s="10" t="str">
        <f t="shared" si="9"/>
        <v/>
      </c>
      <c r="V144" s="10" t="str">
        <f t="shared" si="10"/>
        <v/>
      </c>
      <c r="W144" s="10" t="str">
        <f t="shared" si="11"/>
        <v/>
      </c>
      <c r="X144" s="10"/>
      <c r="Y144" s="10"/>
      <c r="Z144" s="10"/>
      <c r="AA144" s="10"/>
      <c r="AB144" s="10"/>
      <c r="AC144" s="10"/>
    </row>
    <row r="145" spans="1:29" ht="12.75" customHeight="1" x14ac:dyDescent="0.2">
      <c r="A145" s="1"/>
      <c r="B145" s="1"/>
      <c r="C145" s="1"/>
      <c r="D145" s="1"/>
      <c r="E145" s="1"/>
      <c r="F145" s="1"/>
      <c r="G145" s="1"/>
      <c r="H145" s="10"/>
      <c r="I145" s="10"/>
      <c r="J145" s="10"/>
      <c r="K145" s="10">
        <v>144</v>
      </c>
      <c r="L145" s="85">
        <f t="shared" si="0"/>
        <v>144</v>
      </c>
      <c r="M145" s="85" t="str">
        <f t="shared" si="1"/>
        <v>AW</v>
      </c>
      <c r="N145" s="85">
        <f t="shared" si="2"/>
        <v>144</v>
      </c>
      <c r="O145" s="85" t="str">
        <f t="shared" si="3"/>
        <v>AW</v>
      </c>
      <c r="P145" s="10" t="str">
        <f t="shared" si="4"/>
        <v/>
      </c>
      <c r="Q145" s="10" t="str">
        <f t="shared" si="5"/>
        <v/>
      </c>
      <c r="R145" s="10" t="str">
        <f t="shared" si="6"/>
        <v/>
      </c>
      <c r="S145" s="10" t="str">
        <f t="shared" si="7"/>
        <v/>
      </c>
      <c r="T145" s="10" t="str">
        <f t="shared" si="8"/>
        <v/>
      </c>
      <c r="U145" s="10" t="str">
        <f t="shared" si="9"/>
        <v/>
      </c>
      <c r="V145" s="10" t="str">
        <f t="shared" si="10"/>
        <v/>
      </c>
      <c r="W145" s="10" t="str">
        <f t="shared" si="11"/>
        <v/>
      </c>
      <c r="X145" s="10"/>
      <c r="Y145" s="10"/>
      <c r="Z145" s="10"/>
      <c r="AA145" s="10"/>
      <c r="AB145" s="10"/>
      <c r="AC145" s="10"/>
    </row>
    <row r="146" spans="1:29" ht="12.75" customHeight="1" x14ac:dyDescent="0.2">
      <c r="A146" s="1"/>
      <c r="B146" s="1"/>
      <c r="C146" s="1"/>
      <c r="D146" s="1"/>
      <c r="E146" s="1"/>
      <c r="F146" s="1"/>
      <c r="G146" s="1"/>
      <c r="H146" s="10"/>
      <c r="I146" s="10"/>
      <c r="J146" s="10"/>
      <c r="K146" s="10">
        <v>145</v>
      </c>
      <c r="L146" s="85">
        <f t="shared" si="0"/>
        <v>145</v>
      </c>
      <c r="M146" s="85" t="str">
        <f t="shared" si="1"/>
        <v>AW</v>
      </c>
      <c r="N146" s="85">
        <f t="shared" si="2"/>
        <v>145</v>
      </c>
      <c r="O146" s="85" t="str">
        <f t="shared" si="3"/>
        <v>AW</v>
      </c>
      <c r="P146" s="10" t="str">
        <f t="shared" si="4"/>
        <v/>
      </c>
      <c r="Q146" s="10" t="str">
        <f t="shared" si="5"/>
        <v/>
      </c>
      <c r="R146" s="10" t="str">
        <f t="shared" si="6"/>
        <v/>
      </c>
      <c r="S146" s="10" t="str">
        <f t="shared" si="7"/>
        <v/>
      </c>
      <c r="T146" s="10" t="str">
        <f t="shared" si="8"/>
        <v/>
      </c>
      <c r="U146" s="10" t="str">
        <f t="shared" si="9"/>
        <v/>
      </c>
      <c r="V146" s="10" t="str">
        <f t="shared" si="10"/>
        <v/>
      </c>
      <c r="W146" s="10" t="str">
        <f t="shared" si="11"/>
        <v/>
      </c>
      <c r="X146" s="10"/>
      <c r="Y146" s="10"/>
      <c r="Z146" s="10"/>
      <c r="AA146" s="10"/>
      <c r="AB146" s="10"/>
      <c r="AC146" s="10"/>
    </row>
    <row r="147" spans="1:29" ht="12.75" customHeight="1" x14ac:dyDescent="0.2">
      <c r="A147" s="1"/>
      <c r="B147" s="1"/>
      <c r="C147" s="1"/>
      <c r="D147" s="1"/>
      <c r="E147" s="1"/>
      <c r="F147" s="1"/>
      <c r="G147" s="1"/>
      <c r="H147" s="10"/>
      <c r="I147" s="10"/>
      <c r="J147" s="10"/>
      <c r="K147" s="10">
        <v>146</v>
      </c>
      <c r="L147" s="85">
        <f t="shared" si="0"/>
        <v>146</v>
      </c>
      <c r="M147" s="85" t="str">
        <f t="shared" si="1"/>
        <v>AW</v>
      </c>
      <c r="N147" s="85">
        <f t="shared" si="2"/>
        <v>146</v>
      </c>
      <c r="O147" s="85" t="str">
        <f t="shared" si="3"/>
        <v>AW</v>
      </c>
      <c r="P147" s="10" t="str">
        <f t="shared" si="4"/>
        <v/>
      </c>
      <c r="Q147" s="10" t="str">
        <f t="shared" si="5"/>
        <v/>
      </c>
      <c r="R147" s="10" t="str">
        <f t="shared" si="6"/>
        <v/>
      </c>
      <c r="S147" s="10" t="str">
        <f t="shared" si="7"/>
        <v/>
      </c>
      <c r="T147" s="10" t="str">
        <f t="shared" si="8"/>
        <v/>
      </c>
      <c r="U147" s="10" t="str">
        <f t="shared" si="9"/>
        <v/>
      </c>
      <c r="V147" s="10" t="str">
        <f t="shared" si="10"/>
        <v/>
      </c>
      <c r="W147" s="10" t="str">
        <f t="shared" si="11"/>
        <v/>
      </c>
      <c r="X147" s="10"/>
      <c r="Y147" s="10"/>
      <c r="Z147" s="10"/>
      <c r="AA147" s="10"/>
      <c r="AB147" s="10"/>
      <c r="AC147" s="10"/>
    </row>
    <row r="148" spans="1:29" ht="12.75" customHeight="1" x14ac:dyDescent="0.2">
      <c r="A148" s="1"/>
      <c r="B148" s="1"/>
      <c r="C148" s="1"/>
      <c r="D148" s="1"/>
      <c r="E148" s="1"/>
      <c r="F148" s="1"/>
      <c r="G148" s="1"/>
      <c r="H148" s="10"/>
      <c r="I148" s="10"/>
      <c r="J148" s="10"/>
      <c r="K148" s="10">
        <v>147</v>
      </c>
      <c r="L148" s="85">
        <f t="shared" si="0"/>
        <v>147</v>
      </c>
      <c r="M148" s="85" t="str">
        <f t="shared" si="1"/>
        <v>AW</v>
      </c>
      <c r="N148" s="85">
        <f t="shared" si="2"/>
        <v>147</v>
      </c>
      <c r="O148" s="85" t="str">
        <f t="shared" si="3"/>
        <v>AW</v>
      </c>
      <c r="P148" s="10" t="str">
        <f t="shared" si="4"/>
        <v/>
      </c>
      <c r="Q148" s="10" t="str">
        <f t="shared" si="5"/>
        <v/>
      </c>
      <c r="R148" s="10" t="str">
        <f t="shared" si="6"/>
        <v/>
      </c>
      <c r="S148" s="10" t="str">
        <f t="shared" si="7"/>
        <v/>
      </c>
      <c r="T148" s="10" t="str">
        <f t="shared" si="8"/>
        <v/>
      </c>
      <c r="U148" s="10" t="str">
        <f t="shared" si="9"/>
        <v/>
      </c>
      <c r="V148" s="10" t="str">
        <f t="shared" si="10"/>
        <v/>
      </c>
      <c r="W148" s="10" t="str">
        <f t="shared" si="11"/>
        <v/>
      </c>
      <c r="X148" s="10"/>
      <c r="Y148" s="10"/>
      <c r="Z148" s="10"/>
      <c r="AA148" s="10"/>
      <c r="AB148" s="10"/>
      <c r="AC148" s="10"/>
    </row>
    <row r="149" spans="1:29" ht="12.75" customHeight="1" x14ac:dyDescent="0.2">
      <c r="A149" s="1"/>
      <c r="B149" s="1"/>
      <c r="C149" s="1"/>
      <c r="D149" s="1"/>
      <c r="E149" s="1"/>
      <c r="F149" s="1"/>
      <c r="G149" s="1"/>
      <c r="H149" s="10"/>
      <c r="I149" s="10"/>
      <c r="J149" s="10"/>
      <c r="K149" s="10">
        <v>148</v>
      </c>
      <c r="L149" s="85">
        <f t="shared" si="0"/>
        <v>148</v>
      </c>
      <c r="M149" s="85" t="str">
        <f t="shared" si="1"/>
        <v>AW</v>
      </c>
      <c r="N149" s="85">
        <f t="shared" si="2"/>
        <v>148</v>
      </c>
      <c r="O149" s="85" t="str">
        <f t="shared" si="3"/>
        <v>AW</v>
      </c>
      <c r="P149" s="10" t="str">
        <f t="shared" si="4"/>
        <v/>
      </c>
      <c r="Q149" s="10" t="str">
        <f t="shared" si="5"/>
        <v/>
      </c>
      <c r="R149" s="10" t="str">
        <f t="shared" si="6"/>
        <v/>
      </c>
      <c r="S149" s="10" t="str">
        <f t="shared" si="7"/>
        <v/>
      </c>
      <c r="T149" s="10" t="str">
        <f t="shared" si="8"/>
        <v/>
      </c>
      <c r="U149" s="10" t="str">
        <f t="shared" si="9"/>
        <v/>
      </c>
      <c r="V149" s="10" t="str">
        <f t="shared" si="10"/>
        <v/>
      </c>
      <c r="W149" s="10" t="str">
        <f t="shared" si="11"/>
        <v/>
      </c>
      <c r="X149" s="10"/>
      <c r="Y149" s="10"/>
      <c r="Z149" s="10"/>
      <c r="AA149" s="10"/>
      <c r="AB149" s="10"/>
      <c r="AC149" s="10"/>
    </row>
    <row r="150" spans="1:29" ht="12.75" customHeight="1" x14ac:dyDescent="0.2">
      <c r="A150" s="1"/>
      <c r="B150" s="1"/>
      <c r="C150" s="1"/>
      <c r="D150" s="1"/>
      <c r="E150" s="1"/>
      <c r="F150" s="1"/>
      <c r="G150" s="1"/>
      <c r="H150" s="10"/>
      <c r="I150" s="10"/>
      <c r="J150" s="10"/>
      <c r="K150" s="10">
        <v>149</v>
      </c>
      <c r="L150" s="85">
        <f t="shared" si="0"/>
        <v>149</v>
      </c>
      <c r="M150" s="85" t="str">
        <f t="shared" si="1"/>
        <v>AW</v>
      </c>
      <c r="N150" s="85">
        <f t="shared" si="2"/>
        <v>149</v>
      </c>
      <c r="O150" s="85" t="str">
        <f t="shared" si="3"/>
        <v>AW</v>
      </c>
      <c r="P150" s="10" t="str">
        <f t="shared" si="4"/>
        <v/>
      </c>
      <c r="Q150" s="10" t="str">
        <f t="shared" si="5"/>
        <v/>
      </c>
      <c r="R150" s="10" t="str">
        <f t="shared" si="6"/>
        <v/>
      </c>
      <c r="S150" s="10" t="str">
        <f t="shared" si="7"/>
        <v/>
      </c>
      <c r="T150" s="10" t="str">
        <f t="shared" si="8"/>
        <v/>
      </c>
      <c r="U150" s="10" t="str">
        <f t="shared" si="9"/>
        <v/>
      </c>
      <c r="V150" s="10" t="str">
        <f t="shared" si="10"/>
        <v/>
      </c>
      <c r="W150" s="10" t="str">
        <f t="shared" si="11"/>
        <v/>
      </c>
      <c r="X150" s="10"/>
      <c r="Y150" s="10"/>
      <c r="Z150" s="10"/>
      <c r="AA150" s="10"/>
      <c r="AB150" s="10"/>
      <c r="AC150" s="10"/>
    </row>
    <row r="151" spans="1:29" ht="12.75" customHeight="1" x14ac:dyDescent="0.2">
      <c r="A151" s="1"/>
      <c r="B151" s="1"/>
      <c r="C151" s="1"/>
      <c r="D151" s="1"/>
      <c r="E151" s="1"/>
      <c r="F151" s="1"/>
      <c r="G151" s="1"/>
      <c r="H151" s="10"/>
      <c r="I151" s="10"/>
      <c r="J151" s="10"/>
      <c r="K151" s="10">
        <v>150</v>
      </c>
      <c r="L151" s="85">
        <f t="shared" si="0"/>
        <v>150</v>
      </c>
      <c r="M151" s="85" t="str">
        <f t="shared" si="1"/>
        <v>AW</v>
      </c>
      <c r="N151" s="85">
        <f t="shared" si="2"/>
        <v>150</v>
      </c>
      <c r="O151" s="85" t="str">
        <f t="shared" si="3"/>
        <v>AW</v>
      </c>
      <c r="P151" s="10" t="str">
        <f t="shared" si="4"/>
        <v/>
      </c>
      <c r="Q151" s="10" t="str">
        <f t="shared" si="5"/>
        <v/>
      </c>
      <c r="R151" s="10" t="str">
        <f t="shared" si="6"/>
        <v/>
      </c>
      <c r="S151" s="10" t="str">
        <f t="shared" si="7"/>
        <v/>
      </c>
      <c r="T151" s="10" t="str">
        <f t="shared" si="8"/>
        <v/>
      </c>
      <c r="U151" s="10" t="str">
        <f t="shared" si="9"/>
        <v/>
      </c>
      <c r="V151" s="10" t="str">
        <f t="shared" si="10"/>
        <v/>
      </c>
      <c r="W151" s="10" t="str">
        <f t="shared" si="11"/>
        <v/>
      </c>
      <c r="X151" s="10"/>
      <c r="Y151" s="10"/>
      <c r="Z151" s="10"/>
      <c r="AA151" s="10"/>
      <c r="AB151" s="10"/>
      <c r="AC151" s="10"/>
    </row>
    <row r="152" spans="1:29" ht="12.75" customHeight="1" x14ac:dyDescent="0.2">
      <c r="A152" s="1"/>
      <c r="B152" s="1"/>
      <c r="C152" s="1"/>
      <c r="D152" s="1"/>
      <c r="E152" s="1"/>
      <c r="F152" s="1"/>
      <c r="G152" s="1"/>
      <c r="H152" s="10"/>
      <c r="I152" s="10"/>
      <c r="J152" s="10"/>
      <c r="K152" s="10">
        <v>151</v>
      </c>
      <c r="L152" s="85">
        <f t="shared" si="0"/>
        <v>151</v>
      </c>
      <c r="M152" s="85" t="str">
        <f t="shared" si="1"/>
        <v>AW</v>
      </c>
      <c r="N152" s="85">
        <f t="shared" si="2"/>
        <v>151</v>
      </c>
      <c r="O152" s="85" t="str">
        <f t="shared" si="3"/>
        <v>AW</v>
      </c>
      <c r="P152" s="10" t="str">
        <f t="shared" si="4"/>
        <v/>
      </c>
      <c r="Q152" s="10" t="str">
        <f t="shared" si="5"/>
        <v/>
      </c>
      <c r="R152" s="10" t="str">
        <f t="shared" si="6"/>
        <v/>
      </c>
      <c r="S152" s="10" t="str">
        <f t="shared" si="7"/>
        <v/>
      </c>
      <c r="T152" s="10" t="str">
        <f t="shared" si="8"/>
        <v/>
      </c>
      <c r="U152" s="10" t="str">
        <f t="shared" si="9"/>
        <v/>
      </c>
      <c r="V152" s="10" t="str">
        <f t="shared" si="10"/>
        <v/>
      </c>
      <c r="W152" s="10" t="str">
        <f t="shared" si="11"/>
        <v/>
      </c>
      <c r="X152" s="10"/>
      <c r="Y152" s="10"/>
      <c r="Z152" s="10"/>
      <c r="AA152" s="10"/>
      <c r="AB152" s="10"/>
      <c r="AC152" s="10"/>
    </row>
    <row r="153" spans="1:29" ht="12.75" customHeight="1" x14ac:dyDescent="0.2">
      <c r="A153" s="1"/>
      <c r="B153" s="1"/>
      <c r="C153" s="1"/>
      <c r="D153" s="1"/>
      <c r="E153" s="1"/>
      <c r="F153" s="1"/>
      <c r="G153" s="1"/>
      <c r="H153" s="10"/>
      <c r="I153" s="10"/>
      <c r="J153" s="10"/>
      <c r="K153" s="10">
        <v>152</v>
      </c>
      <c r="L153" s="85">
        <f t="shared" si="0"/>
        <v>152</v>
      </c>
      <c r="M153" s="85" t="str">
        <f t="shared" si="1"/>
        <v>AW</v>
      </c>
      <c r="N153" s="85">
        <f t="shared" si="2"/>
        <v>152</v>
      </c>
      <c r="O153" s="85" t="str">
        <f t="shared" si="3"/>
        <v>AW</v>
      </c>
      <c r="P153" s="10" t="str">
        <f t="shared" si="4"/>
        <v/>
      </c>
      <c r="Q153" s="10" t="str">
        <f t="shared" si="5"/>
        <v/>
      </c>
      <c r="R153" s="10" t="str">
        <f t="shared" si="6"/>
        <v/>
      </c>
      <c r="S153" s="10" t="str">
        <f t="shared" si="7"/>
        <v/>
      </c>
      <c r="T153" s="10" t="str">
        <f t="shared" si="8"/>
        <v/>
      </c>
      <c r="U153" s="10" t="str">
        <f t="shared" si="9"/>
        <v/>
      </c>
      <c r="V153" s="10" t="str">
        <f t="shared" si="10"/>
        <v/>
      </c>
      <c r="W153" s="10" t="str">
        <f t="shared" si="11"/>
        <v/>
      </c>
      <c r="X153" s="10"/>
      <c r="Y153" s="10"/>
      <c r="Z153" s="10"/>
      <c r="AA153" s="10"/>
      <c r="AB153" s="10"/>
      <c r="AC153" s="10"/>
    </row>
    <row r="154" spans="1:29" ht="12.75" customHeight="1" x14ac:dyDescent="0.2">
      <c r="A154" s="1"/>
      <c r="B154" s="1"/>
      <c r="C154" s="1"/>
      <c r="D154" s="1"/>
      <c r="E154" s="1"/>
      <c r="F154" s="1"/>
      <c r="G154" s="1"/>
      <c r="H154" s="10"/>
      <c r="I154" s="10"/>
      <c r="J154" s="10"/>
      <c r="K154" s="10">
        <v>153</v>
      </c>
      <c r="L154" s="85">
        <f t="shared" si="0"/>
        <v>153</v>
      </c>
      <c r="M154" s="85" t="str">
        <f t="shared" si="1"/>
        <v>AW</v>
      </c>
      <c r="N154" s="85">
        <f t="shared" si="2"/>
        <v>153</v>
      </c>
      <c r="O154" s="85" t="str">
        <f t="shared" si="3"/>
        <v>AW</v>
      </c>
      <c r="P154" s="10" t="str">
        <f t="shared" si="4"/>
        <v/>
      </c>
      <c r="Q154" s="10" t="str">
        <f t="shared" si="5"/>
        <v/>
      </c>
      <c r="R154" s="10" t="str">
        <f t="shared" si="6"/>
        <v/>
      </c>
      <c r="S154" s="10" t="str">
        <f t="shared" si="7"/>
        <v/>
      </c>
      <c r="T154" s="10" t="str">
        <f t="shared" si="8"/>
        <v/>
      </c>
      <c r="U154" s="10" t="str">
        <f t="shared" si="9"/>
        <v/>
      </c>
      <c r="V154" s="10" t="str">
        <f t="shared" si="10"/>
        <v/>
      </c>
      <c r="W154" s="10" t="str">
        <f t="shared" si="11"/>
        <v/>
      </c>
      <c r="X154" s="10"/>
      <c r="Y154" s="10"/>
      <c r="Z154" s="10"/>
      <c r="AA154" s="10"/>
      <c r="AB154" s="10"/>
      <c r="AC154" s="10"/>
    </row>
    <row r="155" spans="1:29" ht="12.75" customHeight="1" x14ac:dyDescent="0.2">
      <c r="A155" s="1"/>
      <c r="B155" s="1"/>
      <c r="C155" s="1"/>
      <c r="D155" s="1"/>
      <c r="E155" s="1"/>
      <c r="F155" s="1"/>
      <c r="G155" s="1"/>
      <c r="H155" s="10"/>
      <c r="I155" s="10"/>
      <c r="J155" s="10"/>
      <c r="K155" s="10">
        <v>154</v>
      </c>
      <c r="L155" s="85">
        <f t="shared" si="0"/>
        <v>154</v>
      </c>
      <c r="M155" s="85" t="str">
        <f t="shared" si="1"/>
        <v>AW</v>
      </c>
      <c r="N155" s="85">
        <f t="shared" si="2"/>
        <v>154</v>
      </c>
      <c r="O155" s="85" t="str">
        <f t="shared" si="3"/>
        <v>AW</v>
      </c>
      <c r="P155" s="10" t="str">
        <f t="shared" si="4"/>
        <v/>
      </c>
      <c r="Q155" s="10" t="str">
        <f t="shared" si="5"/>
        <v/>
      </c>
      <c r="R155" s="10" t="str">
        <f t="shared" si="6"/>
        <v/>
      </c>
      <c r="S155" s="10" t="str">
        <f t="shared" si="7"/>
        <v/>
      </c>
      <c r="T155" s="10" t="str">
        <f t="shared" si="8"/>
        <v/>
      </c>
      <c r="U155" s="10" t="str">
        <f t="shared" si="9"/>
        <v/>
      </c>
      <c r="V155" s="10" t="str">
        <f t="shared" si="10"/>
        <v/>
      </c>
      <c r="W155" s="10" t="str">
        <f t="shared" si="11"/>
        <v/>
      </c>
      <c r="X155" s="10"/>
      <c r="Y155" s="10"/>
      <c r="Z155" s="10"/>
      <c r="AA155" s="10"/>
      <c r="AB155" s="10"/>
      <c r="AC155" s="10"/>
    </row>
    <row r="156" spans="1:29" ht="12.75" customHeight="1" x14ac:dyDescent="0.2">
      <c r="A156" s="1"/>
      <c r="B156" s="1"/>
      <c r="C156" s="1"/>
      <c r="D156" s="1"/>
      <c r="E156" s="1"/>
      <c r="F156" s="1"/>
      <c r="G156" s="1"/>
      <c r="H156" s="10"/>
      <c r="I156" s="10"/>
      <c r="J156" s="10"/>
      <c r="K156" s="10">
        <v>155</v>
      </c>
      <c r="L156" s="85">
        <f t="shared" si="0"/>
        <v>155</v>
      </c>
      <c r="M156" s="85" t="str">
        <f t="shared" si="1"/>
        <v>AW</v>
      </c>
      <c r="N156" s="85">
        <f t="shared" si="2"/>
        <v>155</v>
      </c>
      <c r="O156" s="85" t="str">
        <f t="shared" si="3"/>
        <v>AW</v>
      </c>
      <c r="P156" s="10" t="str">
        <f t="shared" si="4"/>
        <v/>
      </c>
      <c r="Q156" s="10" t="str">
        <f t="shared" si="5"/>
        <v/>
      </c>
      <c r="R156" s="10" t="str">
        <f t="shared" si="6"/>
        <v/>
      </c>
      <c r="S156" s="10" t="str">
        <f t="shared" si="7"/>
        <v/>
      </c>
      <c r="T156" s="10" t="str">
        <f t="shared" si="8"/>
        <v/>
      </c>
      <c r="U156" s="10" t="str">
        <f t="shared" si="9"/>
        <v/>
      </c>
      <c r="V156" s="10" t="str">
        <f t="shared" si="10"/>
        <v/>
      </c>
      <c r="W156" s="10" t="str">
        <f t="shared" si="11"/>
        <v/>
      </c>
      <c r="X156" s="10"/>
      <c r="Y156" s="10"/>
      <c r="Z156" s="10"/>
      <c r="AA156" s="10"/>
      <c r="AB156" s="10"/>
      <c r="AC156" s="10"/>
    </row>
    <row r="157" spans="1:29" ht="12.75" customHeight="1" x14ac:dyDescent="0.2">
      <c r="A157" s="1"/>
      <c r="B157" s="1"/>
      <c r="C157" s="1"/>
      <c r="D157" s="1"/>
      <c r="E157" s="1"/>
      <c r="F157" s="1"/>
      <c r="G157" s="1"/>
      <c r="H157" s="10"/>
      <c r="I157" s="10"/>
      <c r="J157" s="10"/>
      <c r="K157" s="10">
        <v>156</v>
      </c>
      <c r="L157" s="85">
        <f t="shared" si="0"/>
        <v>156</v>
      </c>
      <c r="M157" s="85" t="str">
        <f t="shared" si="1"/>
        <v>AW</v>
      </c>
      <c r="N157" s="85">
        <f t="shared" si="2"/>
        <v>156</v>
      </c>
      <c r="O157" s="85" t="str">
        <f t="shared" si="3"/>
        <v>AW</v>
      </c>
      <c r="P157" s="10" t="str">
        <f t="shared" si="4"/>
        <v/>
      </c>
      <c r="Q157" s="10" t="str">
        <f t="shared" si="5"/>
        <v/>
      </c>
      <c r="R157" s="10" t="str">
        <f t="shared" si="6"/>
        <v/>
      </c>
      <c r="S157" s="10" t="str">
        <f t="shared" si="7"/>
        <v/>
      </c>
      <c r="T157" s="10" t="str">
        <f t="shared" si="8"/>
        <v/>
      </c>
      <c r="U157" s="10" t="str">
        <f t="shared" si="9"/>
        <v/>
      </c>
      <c r="V157" s="10" t="str">
        <f t="shared" si="10"/>
        <v/>
      </c>
      <c r="W157" s="10" t="str">
        <f t="shared" si="11"/>
        <v/>
      </c>
      <c r="X157" s="10"/>
      <c r="Y157" s="10"/>
      <c r="Z157" s="10"/>
      <c r="AA157" s="10"/>
      <c r="AB157" s="10"/>
      <c r="AC157" s="10"/>
    </row>
    <row r="158" spans="1:29" ht="12.75" customHeight="1" x14ac:dyDescent="0.2">
      <c r="A158" s="1"/>
      <c r="B158" s="1"/>
      <c r="C158" s="1"/>
      <c r="D158" s="1"/>
      <c r="E158" s="1"/>
      <c r="F158" s="1"/>
      <c r="G158" s="1"/>
      <c r="H158" s="10"/>
      <c r="I158" s="10"/>
      <c r="J158" s="10"/>
      <c r="K158" s="10">
        <v>157</v>
      </c>
      <c r="L158" s="85">
        <f t="shared" si="0"/>
        <v>157</v>
      </c>
      <c r="M158" s="85" t="str">
        <f t="shared" si="1"/>
        <v>AW</v>
      </c>
      <c r="N158" s="85">
        <f t="shared" si="2"/>
        <v>157</v>
      </c>
      <c r="O158" s="85" t="str">
        <f t="shared" si="3"/>
        <v>AW</v>
      </c>
      <c r="P158" s="10" t="str">
        <f t="shared" si="4"/>
        <v/>
      </c>
      <c r="Q158" s="10" t="str">
        <f t="shared" si="5"/>
        <v/>
      </c>
      <c r="R158" s="10" t="str">
        <f t="shared" si="6"/>
        <v/>
      </c>
      <c r="S158" s="10" t="str">
        <f t="shared" si="7"/>
        <v/>
      </c>
      <c r="T158" s="10" t="str">
        <f t="shared" si="8"/>
        <v/>
      </c>
      <c r="U158" s="10" t="str">
        <f t="shared" si="9"/>
        <v/>
      </c>
      <c r="V158" s="10" t="str">
        <f t="shared" si="10"/>
        <v/>
      </c>
      <c r="W158" s="10" t="str">
        <f t="shared" si="11"/>
        <v/>
      </c>
      <c r="X158" s="10"/>
      <c r="Y158" s="10"/>
      <c r="Z158" s="10"/>
      <c r="AA158" s="10"/>
      <c r="AB158" s="10"/>
      <c r="AC158" s="10"/>
    </row>
    <row r="159" spans="1:29" ht="12.75" customHeight="1" x14ac:dyDescent="0.2">
      <c r="A159" s="1"/>
      <c r="B159" s="1"/>
      <c r="C159" s="1"/>
      <c r="D159" s="1"/>
      <c r="E159" s="1"/>
      <c r="F159" s="1"/>
      <c r="G159" s="1"/>
      <c r="H159" s="10"/>
      <c r="I159" s="10"/>
      <c r="J159" s="10"/>
      <c r="K159" s="10">
        <v>158</v>
      </c>
      <c r="L159" s="85">
        <f t="shared" si="0"/>
        <v>158</v>
      </c>
      <c r="M159" s="85" t="str">
        <f t="shared" si="1"/>
        <v>AW</v>
      </c>
      <c r="N159" s="85">
        <f t="shared" si="2"/>
        <v>158</v>
      </c>
      <c r="O159" s="85" t="str">
        <f t="shared" si="3"/>
        <v>AW</v>
      </c>
      <c r="P159" s="10" t="str">
        <f t="shared" si="4"/>
        <v/>
      </c>
      <c r="Q159" s="10" t="str">
        <f t="shared" si="5"/>
        <v/>
      </c>
      <c r="R159" s="10" t="str">
        <f t="shared" si="6"/>
        <v/>
      </c>
      <c r="S159" s="10" t="str">
        <f t="shared" si="7"/>
        <v/>
      </c>
      <c r="T159" s="10" t="str">
        <f t="shared" si="8"/>
        <v/>
      </c>
      <c r="U159" s="10" t="str">
        <f t="shared" si="9"/>
        <v/>
      </c>
      <c r="V159" s="10" t="str">
        <f t="shared" si="10"/>
        <v/>
      </c>
      <c r="W159" s="10" t="str">
        <f t="shared" si="11"/>
        <v/>
      </c>
      <c r="X159" s="10"/>
      <c r="Y159" s="10"/>
      <c r="Z159" s="10"/>
      <c r="AA159" s="10"/>
      <c r="AB159" s="10"/>
      <c r="AC159" s="10"/>
    </row>
    <row r="160" spans="1:29" ht="12.75" customHeight="1" x14ac:dyDescent="0.2">
      <c r="A160" s="1"/>
      <c r="B160" s="1"/>
      <c r="C160" s="1"/>
      <c r="D160" s="1"/>
      <c r="E160" s="1"/>
      <c r="F160" s="1"/>
      <c r="G160" s="1"/>
      <c r="H160" s="10"/>
      <c r="I160" s="10"/>
      <c r="J160" s="10"/>
      <c r="K160" s="10">
        <v>159</v>
      </c>
      <c r="L160" s="85">
        <f t="shared" si="0"/>
        <v>159</v>
      </c>
      <c r="M160" s="85" t="str">
        <f t="shared" si="1"/>
        <v>AW</v>
      </c>
      <c r="N160" s="85">
        <f t="shared" si="2"/>
        <v>159</v>
      </c>
      <c r="O160" s="85" t="str">
        <f t="shared" si="3"/>
        <v>AW</v>
      </c>
      <c r="P160" s="10" t="str">
        <f t="shared" si="4"/>
        <v/>
      </c>
      <c r="Q160" s="10" t="str">
        <f t="shared" si="5"/>
        <v/>
      </c>
      <c r="R160" s="10" t="str">
        <f t="shared" si="6"/>
        <v/>
      </c>
      <c r="S160" s="10" t="str">
        <f t="shared" si="7"/>
        <v/>
      </c>
      <c r="T160" s="10" t="str">
        <f t="shared" si="8"/>
        <v/>
      </c>
      <c r="U160" s="10" t="str">
        <f t="shared" si="9"/>
        <v/>
      </c>
      <c r="V160" s="10" t="str">
        <f t="shared" si="10"/>
        <v/>
      </c>
      <c r="W160" s="10" t="str">
        <f t="shared" si="11"/>
        <v/>
      </c>
      <c r="X160" s="10"/>
      <c r="Y160" s="10"/>
      <c r="Z160" s="10"/>
      <c r="AA160" s="10"/>
      <c r="AB160" s="10"/>
      <c r="AC160" s="10"/>
    </row>
    <row r="161" spans="1:29" ht="12.75" customHeight="1" x14ac:dyDescent="0.2">
      <c r="A161" s="1"/>
      <c r="B161" s="1"/>
      <c r="C161" s="1"/>
      <c r="D161" s="1"/>
      <c r="E161" s="1"/>
      <c r="F161" s="1"/>
      <c r="G161" s="1"/>
      <c r="H161" s="10"/>
      <c r="I161" s="10"/>
      <c r="J161" s="10"/>
      <c r="K161" s="10">
        <v>160</v>
      </c>
      <c r="L161" s="85">
        <f t="shared" si="0"/>
        <v>160</v>
      </c>
      <c r="M161" s="85" t="str">
        <f t="shared" si="1"/>
        <v>AW</v>
      </c>
      <c r="N161" s="85">
        <f t="shared" si="2"/>
        <v>160</v>
      </c>
      <c r="O161" s="85" t="str">
        <f t="shared" si="3"/>
        <v>AW</v>
      </c>
      <c r="P161" s="10" t="str">
        <f t="shared" si="4"/>
        <v/>
      </c>
      <c r="Q161" s="10" t="str">
        <f t="shared" si="5"/>
        <v/>
      </c>
      <c r="R161" s="10" t="str">
        <f t="shared" si="6"/>
        <v/>
      </c>
      <c r="S161" s="10" t="str">
        <f t="shared" si="7"/>
        <v/>
      </c>
      <c r="T161" s="10" t="str">
        <f t="shared" si="8"/>
        <v/>
      </c>
      <c r="U161" s="10" t="str">
        <f t="shared" si="9"/>
        <v/>
      </c>
      <c r="V161" s="10" t="str">
        <f t="shared" si="10"/>
        <v/>
      </c>
      <c r="W161" s="10" t="str">
        <f t="shared" si="11"/>
        <v/>
      </c>
      <c r="X161" s="10"/>
      <c r="Y161" s="10"/>
      <c r="Z161" s="10"/>
      <c r="AA161" s="10"/>
      <c r="AB161" s="10"/>
      <c r="AC161" s="10"/>
    </row>
    <row r="162" spans="1:29" ht="12.75" customHeight="1" x14ac:dyDescent="0.2">
      <c r="A162" s="1"/>
      <c r="B162" s="1"/>
      <c r="C162" s="1"/>
      <c r="D162" s="1"/>
      <c r="E162" s="1"/>
      <c r="F162" s="1"/>
      <c r="G162" s="1"/>
      <c r="H162" s="10"/>
      <c r="I162" s="10"/>
      <c r="J162" s="10"/>
      <c r="K162" s="10">
        <v>161</v>
      </c>
      <c r="L162" s="85">
        <f t="shared" si="0"/>
        <v>161</v>
      </c>
      <c r="M162" s="85" t="str">
        <f t="shared" si="1"/>
        <v>AW</v>
      </c>
      <c r="N162" s="85">
        <f t="shared" si="2"/>
        <v>161</v>
      </c>
      <c r="O162" s="85" t="str">
        <f t="shared" si="3"/>
        <v>AW</v>
      </c>
      <c r="P162" s="10" t="str">
        <f t="shared" si="4"/>
        <v/>
      </c>
      <c r="Q162" s="10" t="str">
        <f t="shared" si="5"/>
        <v/>
      </c>
      <c r="R162" s="10" t="str">
        <f t="shared" si="6"/>
        <v/>
      </c>
      <c r="S162" s="10" t="str">
        <f t="shared" si="7"/>
        <v/>
      </c>
      <c r="T162" s="10" t="str">
        <f t="shared" si="8"/>
        <v/>
      </c>
      <c r="U162" s="10" t="str">
        <f t="shared" si="9"/>
        <v/>
      </c>
      <c r="V162" s="10" t="str">
        <f t="shared" si="10"/>
        <v/>
      </c>
      <c r="W162" s="10" t="str">
        <f t="shared" si="11"/>
        <v/>
      </c>
      <c r="X162" s="10"/>
      <c r="Y162" s="10"/>
      <c r="Z162" s="10"/>
      <c r="AA162" s="10"/>
      <c r="AB162" s="10"/>
      <c r="AC162" s="10"/>
    </row>
    <row r="163" spans="1:29" ht="12.75" customHeight="1" x14ac:dyDescent="0.2">
      <c r="A163" s="1"/>
      <c r="B163" s="1"/>
      <c r="C163" s="1"/>
      <c r="D163" s="1"/>
      <c r="E163" s="1"/>
      <c r="F163" s="1"/>
      <c r="G163" s="1"/>
      <c r="H163" s="10"/>
      <c r="I163" s="10"/>
      <c r="J163" s="10"/>
      <c r="K163" s="10">
        <v>162</v>
      </c>
      <c r="L163" s="85">
        <f t="shared" si="0"/>
        <v>162</v>
      </c>
      <c r="M163" s="85" t="str">
        <f t="shared" si="1"/>
        <v>AW</v>
      </c>
      <c r="N163" s="85">
        <f t="shared" si="2"/>
        <v>162</v>
      </c>
      <c r="O163" s="85" t="str">
        <f t="shared" si="3"/>
        <v>AW</v>
      </c>
      <c r="P163" s="10" t="str">
        <f t="shared" si="4"/>
        <v/>
      </c>
      <c r="Q163" s="10" t="str">
        <f t="shared" si="5"/>
        <v/>
      </c>
      <c r="R163" s="10" t="str">
        <f t="shared" si="6"/>
        <v/>
      </c>
      <c r="S163" s="10" t="str">
        <f t="shared" si="7"/>
        <v/>
      </c>
      <c r="T163" s="10" t="str">
        <f t="shared" si="8"/>
        <v/>
      </c>
      <c r="U163" s="10" t="str">
        <f t="shared" si="9"/>
        <v/>
      </c>
      <c r="V163" s="10" t="str">
        <f t="shared" si="10"/>
        <v/>
      </c>
      <c r="W163" s="10" t="str">
        <f t="shared" si="11"/>
        <v/>
      </c>
      <c r="X163" s="10"/>
      <c r="Y163" s="10"/>
      <c r="Z163" s="10"/>
      <c r="AA163" s="10"/>
      <c r="AB163" s="10"/>
      <c r="AC163" s="10"/>
    </row>
    <row r="164" spans="1:29" ht="12.75" customHeight="1" x14ac:dyDescent="0.2">
      <c r="A164" s="1"/>
      <c r="B164" s="1"/>
      <c r="C164" s="1"/>
      <c r="D164" s="1"/>
      <c r="E164" s="1"/>
      <c r="F164" s="1"/>
      <c r="G164" s="1"/>
      <c r="H164" s="10"/>
      <c r="I164" s="10"/>
      <c r="J164" s="10"/>
      <c r="K164" s="10">
        <v>163</v>
      </c>
      <c r="L164" s="85">
        <f t="shared" si="0"/>
        <v>163</v>
      </c>
      <c r="M164" s="85" t="str">
        <f t="shared" si="1"/>
        <v>AW</v>
      </c>
      <c r="N164" s="85">
        <f t="shared" si="2"/>
        <v>163</v>
      </c>
      <c r="O164" s="85" t="str">
        <f t="shared" si="3"/>
        <v>AW</v>
      </c>
      <c r="P164" s="10" t="str">
        <f t="shared" si="4"/>
        <v/>
      </c>
      <c r="Q164" s="10" t="str">
        <f t="shared" si="5"/>
        <v/>
      </c>
      <c r="R164" s="10" t="str">
        <f t="shared" si="6"/>
        <v/>
      </c>
      <c r="S164" s="10" t="str">
        <f t="shared" si="7"/>
        <v/>
      </c>
      <c r="T164" s="10" t="str">
        <f t="shared" si="8"/>
        <v/>
      </c>
      <c r="U164" s="10" t="str">
        <f t="shared" si="9"/>
        <v/>
      </c>
      <c r="V164" s="10" t="str">
        <f t="shared" si="10"/>
        <v/>
      </c>
      <c r="W164" s="10" t="str">
        <f t="shared" si="11"/>
        <v/>
      </c>
      <c r="X164" s="10"/>
      <c r="Y164" s="10"/>
      <c r="Z164" s="10"/>
      <c r="AA164" s="10"/>
      <c r="AB164" s="10"/>
      <c r="AC164" s="10"/>
    </row>
    <row r="165" spans="1:29" ht="12.75" customHeight="1" x14ac:dyDescent="0.2">
      <c r="A165" s="1"/>
      <c r="B165" s="1"/>
      <c r="C165" s="1"/>
      <c r="D165" s="1"/>
      <c r="E165" s="1"/>
      <c r="F165" s="1"/>
      <c r="G165" s="1"/>
      <c r="H165" s="10"/>
      <c r="I165" s="10"/>
      <c r="J165" s="10"/>
      <c r="K165" s="10">
        <v>164</v>
      </c>
      <c r="L165" s="85">
        <f t="shared" si="0"/>
        <v>164</v>
      </c>
      <c r="M165" s="85" t="str">
        <f t="shared" si="1"/>
        <v>AW</v>
      </c>
      <c r="N165" s="85">
        <f t="shared" si="2"/>
        <v>164</v>
      </c>
      <c r="O165" s="85" t="str">
        <f t="shared" si="3"/>
        <v>AW</v>
      </c>
      <c r="P165" s="10" t="str">
        <f t="shared" si="4"/>
        <v/>
      </c>
      <c r="Q165" s="10" t="str">
        <f t="shared" si="5"/>
        <v/>
      </c>
      <c r="R165" s="10" t="str">
        <f t="shared" si="6"/>
        <v/>
      </c>
      <c r="S165" s="10" t="str">
        <f t="shared" si="7"/>
        <v/>
      </c>
      <c r="T165" s="10" t="str">
        <f t="shared" si="8"/>
        <v/>
      </c>
      <c r="U165" s="10" t="str">
        <f t="shared" si="9"/>
        <v/>
      </c>
      <c r="V165" s="10" t="str">
        <f t="shared" si="10"/>
        <v/>
      </c>
      <c r="W165" s="10" t="str">
        <f t="shared" si="11"/>
        <v/>
      </c>
      <c r="X165" s="10"/>
      <c r="Y165" s="10"/>
      <c r="Z165" s="10"/>
      <c r="AA165" s="10"/>
      <c r="AB165" s="10"/>
      <c r="AC165" s="10"/>
    </row>
    <row r="166" spans="1:29" ht="12.75" customHeight="1" x14ac:dyDescent="0.2">
      <c r="A166" s="1"/>
      <c r="B166" s="1"/>
      <c r="C166" s="1"/>
      <c r="D166" s="1"/>
      <c r="E166" s="1"/>
      <c r="F166" s="1"/>
      <c r="G166" s="1"/>
      <c r="H166" s="10"/>
      <c r="I166" s="10"/>
      <c r="J166" s="10"/>
      <c r="K166" s="10">
        <v>165</v>
      </c>
      <c r="L166" s="85">
        <f t="shared" si="0"/>
        <v>165</v>
      </c>
      <c r="M166" s="85" t="str">
        <f t="shared" si="1"/>
        <v>AW</v>
      </c>
      <c r="N166" s="85">
        <f t="shared" si="2"/>
        <v>165</v>
      </c>
      <c r="O166" s="85" t="str">
        <f t="shared" si="3"/>
        <v>AW</v>
      </c>
      <c r="P166" s="10" t="str">
        <f t="shared" si="4"/>
        <v/>
      </c>
      <c r="Q166" s="10" t="str">
        <f t="shared" si="5"/>
        <v/>
      </c>
      <c r="R166" s="10" t="str">
        <f t="shared" si="6"/>
        <v/>
      </c>
      <c r="S166" s="10" t="str">
        <f t="shared" si="7"/>
        <v/>
      </c>
      <c r="T166" s="10" t="str">
        <f t="shared" si="8"/>
        <v/>
      </c>
      <c r="U166" s="10" t="str">
        <f t="shared" si="9"/>
        <v/>
      </c>
      <c r="V166" s="10" t="str">
        <f t="shared" si="10"/>
        <v/>
      </c>
      <c r="W166" s="10" t="str">
        <f t="shared" si="11"/>
        <v/>
      </c>
      <c r="X166" s="10"/>
      <c r="Y166" s="10"/>
      <c r="Z166" s="10"/>
      <c r="AA166" s="10"/>
      <c r="AB166" s="10"/>
      <c r="AC166" s="10"/>
    </row>
    <row r="167" spans="1:29" ht="12.75" customHeight="1" x14ac:dyDescent="0.2">
      <c r="A167" s="1"/>
      <c r="B167" s="1"/>
      <c r="C167" s="1"/>
      <c r="D167" s="1"/>
      <c r="E167" s="1"/>
      <c r="F167" s="1"/>
      <c r="G167" s="1"/>
      <c r="H167" s="10"/>
      <c r="I167" s="10"/>
      <c r="J167" s="10"/>
      <c r="K167" s="10">
        <v>166</v>
      </c>
      <c r="L167" s="85">
        <f t="shared" si="0"/>
        <v>166</v>
      </c>
      <c r="M167" s="85" t="str">
        <f t="shared" si="1"/>
        <v>AW</v>
      </c>
      <c r="N167" s="85">
        <f t="shared" si="2"/>
        <v>166</v>
      </c>
      <c r="O167" s="85" t="str">
        <f t="shared" si="3"/>
        <v>AW</v>
      </c>
      <c r="P167" s="10" t="str">
        <f t="shared" si="4"/>
        <v/>
      </c>
      <c r="Q167" s="10" t="str">
        <f t="shared" si="5"/>
        <v/>
      </c>
      <c r="R167" s="10" t="str">
        <f t="shared" si="6"/>
        <v/>
      </c>
      <c r="S167" s="10" t="str">
        <f t="shared" si="7"/>
        <v/>
      </c>
      <c r="T167" s="10" t="str">
        <f t="shared" si="8"/>
        <v/>
      </c>
      <c r="U167" s="10" t="str">
        <f t="shared" si="9"/>
        <v/>
      </c>
      <c r="V167" s="10" t="str">
        <f t="shared" si="10"/>
        <v/>
      </c>
      <c r="W167" s="10" t="str">
        <f t="shared" si="11"/>
        <v/>
      </c>
      <c r="X167" s="10"/>
      <c r="Y167" s="10"/>
      <c r="Z167" s="10"/>
      <c r="AA167" s="10"/>
      <c r="AB167" s="10"/>
      <c r="AC167" s="10"/>
    </row>
    <row r="168" spans="1:29" ht="12.75" customHeight="1" x14ac:dyDescent="0.2">
      <c r="A168" s="1"/>
      <c r="B168" s="1"/>
      <c r="C168" s="1"/>
      <c r="D168" s="1"/>
      <c r="E168" s="1"/>
      <c r="F168" s="1"/>
      <c r="G168" s="1"/>
      <c r="H168" s="10"/>
      <c r="I168" s="10"/>
      <c r="J168" s="10"/>
      <c r="K168" s="10">
        <v>167</v>
      </c>
      <c r="L168" s="85">
        <f t="shared" si="0"/>
        <v>167</v>
      </c>
      <c r="M168" s="85" t="str">
        <f t="shared" si="1"/>
        <v>AW</v>
      </c>
      <c r="N168" s="85">
        <f t="shared" si="2"/>
        <v>167</v>
      </c>
      <c r="O168" s="85" t="str">
        <f t="shared" si="3"/>
        <v>AW</v>
      </c>
      <c r="P168" s="10" t="str">
        <f t="shared" si="4"/>
        <v/>
      </c>
      <c r="Q168" s="10" t="str">
        <f t="shared" si="5"/>
        <v/>
      </c>
      <c r="R168" s="10" t="str">
        <f t="shared" si="6"/>
        <v/>
      </c>
      <c r="S168" s="10" t="str">
        <f t="shared" si="7"/>
        <v/>
      </c>
      <c r="T168" s="10" t="str">
        <f t="shared" si="8"/>
        <v/>
      </c>
      <c r="U168" s="10" t="str">
        <f t="shared" si="9"/>
        <v/>
      </c>
      <c r="V168" s="10" t="str">
        <f t="shared" si="10"/>
        <v/>
      </c>
      <c r="W168" s="10" t="str">
        <f t="shared" si="11"/>
        <v/>
      </c>
      <c r="X168" s="10"/>
      <c r="Y168" s="10"/>
      <c r="Z168" s="10"/>
      <c r="AA168" s="10"/>
      <c r="AB168" s="10"/>
      <c r="AC168" s="10"/>
    </row>
    <row r="169" spans="1:29" ht="12.75" customHeight="1" x14ac:dyDescent="0.2">
      <c r="A169" s="1"/>
      <c r="B169" s="1"/>
      <c r="C169" s="1"/>
      <c r="D169" s="1"/>
      <c r="E169" s="1"/>
      <c r="F169" s="1"/>
      <c r="G169" s="1"/>
      <c r="H169" s="10"/>
      <c r="I169" s="10"/>
      <c r="J169" s="10"/>
      <c r="K169" s="10">
        <v>168</v>
      </c>
      <c r="L169" s="85">
        <f t="shared" si="0"/>
        <v>168</v>
      </c>
      <c r="M169" s="85" t="str">
        <f t="shared" si="1"/>
        <v>AW</v>
      </c>
      <c r="N169" s="85">
        <f t="shared" si="2"/>
        <v>168</v>
      </c>
      <c r="O169" s="85" t="str">
        <f t="shared" si="3"/>
        <v>AW</v>
      </c>
      <c r="P169" s="10" t="str">
        <f t="shared" si="4"/>
        <v/>
      </c>
      <c r="Q169" s="10" t="str">
        <f t="shared" si="5"/>
        <v/>
      </c>
      <c r="R169" s="10" t="str">
        <f t="shared" si="6"/>
        <v/>
      </c>
      <c r="S169" s="10" t="str">
        <f t="shared" si="7"/>
        <v/>
      </c>
      <c r="T169" s="10" t="str">
        <f t="shared" si="8"/>
        <v/>
      </c>
      <c r="U169" s="10" t="str">
        <f t="shared" si="9"/>
        <v/>
      </c>
      <c r="V169" s="10" t="str">
        <f t="shared" si="10"/>
        <v/>
      </c>
      <c r="W169" s="10" t="str">
        <f t="shared" si="11"/>
        <v/>
      </c>
      <c r="X169" s="10"/>
      <c r="Y169" s="10"/>
      <c r="Z169" s="10"/>
      <c r="AA169" s="10"/>
      <c r="AB169" s="10"/>
      <c r="AC169" s="10"/>
    </row>
    <row r="170" spans="1:29" ht="12.75" customHeight="1" x14ac:dyDescent="0.2">
      <c r="A170" s="1"/>
      <c r="B170" s="1"/>
      <c r="C170" s="1"/>
      <c r="D170" s="1"/>
      <c r="E170" s="1"/>
      <c r="F170" s="1"/>
      <c r="G170" s="1"/>
      <c r="H170" s="10"/>
      <c r="I170" s="10"/>
      <c r="J170" s="10"/>
      <c r="K170" s="10">
        <v>169</v>
      </c>
      <c r="L170" s="85">
        <f t="shared" si="0"/>
        <v>169</v>
      </c>
      <c r="M170" s="85" t="str">
        <f t="shared" si="1"/>
        <v>AW</v>
      </c>
      <c r="N170" s="85">
        <f t="shared" si="2"/>
        <v>169</v>
      </c>
      <c r="O170" s="85" t="str">
        <f t="shared" si="3"/>
        <v>AW</v>
      </c>
      <c r="P170" s="10" t="str">
        <f t="shared" si="4"/>
        <v/>
      </c>
      <c r="Q170" s="10" t="str">
        <f t="shared" si="5"/>
        <v/>
      </c>
      <c r="R170" s="10" t="str">
        <f t="shared" si="6"/>
        <v/>
      </c>
      <c r="S170" s="10" t="str">
        <f t="shared" si="7"/>
        <v/>
      </c>
      <c r="T170" s="10" t="str">
        <f t="shared" si="8"/>
        <v/>
      </c>
      <c r="U170" s="10" t="str">
        <f t="shared" si="9"/>
        <v/>
      </c>
      <c r="V170" s="10" t="str">
        <f t="shared" si="10"/>
        <v/>
      </c>
      <c r="W170" s="10" t="str">
        <f t="shared" si="11"/>
        <v/>
      </c>
      <c r="X170" s="10"/>
      <c r="Y170" s="10"/>
      <c r="Z170" s="10"/>
      <c r="AA170" s="10"/>
      <c r="AB170" s="10"/>
      <c r="AC170" s="10"/>
    </row>
    <row r="171" spans="1:29" ht="12.75" customHeight="1" x14ac:dyDescent="0.2">
      <c r="A171" s="1"/>
      <c r="B171" s="1"/>
      <c r="C171" s="1"/>
      <c r="D171" s="1"/>
      <c r="E171" s="1"/>
      <c r="F171" s="1"/>
      <c r="G171" s="1"/>
      <c r="H171" s="10"/>
      <c r="I171" s="10"/>
      <c r="J171" s="10"/>
      <c r="K171" s="10">
        <v>170</v>
      </c>
      <c r="L171" s="85">
        <f t="shared" si="0"/>
        <v>170</v>
      </c>
      <c r="M171" s="85" t="str">
        <f t="shared" si="1"/>
        <v>AW</v>
      </c>
      <c r="N171" s="85">
        <f t="shared" si="2"/>
        <v>170</v>
      </c>
      <c r="O171" s="85" t="str">
        <f t="shared" si="3"/>
        <v>AW</v>
      </c>
      <c r="P171" s="10" t="str">
        <f t="shared" si="4"/>
        <v/>
      </c>
      <c r="Q171" s="10" t="str">
        <f t="shared" si="5"/>
        <v/>
      </c>
      <c r="R171" s="10" t="str">
        <f t="shared" si="6"/>
        <v/>
      </c>
      <c r="S171" s="10" t="str">
        <f t="shared" si="7"/>
        <v/>
      </c>
      <c r="T171" s="10" t="str">
        <f t="shared" si="8"/>
        <v/>
      </c>
      <c r="U171" s="10" t="str">
        <f t="shared" si="9"/>
        <v/>
      </c>
      <c r="V171" s="10" t="str">
        <f t="shared" si="10"/>
        <v/>
      </c>
      <c r="W171" s="10" t="str">
        <f t="shared" si="11"/>
        <v/>
      </c>
      <c r="X171" s="10"/>
      <c r="Y171" s="10"/>
      <c r="Z171" s="10"/>
      <c r="AA171" s="10"/>
      <c r="AB171" s="10"/>
      <c r="AC171" s="10"/>
    </row>
    <row r="172" spans="1:29" ht="12.75" customHeight="1" x14ac:dyDescent="0.2">
      <c r="A172" s="1"/>
      <c r="B172" s="1"/>
      <c r="C172" s="1"/>
      <c r="D172" s="1"/>
      <c r="E172" s="1"/>
      <c r="F172" s="1"/>
      <c r="G172" s="1"/>
      <c r="H172" s="10"/>
      <c r="I172" s="10"/>
      <c r="J172" s="10"/>
      <c r="K172" s="10">
        <v>171</v>
      </c>
      <c r="L172" s="85">
        <f t="shared" si="0"/>
        <v>171</v>
      </c>
      <c r="M172" s="85" t="str">
        <f t="shared" si="1"/>
        <v>AW</v>
      </c>
      <c r="N172" s="85">
        <f t="shared" si="2"/>
        <v>171</v>
      </c>
      <c r="O172" s="85" t="str">
        <f t="shared" si="3"/>
        <v>AW</v>
      </c>
      <c r="P172" s="10" t="str">
        <f t="shared" si="4"/>
        <v/>
      </c>
      <c r="Q172" s="10" t="str">
        <f t="shared" si="5"/>
        <v/>
      </c>
      <c r="R172" s="10" t="str">
        <f t="shared" si="6"/>
        <v/>
      </c>
      <c r="S172" s="10" t="str">
        <f t="shared" si="7"/>
        <v/>
      </c>
      <c r="T172" s="10" t="str">
        <f t="shared" si="8"/>
        <v/>
      </c>
      <c r="U172" s="10" t="str">
        <f t="shared" si="9"/>
        <v/>
      </c>
      <c r="V172" s="10" t="str">
        <f t="shared" si="10"/>
        <v/>
      </c>
      <c r="W172" s="10" t="str">
        <f t="shared" si="11"/>
        <v/>
      </c>
      <c r="X172" s="10"/>
      <c r="Y172" s="10"/>
      <c r="Z172" s="10"/>
      <c r="AA172" s="10"/>
      <c r="AB172" s="10"/>
      <c r="AC172" s="10"/>
    </row>
    <row r="173" spans="1:29" ht="12.75" customHeight="1" x14ac:dyDescent="0.2">
      <c r="A173" s="1"/>
      <c r="B173" s="1"/>
      <c r="C173" s="1"/>
      <c r="D173" s="1"/>
      <c r="E173" s="1"/>
      <c r="F173" s="1"/>
      <c r="G173" s="1"/>
      <c r="H173" s="10"/>
      <c r="I173" s="10"/>
      <c r="J173" s="10"/>
      <c r="K173" s="10">
        <v>172</v>
      </c>
      <c r="L173" s="85">
        <f t="shared" si="0"/>
        <v>172</v>
      </c>
      <c r="M173" s="85" t="str">
        <f t="shared" si="1"/>
        <v>AW</v>
      </c>
      <c r="N173" s="85">
        <f t="shared" si="2"/>
        <v>172</v>
      </c>
      <c r="O173" s="85" t="str">
        <f t="shared" si="3"/>
        <v>AW</v>
      </c>
      <c r="P173" s="10" t="str">
        <f t="shared" si="4"/>
        <v/>
      </c>
      <c r="Q173" s="10" t="str">
        <f t="shared" si="5"/>
        <v/>
      </c>
      <c r="R173" s="10" t="str">
        <f t="shared" si="6"/>
        <v/>
      </c>
      <c r="S173" s="10" t="str">
        <f t="shared" si="7"/>
        <v/>
      </c>
      <c r="T173" s="10" t="str">
        <f t="shared" si="8"/>
        <v/>
      </c>
      <c r="U173" s="10" t="str">
        <f t="shared" si="9"/>
        <v/>
      </c>
      <c r="V173" s="10" t="str">
        <f t="shared" si="10"/>
        <v/>
      </c>
      <c r="W173" s="10" t="str">
        <f t="shared" si="11"/>
        <v/>
      </c>
      <c r="X173" s="10"/>
      <c r="Y173" s="10"/>
      <c r="Z173" s="10"/>
      <c r="AA173" s="10"/>
      <c r="AB173" s="10"/>
      <c r="AC173" s="10"/>
    </row>
    <row r="174" spans="1:29" ht="12.75" customHeight="1" x14ac:dyDescent="0.2">
      <c r="A174" s="1"/>
      <c r="B174" s="1"/>
      <c r="C174" s="1"/>
      <c r="D174" s="1"/>
      <c r="E174" s="1"/>
      <c r="F174" s="1"/>
      <c r="G174" s="1"/>
      <c r="H174" s="10"/>
      <c r="I174" s="10"/>
      <c r="J174" s="10"/>
      <c r="K174" s="10">
        <v>173</v>
      </c>
      <c r="L174" s="85">
        <f t="shared" si="0"/>
        <v>173</v>
      </c>
      <c r="M174" s="85" t="str">
        <f t="shared" si="1"/>
        <v>AW</v>
      </c>
      <c r="N174" s="85">
        <f t="shared" si="2"/>
        <v>173</v>
      </c>
      <c r="O174" s="85" t="str">
        <f t="shared" si="3"/>
        <v>AW</v>
      </c>
      <c r="P174" s="10" t="str">
        <f t="shared" si="4"/>
        <v/>
      </c>
      <c r="Q174" s="10" t="str">
        <f t="shared" si="5"/>
        <v/>
      </c>
      <c r="R174" s="10" t="str">
        <f t="shared" si="6"/>
        <v/>
      </c>
      <c r="S174" s="10" t="str">
        <f t="shared" si="7"/>
        <v/>
      </c>
      <c r="T174" s="10" t="str">
        <f t="shared" si="8"/>
        <v/>
      </c>
      <c r="U174" s="10" t="str">
        <f t="shared" si="9"/>
        <v/>
      </c>
      <c r="V174" s="10" t="str">
        <f t="shared" si="10"/>
        <v/>
      </c>
      <c r="W174" s="10" t="str">
        <f t="shared" si="11"/>
        <v/>
      </c>
      <c r="X174" s="10"/>
      <c r="Y174" s="10"/>
      <c r="Z174" s="10"/>
      <c r="AA174" s="10"/>
      <c r="AB174" s="10"/>
      <c r="AC174" s="10"/>
    </row>
    <row r="175" spans="1:29" ht="12.75" customHeight="1" x14ac:dyDescent="0.2">
      <c r="A175" s="1"/>
      <c r="B175" s="1"/>
      <c r="C175" s="1"/>
      <c r="D175" s="1"/>
      <c r="E175" s="1"/>
      <c r="F175" s="1"/>
      <c r="G175" s="1"/>
      <c r="H175" s="10"/>
      <c r="I175" s="10"/>
      <c r="J175" s="10"/>
      <c r="K175" s="10">
        <v>174</v>
      </c>
      <c r="L175" s="85">
        <f t="shared" si="0"/>
        <v>174</v>
      </c>
      <c r="M175" s="85" t="str">
        <f t="shared" si="1"/>
        <v>AW</v>
      </c>
      <c r="N175" s="85">
        <f t="shared" si="2"/>
        <v>174</v>
      </c>
      <c r="O175" s="85" t="str">
        <f t="shared" si="3"/>
        <v>AW</v>
      </c>
      <c r="P175" s="10" t="str">
        <f t="shared" si="4"/>
        <v/>
      </c>
      <c r="Q175" s="10" t="str">
        <f t="shared" si="5"/>
        <v/>
      </c>
      <c r="R175" s="10" t="str">
        <f t="shared" si="6"/>
        <v/>
      </c>
      <c r="S175" s="10" t="str">
        <f t="shared" si="7"/>
        <v/>
      </c>
      <c r="T175" s="10" t="str">
        <f t="shared" si="8"/>
        <v/>
      </c>
      <c r="U175" s="10" t="str">
        <f t="shared" si="9"/>
        <v/>
      </c>
      <c r="V175" s="10" t="str">
        <f t="shared" si="10"/>
        <v/>
      </c>
      <c r="W175" s="10" t="str">
        <f t="shared" si="11"/>
        <v/>
      </c>
      <c r="X175" s="10"/>
      <c r="Y175" s="10"/>
      <c r="Z175" s="10"/>
      <c r="AA175" s="10"/>
      <c r="AB175" s="10"/>
      <c r="AC175" s="10"/>
    </row>
    <row r="176" spans="1:29" ht="12.75" customHeight="1" x14ac:dyDescent="0.2">
      <c r="A176" s="1"/>
      <c r="B176" s="1"/>
      <c r="C176" s="1"/>
      <c r="D176" s="1"/>
      <c r="E176" s="1"/>
      <c r="F176" s="1"/>
      <c r="G176" s="1"/>
      <c r="H176" s="10"/>
      <c r="I176" s="10"/>
      <c r="J176" s="10"/>
      <c r="K176" s="10">
        <v>175</v>
      </c>
      <c r="L176" s="85">
        <f t="shared" si="0"/>
        <v>175</v>
      </c>
      <c r="M176" s="85" t="str">
        <f t="shared" si="1"/>
        <v>AW</v>
      </c>
      <c r="N176" s="85">
        <f t="shared" si="2"/>
        <v>175</v>
      </c>
      <c r="O176" s="85" t="str">
        <f t="shared" si="3"/>
        <v>AW</v>
      </c>
      <c r="P176" s="10" t="str">
        <f t="shared" si="4"/>
        <v/>
      </c>
      <c r="Q176" s="10" t="str">
        <f t="shared" si="5"/>
        <v/>
      </c>
      <c r="R176" s="10" t="str">
        <f t="shared" si="6"/>
        <v/>
      </c>
      <c r="S176" s="10" t="str">
        <f t="shared" si="7"/>
        <v/>
      </c>
      <c r="T176" s="10" t="str">
        <f t="shared" si="8"/>
        <v/>
      </c>
      <c r="U176" s="10" t="str">
        <f t="shared" si="9"/>
        <v/>
      </c>
      <c r="V176" s="10" t="str">
        <f t="shared" si="10"/>
        <v/>
      </c>
      <c r="W176" s="10" t="str">
        <f t="shared" si="11"/>
        <v/>
      </c>
      <c r="X176" s="10"/>
      <c r="Y176" s="10"/>
      <c r="Z176" s="10"/>
      <c r="AA176" s="10"/>
      <c r="AB176" s="10"/>
      <c r="AC176" s="10"/>
    </row>
    <row r="177" spans="1:29" ht="12.75" customHeight="1" x14ac:dyDescent="0.2">
      <c r="A177" s="1"/>
      <c r="B177" s="1"/>
      <c r="C177" s="1"/>
      <c r="D177" s="1"/>
      <c r="E177" s="1"/>
      <c r="F177" s="1"/>
      <c r="G177" s="1"/>
      <c r="H177" s="10"/>
      <c r="I177" s="10"/>
      <c r="J177" s="10"/>
      <c r="K177" s="10">
        <v>176</v>
      </c>
      <c r="L177" s="85">
        <f t="shared" si="0"/>
        <v>176</v>
      </c>
      <c r="M177" s="85" t="str">
        <f t="shared" si="1"/>
        <v>AW</v>
      </c>
      <c r="N177" s="85">
        <f t="shared" si="2"/>
        <v>176</v>
      </c>
      <c r="O177" s="85" t="str">
        <f t="shared" si="3"/>
        <v>AW</v>
      </c>
      <c r="P177" s="10" t="str">
        <f t="shared" si="4"/>
        <v/>
      </c>
      <c r="Q177" s="10" t="str">
        <f t="shared" si="5"/>
        <v/>
      </c>
      <c r="R177" s="10" t="str">
        <f t="shared" si="6"/>
        <v/>
      </c>
      <c r="S177" s="10" t="str">
        <f t="shared" si="7"/>
        <v/>
      </c>
      <c r="T177" s="10" t="str">
        <f t="shared" si="8"/>
        <v/>
      </c>
      <c r="U177" s="10" t="str">
        <f t="shared" si="9"/>
        <v/>
      </c>
      <c r="V177" s="10" t="str">
        <f t="shared" si="10"/>
        <v/>
      </c>
      <c r="W177" s="10" t="str">
        <f t="shared" si="11"/>
        <v/>
      </c>
      <c r="X177" s="10"/>
      <c r="Y177" s="10"/>
      <c r="Z177" s="10"/>
      <c r="AA177" s="10"/>
      <c r="AB177" s="10"/>
      <c r="AC177" s="10"/>
    </row>
    <row r="178" spans="1:29" ht="12.75" customHeight="1" x14ac:dyDescent="0.2">
      <c r="A178" s="1"/>
      <c r="B178" s="1"/>
      <c r="C178" s="1"/>
      <c r="D178" s="1"/>
      <c r="E178" s="1"/>
      <c r="F178" s="1"/>
      <c r="G178" s="1"/>
      <c r="H178" s="10"/>
      <c r="I178" s="10"/>
      <c r="J178" s="10"/>
      <c r="K178" s="10">
        <v>177</v>
      </c>
      <c r="L178" s="85">
        <f t="shared" si="0"/>
        <v>177</v>
      </c>
      <c r="M178" s="85" t="str">
        <f t="shared" si="1"/>
        <v>AW</v>
      </c>
      <c r="N178" s="85">
        <f t="shared" si="2"/>
        <v>177</v>
      </c>
      <c r="O178" s="85" t="str">
        <f t="shared" si="3"/>
        <v>AW</v>
      </c>
      <c r="P178" s="10" t="str">
        <f t="shared" si="4"/>
        <v/>
      </c>
      <c r="Q178" s="10" t="str">
        <f t="shared" si="5"/>
        <v/>
      </c>
      <c r="R178" s="10" t="str">
        <f t="shared" si="6"/>
        <v/>
      </c>
      <c r="S178" s="10" t="str">
        <f t="shared" si="7"/>
        <v/>
      </c>
      <c r="T178" s="10" t="str">
        <f t="shared" si="8"/>
        <v/>
      </c>
      <c r="U178" s="10" t="str">
        <f t="shared" si="9"/>
        <v/>
      </c>
      <c r="V178" s="10" t="str">
        <f t="shared" si="10"/>
        <v/>
      </c>
      <c r="W178" s="10" t="str">
        <f t="shared" si="11"/>
        <v/>
      </c>
      <c r="X178" s="10"/>
      <c r="Y178" s="10"/>
      <c r="Z178" s="10"/>
      <c r="AA178" s="10"/>
      <c r="AB178" s="10"/>
      <c r="AC178" s="10"/>
    </row>
    <row r="179" spans="1:29" ht="12.75" customHeight="1" x14ac:dyDescent="0.2">
      <c r="A179" s="1"/>
      <c r="B179" s="1"/>
      <c r="C179" s="1"/>
      <c r="D179" s="1"/>
      <c r="E179" s="1"/>
      <c r="F179" s="1"/>
      <c r="G179" s="1"/>
      <c r="H179" s="10"/>
      <c r="I179" s="10"/>
      <c r="J179" s="10"/>
      <c r="K179" s="10">
        <v>178</v>
      </c>
      <c r="L179" s="85">
        <f t="shared" si="0"/>
        <v>178</v>
      </c>
      <c r="M179" s="85" t="str">
        <f t="shared" si="1"/>
        <v>AW</v>
      </c>
      <c r="N179" s="85">
        <f t="shared" si="2"/>
        <v>178</v>
      </c>
      <c r="O179" s="85" t="str">
        <f t="shared" si="3"/>
        <v>AW</v>
      </c>
      <c r="P179" s="10" t="str">
        <f t="shared" si="4"/>
        <v/>
      </c>
      <c r="Q179" s="10" t="str">
        <f t="shared" si="5"/>
        <v/>
      </c>
      <c r="R179" s="10" t="str">
        <f t="shared" si="6"/>
        <v/>
      </c>
      <c r="S179" s="10" t="str">
        <f t="shared" si="7"/>
        <v/>
      </c>
      <c r="T179" s="10" t="str">
        <f t="shared" si="8"/>
        <v/>
      </c>
      <c r="U179" s="10" t="str">
        <f t="shared" si="9"/>
        <v/>
      </c>
      <c r="V179" s="10" t="str">
        <f t="shared" si="10"/>
        <v/>
      </c>
      <c r="W179" s="10" t="str">
        <f t="shared" si="11"/>
        <v/>
      </c>
      <c r="X179" s="10"/>
      <c r="Y179" s="10"/>
      <c r="Z179" s="10"/>
      <c r="AA179" s="10"/>
      <c r="AB179" s="10"/>
      <c r="AC179" s="10"/>
    </row>
    <row r="180" spans="1:29" ht="12.75" customHeight="1" x14ac:dyDescent="0.2">
      <c r="A180" s="1"/>
      <c r="B180" s="1"/>
      <c r="C180" s="1"/>
      <c r="D180" s="1"/>
      <c r="E180" s="1"/>
      <c r="F180" s="1"/>
      <c r="G180" s="1"/>
      <c r="H180" s="10"/>
      <c r="I180" s="10"/>
      <c r="J180" s="10"/>
      <c r="K180" s="10">
        <v>179</v>
      </c>
      <c r="L180" s="85">
        <f t="shared" si="0"/>
        <v>179</v>
      </c>
      <c r="M180" s="85" t="str">
        <f t="shared" si="1"/>
        <v>AW</v>
      </c>
      <c r="N180" s="85">
        <f t="shared" si="2"/>
        <v>179</v>
      </c>
      <c r="O180" s="85" t="str">
        <f t="shared" si="3"/>
        <v>AW</v>
      </c>
      <c r="P180" s="10" t="str">
        <f t="shared" si="4"/>
        <v/>
      </c>
      <c r="Q180" s="10" t="str">
        <f t="shared" si="5"/>
        <v/>
      </c>
      <c r="R180" s="10" t="str">
        <f t="shared" si="6"/>
        <v/>
      </c>
      <c r="S180" s="10" t="str">
        <f t="shared" si="7"/>
        <v/>
      </c>
      <c r="T180" s="10" t="str">
        <f t="shared" si="8"/>
        <v/>
      </c>
      <c r="U180" s="10" t="str">
        <f t="shared" si="9"/>
        <v/>
      </c>
      <c r="V180" s="10" t="str">
        <f t="shared" si="10"/>
        <v/>
      </c>
      <c r="W180" s="10" t="str">
        <f t="shared" si="11"/>
        <v/>
      </c>
      <c r="X180" s="10"/>
      <c r="Y180" s="10"/>
      <c r="Z180" s="10"/>
      <c r="AA180" s="10"/>
      <c r="AB180" s="10"/>
      <c r="AC180" s="10"/>
    </row>
    <row r="181" spans="1:29" ht="12.75" customHeight="1" x14ac:dyDescent="0.2">
      <c r="A181" s="1"/>
      <c r="B181" s="1"/>
      <c r="C181" s="1"/>
      <c r="D181" s="1"/>
      <c r="E181" s="1"/>
      <c r="F181" s="1"/>
      <c r="G181" s="1"/>
      <c r="H181" s="10"/>
      <c r="I181" s="10"/>
      <c r="J181" s="10"/>
      <c r="K181" s="10">
        <v>180</v>
      </c>
      <c r="L181" s="85">
        <f t="shared" si="0"/>
        <v>180</v>
      </c>
      <c r="M181" s="85" t="str">
        <f t="shared" si="1"/>
        <v>AW</v>
      </c>
      <c r="N181" s="85">
        <f t="shared" si="2"/>
        <v>180</v>
      </c>
      <c r="O181" s="85" t="str">
        <f t="shared" si="3"/>
        <v>AW</v>
      </c>
      <c r="P181" s="10" t="str">
        <f t="shared" si="4"/>
        <v/>
      </c>
      <c r="Q181" s="10" t="str">
        <f t="shared" si="5"/>
        <v/>
      </c>
      <c r="R181" s="10" t="str">
        <f t="shared" si="6"/>
        <v/>
      </c>
      <c r="S181" s="10" t="str">
        <f t="shared" si="7"/>
        <v/>
      </c>
      <c r="T181" s="10" t="str">
        <f t="shared" si="8"/>
        <v/>
      </c>
      <c r="U181" s="10" t="str">
        <f t="shared" si="9"/>
        <v/>
      </c>
      <c r="V181" s="10" t="str">
        <f t="shared" si="10"/>
        <v/>
      </c>
      <c r="W181" s="10" t="str">
        <f t="shared" si="11"/>
        <v/>
      </c>
      <c r="X181" s="10"/>
      <c r="Y181" s="10"/>
      <c r="Z181" s="10"/>
      <c r="AA181" s="10"/>
      <c r="AB181" s="10"/>
      <c r="AC181" s="10"/>
    </row>
    <row r="182" spans="1:29" ht="12.75" customHeight="1" x14ac:dyDescent="0.2">
      <c r="A182" s="1"/>
      <c r="B182" s="1"/>
      <c r="C182" s="1"/>
      <c r="D182" s="1"/>
      <c r="E182" s="1"/>
      <c r="F182" s="1"/>
      <c r="G182" s="1"/>
      <c r="H182" s="10"/>
      <c r="I182" s="10"/>
      <c r="J182" s="10"/>
      <c r="K182" s="10">
        <v>181</v>
      </c>
      <c r="L182" s="85">
        <f t="shared" si="0"/>
        <v>181</v>
      </c>
      <c r="M182" s="85" t="str">
        <f t="shared" si="1"/>
        <v>AW</v>
      </c>
      <c r="N182" s="85">
        <f t="shared" si="2"/>
        <v>181</v>
      </c>
      <c r="O182" s="85" t="str">
        <f t="shared" si="3"/>
        <v>AW</v>
      </c>
      <c r="P182" s="10" t="str">
        <f t="shared" si="4"/>
        <v/>
      </c>
      <c r="Q182" s="10" t="str">
        <f t="shared" si="5"/>
        <v/>
      </c>
      <c r="R182" s="10" t="str">
        <f t="shared" si="6"/>
        <v/>
      </c>
      <c r="S182" s="10" t="str">
        <f t="shared" si="7"/>
        <v/>
      </c>
      <c r="T182" s="10" t="str">
        <f t="shared" si="8"/>
        <v/>
      </c>
      <c r="U182" s="10" t="str">
        <f t="shared" si="9"/>
        <v/>
      </c>
      <c r="V182" s="10" t="str">
        <f t="shared" si="10"/>
        <v/>
      </c>
      <c r="W182" s="10" t="str">
        <f t="shared" si="11"/>
        <v/>
      </c>
      <c r="X182" s="10"/>
      <c r="Y182" s="10"/>
      <c r="Z182" s="10"/>
      <c r="AA182" s="10"/>
      <c r="AB182" s="10"/>
      <c r="AC182" s="10"/>
    </row>
    <row r="183" spans="1:29" ht="12.75" customHeight="1" x14ac:dyDescent="0.2">
      <c r="A183" s="1"/>
      <c r="B183" s="1"/>
      <c r="C183" s="1"/>
      <c r="D183" s="1"/>
      <c r="E183" s="1"/>
      <c r="F183" s="1"/>
      <c r="G183" s="1"/>
      <c r="H183" s="10"/>
      <c r="I183" s="10"/>
      <c r="J183" s="10"/>
      <c r="K183" s="10">
        <v>182</v>
      </c>
      <c r="L183" s="85">
        <f t="shared" si="0"/>
        <v>182</v>
      </c>
      <c r="M183" s="85" t="str">
        <f t="shared" si="1"/>
        <v>AW</v>
      </c>
      <c r="N183" s="85">
        <f t="shared" si="2"/>
        <v>182</v>
      </c>
      <c r="O183" s="85" t="str">
        <f t="shared" si="3"/>
        <v>AW</v>
      </c>
      <c r="P183" s="10" t="str">
        <f t="shared" si="4"/>
        <v/>
      </c>
      <c r="Q183" s="10" t="str">
        <f t="shared" si="5"/>
        <v/>
      </c>
      <c r="R183" s="10" t="str">
        <f t="shared" si="6"/>
        <v/>
      </c>
      <c r="S183" s="10" t="str">
        <f t="shared" si="7"/>
        <v/>
      </c>
      <c r="T183" s="10" t="str">
        <f t="shared" si="8"/>
        <v/>
      </c>
      <c r="U183" s="10" t="str">
        <f t="shared" si="9"/>
        <v/>
      </c>
      <c r="V183" s="10" t="str">
        <f t="shared" si="10"/>
        <v/>
      </c>
      <c r="W183" s="10" t="str">
        <f t="shared" si="11"/>
        <v/>
      </c>
      <c r="X183" s="10"/>
      <c r="Y183" s="10"/>
      <c r="Z183" s="10"/>
      <c r="AA183" s="10"/>
      <c r="AB183" s="10"/>
      <c r="AC183" s="10"/>
    </row>
    <row r="184" spans="1:29" ht="12.75" customHeight="1" x14ac:dyDescent="0.2">
      <c r="A184" s="1"/>
      <c r="B184" s="1"/>
      <c r="C184" s="1"/>
      <c r="D184" s="1"/>
      <c r="E184" s="1"/>
      <c r="F184" s="1"/>
      <c r="G184" s="1"/>
      <c r="H184" s="10"/>
      <c r="I184" s="10"/>
      <c r="J184" s="10"/>
      <c r="K184" s="10">
        <v>183</v>
      </c>
      <c r="L184" s="85">
        <f t="shared" si="0"/>
        <v>183</v>
      </c>
      <c r="M184" s="85" t="str">
        <f t="shared" si="1"/>
        <v>AW</v>
      </c>
      <c r="N184" s="85">
        <f t="shared" si="2"/>
        <v>183</v>
      </c>
      <c r="O184" s="85" t="str">
        <f t="shared" si="3"/>
        <v>AW</v>
      </c>
      <c r="P184" s="10" t="str">
        <f t="shared" si="4"/>
        <v/>
      </c>
      <c r="Q184" s="10" t="str">
        <f t="shared" si="5"/>
        <v/>
      </c>
      <c r="R184" s="10" t="str">
        <f t="shared" si="6"/>
        <v/>
      </c>
      <c r="S184" s="10" t="str">
        <f t="shared" si="7"/>
        <v/>
      </c>
      <c r="T184" s="10" t="str">
        <f t="shared" si="8"/>
        <v/>
      </c>
      <c r="U184" s="10" t="str">
        <f t="shared" si="9"/>
        <v/>
      </c>
      <c r="V184" s="10" t="str">
        <f t="shared" si="10"/>
        <v/>
      </c>
      <c r="W184" s="10" t="str">
        <f t="shared" si="11"/>
        <v/>
      </c>
      <c r="X184" s="10"/>
      <c r="Y184" s="10"/>
      <c r="Z184" s="10"/>
      <c r="AA184" s="10"/>
      <c r="AB184" s="10"/>
      <c r="AC184" s="10"/>
    </row>
    <row r="185" spans="1:29" ht="12.75" customHeight="1" x14ac:dyDescent="0.2">
      <c r="A185" s="1"/>
      <c r="B185" s="1"/>
      <c r="C185" s="1"/>
      <c r="D185" s="1"/>
      <c r="E185" s="1"/>
      <c r="F185" s="1"/>
      <c r="G185" s="1"/>
      <c r="H185" s="10"/>
      <c r="I185" s="10"/>
      <c r="J185" s="10"/>
      <c r="K185" s="10">
        <v>184</v>
      </c>
      <c r="L185" s="85">
        <f t="shared" si="0"/>
        <v>184</v>
      </c>
      <c r="M185" s="85" t="str">
        <f t="shared" si="1"/>
        <v>AW</v>
      </c>
      <c r="N185" s="85">
        <f t="shared" si="2"/>
        <v>184</v>
      </c>
      <c r="O185" s="85" t="str">
        <f t="shared" si="3"/>
        <v>AW</v>
      </c>
      <c r="P185" s="10" t="str">
        <f t="shared" si="4"/>
        <v/>
      </c>
      <c r="Q185" s="10" t="str">
        <f t="shared" si="5"/>
        <v/>
      </c>
      <c r="R185" s="10" t="str">
        <f t="shared" si="6"/>
        <v/>
      </c>
      <c r="S185" s="10" t="str">
        <f t="shared" si="7"/>
        <v/>
      </c>
      <c r="T185" s="10" t="str">
        <f t="shared" si="8"/>
        <v/>
      </c>
      <c r="U185" s="10" t="str">
        <f t="shared" si="9"/>
        <v/>
      </c>
      <c r="V185" s="10" t="str">
        <f t="shared" si="10"/>
        <v/>
      </c>
      <c r="W185" s="10" t="str">
        <f t="shared" si="11"/>
        <v/>
      </c>
      <c r="X185" s="10"/>
      <c r="Y185" s="10"/>
      <c r="Z185" s="10"/>
      <c r="AA185" s="10"/>
      <c r="AB185" s="10"/>
      <c r="AC185" s="10"/>
    </row>
    <row r="186" spans="1:29" ht="12.75" customHeight="1" x14ac:dyDescent="0.2">
      <c r="A186" s="1"/>
      <c r="B186" s="1"/>
      <c r="C186" s="1"/>
      <c r="D186" s="1"/>
      <c r="E186" s="1"/>
      <c r="F186" s="1"/>
      <c r="G186" s="1"/>
      <c r="H186" s="10"/>
      <c r="I186" s="10"/>
      <c r="J186" s="10"/>
      <c r="K186" s="10">
        <v>185</v>
      </c>
      <c r="L186" s="85">
        <f t="shared" si="0"/>
        <v>185</v>
      </c>
      <c r="M186" s="85" t="str">
        <f t="shared" si="1"/>
        <v>AW</v>
      </c>
      <c r="N186" s="85">
        <f t="shared" si="2"/>
        <v>185</v>
      </c>
      <c r="O186" s="85" t="str">
        <f t="shared" si="3"/>
        <v>AW</v>
      </c>
      <c r="P186" s="10" t="str">
        <f t="shared" si="4"/>
        <v/>
      </c>
      <c r="Q186" s="10" t="str">
        <f t="shared" si="5"/>
        <v/>
      </c>
      <c r="R186" s="10" t="str">
        <f t="shared" si="6"/>
        <v/>
      </c>
      <c r="S186" s="10" t="str">
        <f t="shared" si="7"/>
        <v/>
      </c>
      <c r="T186" s="10" t="str">
        <f t="shared" si="8"/>
        <v/>
      </c>
      <c r="U186" s="10" t="str">
        <f t="shared" si="9"/>
        <v/>
      </c>
      <c r="V186" s="10" t="str">
        <f t="shared" si="10"/>
        <v/>
      </c>
      <c r="W186" s="10" t="str">
        <f t="shared" si="11"/>
        <v/>
      </c>
      <c r="X186" s="10"/>
      <c r="Y186" s="10"/>
      <c r="Z186" s="10"/>
      <c r="AA186" s="10"/>
      <c r="AB186" s="10"/>
      <c r="AC186" s="10"/>
    </row>
    <row r="187" spans="1:29" ht="12.75" customHeight="1" x14ac:dyDescent="0.2">
      <c r="A187" s="1"/>
      <c r="B187" s="1"/>
      <c r="C187" s="1"/>
      <c r="D187" s="1"/>
      <c r="E187" s="1"/>
      <c r="F187" s="1"/>
      <c r="G187" s="1"/>
      <c r="H187" s="10"/>
      <c r="I187" s="10"/>
      <c r="J187" s="10"/>
      <c r="K187" s="10">
        <v>186</v>
      </c>
      <c r="L187" s="85">
        <f t="shared" si="0"/>
        <v>186</v>
      </c>
      <c r="M187" s="85" t="str">
        <f t="shared" si="1"/>
        <v>AW</v>
      </c>
      <c r="N187" s="85">
        <f t="shared" si="2"/>
        <v>186</v>
      </c>
      <c r="O187" s="85" t="str">
        <f t="shared" si="3"/>
        <v>AW</v>
      </c>
      <c r="P187" s="10" t="str">
        <f t="shared" si="4"/>
        <v/>
      </c>
      <c r="Q187" s="10" t="str">
        <f t="shared" si="5"/>
        <v/>
      </c>
      <c r="R187" s="10" t="str">
        <f t="shared" si="6"/>
        <v/>
      </c>
      <c r="S187" s="10" t="str">
        <f t="shared" si="7"/>
        <v/>
      </c>
      <c r="T187" s="10" t="str">
        <f t="shared" si="8"/>
        <v/>
      </c>
      <c r="U187" s="10" t="str">
        <f t="shared" si="9"/>
        <v/>
      </c>
      <c r="V187" s="10" t="str">
        <f t="shared" si="10"/>
        <v/>
      </c>
      <c r="W187" s="10" t="str">
        <f t="shared" si="11"/>
        <v/>
      </c>
      <c r="X187" s="10"/>
      <c r="Y187" s="10"/>
      <c r="Z187" s="10"/>
      <c r="AA187" s="10"/>
      <c r="AB187" s="10"/>
      <c r="AC187" s="10"/>
    </row>
    <row r="188" spans="1:29" ht="12.75" customHeight="1" x14ac:dyDescent="0.2">
      <c r="A188" s="1"/>
      <c r="B188" s="1"/>
      <c r="C188" s="1"/>
      <c r="D188" s="1"/>
      <c r="E188" s="1"/>
      <c r="F188" s="1"/>
      <c r="G188" s="1"/>
      <c r="H188" s="10"/>
      <c r="I188" s="10"/>
      <c r="J188" s="10"/>
      <c r="K188" s="10">
        <v>187</v>
      </c>
      <c r="L188" s="85">
        <f t="shared" si="0"/>
        <v>187</v>
      </c>
      <c r="M188" s="85" t="str">
        <f t="shared" si="1"/>
        <v>AW</v>
      </c>
      <c r="N188" s="85">
        <f t="shared" si="2"/>
        <v>187</v>
      </c>
      <c r="O188" s="85" t="str">
        <f t="shared" si="3"/>
        <v>AW</v>
      </c>
      <c r="P188" s="10" t="str">
        <f t="shared" si="4"/>
        <v/>
      </c>
      <c r="Q188" s="10" t="str">
        <f t="shared" si="5"/>
        <v/>
      </c>
      <c r="R188" s="10" t="str">
        <f t="shared" si="6"/>
        <v/>
      </c>
      <c r="S188" s="10" t="str">
        <f t="shared" si="7"/>
        <v/>
      </c>
      <c r="T188" s="10" t="str">
        <f t="shared" si="8"/>
        <v/>
      </c>
      <c r="U188" s="10" t="str">
        <f t="shared" si="9"/>
        <v/>
      </c>
      <c r="V188" s="10" t="str">
        <f t="shared" si="10"/>
        <v/>
      </c>
      <c r="W188" s="10" t="str">
        <f t="shared" si="11"/>
        <v/>
      </c>
      <c r="X188" s="10"/>
      <c r="Y188" s="10"/>
      <c r="Z188" s="10"/>
      <c r="AA188" s="10"/>
      <c r="AB188" s="10"/>
      <c r="AC188" s="10"/>
    </row>
    <row r="189" spans="1:29" ht="12.75" customHeight="1" x14ac:dyDescent="0.2">
      <c r="A189" s="1"/>
      <c r="B189" s="1"/>
      <c r="C189" s="1"/>
      <c r="D189" s="1"/>
      <c r="E189" s="1"/>
      <c r="F189" s="1"/>
      <c r="G189" s="1"/>
      <c r="H189" s="10"/>
      <c r="I189" s="10"/>
      <c r="J189" s="10"/>
      <c r="K189" s="10">
        <v>188</v>
      </c>
      <c r="L189" s="85">
        <f t="shared" si="0"/>
        <v>188</v>
      </c>
      <c r="M189" s="85" t="str">
        <f t="shared" si="1"/>
        <v>AW</v>
      </c>
      <c r="N189" s="85">
        <f t="shared" si="2"/>
        <v>188</v>
      </c>
      <c r="O189" s="85" t="str">
        <f t="shared" si="3"/>
        <v>AW</v>
      </c>
      <c r="P189" s="10" t="str">
        <f t="shared" si="4"/>
        <v/>
      </c>
      <c r="Q189" s="10" t="str">
        <f t="shared" si="5"/>
        <v/>
      </c>
      <c r="R189" s="10" t="str">
        <f t="shared" si="6"/>
        <v/>
      </c>
      <c r="S189" s="10" t="str">
        <f t="shared" si="7"/>
        <v/>
      </c>
      <c r="T189" s="10" t="str">
        <f t="shared" si="8"/>
        <v/>
      </c>
      <c r="U189" s="10" t="str">
        <f t="shared" si="9"/>
        <v/>
      </c>
      <c r="V189" s="10" t="str">
        <f t="shared" si="10"/>
        <v/>
      </c>
      <c r="W189" s="10" t="str">
        <f t="shared" si="11"/>
        <v/>
      </c>
      <c r="X189" s="10"/>
      <c r="Y189" s="10"/>
      <c r="Z189" s="10"/>
      <c r="AA189" s="10"/>
      <c r="AB189" s="10"/>
      <c r="AC189" s="10"/>
    </row>
    <row r="190" spans="1:29" ht="12.75" customHeight="1" x14ac:dyDescent="0.2">
      <c r="A190" s="1"/>
      <c r="B190" s="1"/>
      <c r="C190" s="1"/>
      <c r="D190" s="1"/>
      <c r="E190" s="1"/>
      <c r="F190" s="1"/>
      <c r="G190" s="1"/>
      <c r="H190" s="10"/>
      <c r="I190" s="10"/>
      <c r="J190" s="10"/>
      <c r="K190" s="10">
        <v>189</v>
      </c>
      <c r="L190" s="85">
        <f t="shared" si="0"/>
        <v>189</v>
      </c>
      <c r="M190" s="85" t="str">
        <f t="shared" si="1"/>
        <v>AW</v>
      </c>
      <c r="N190" s="85">
        <f t="shared" si="2"/>
        <v>189</v>
      </c>
      <c r="O190" s="85" t="str">
        <f t="shared" si="3"/>
        <v>AW</v>
      </c>
      <c r="P190" s="10" t="str">
        <f t="shared" si="4"/>
        <v/>
      </c>
      <c r="Q190" s="10" t="str">
        <f t="shared" si="5"/>
        <v/>
      </c>
      <c r="R190" s="10" t="str">
        <f t="shared" si="6"/>
        <v/>
      </c>
      <c r="S190" s="10" t="str">
        <f t="shared" si="7"/>
        <v/>
      </c>
      <c r="T190" s="10" t="str">
        <f t="shared" si="8"/>
        <v/>
      </c>
      <c r="U190" s="10" t="str">
        <f t="shared" si="9"/>
        <v/>
      </c>
      <c r="V190" s="10" t="str">
        <f t="shared" si="10"/>
        <v/>
      </c>
      <c r="W190" s="10" t="str">
        <f t="shared" si="11"/>
        <v/>
      </c>
      <c r="X190" s="10"/>
      <c r="Y190" s="10"/>
      <c r="Z190" s="10"/>
      <c r="AA190" s="10"/>
      <c r="AB190" s="10"/>
      <c r="AC190" s="10"/>
    </row>
    <row r="191" spans="1:29" ht="12.75" customHeight="1" x14ac:dyDescent="0.2">
      <c r="A191" s="1"/>
      <c r="B191" s="1"/>
      <c r="C191" s="1"/>
      <c r="D191" s="1"/>
      <c r="E191" s="1"/>
      <c r="F191" s="1"/>
      <c r="G191" s="1"/>
      <c r="H191" s="10"/>
      <c r="I191" s="10"/>
      <c r="J191" s="10"/>
      <c r="K191" s="10">
        <v>190</v>
      </c>
      <c r="L191" s="85">
        <f t="shared" si="0"/>
        <v>190</v>
      </c>
      <c r="M191" s="85" t="str">
        <f t="shared" si="1"/>
        <v>AW</v>
      </c>
      <c r="N191" s="85">
        <f t="shared" si="2"/>
        <v>190</v>
      </c>
      <c r="O191" s="85" t="str">
        <f t="shared" si="3"/>
        <v>AW</v>
      </c>
      <c r="P191" s="10" t="str">
        <f t="shared" si="4"/>
        <v/>
      </c>
      <c r="Q191" s="10" t="str">
        <f t="shared" si="5"/>
        <v/>
      </c>
      <c r="R191" s="10" t="str">
        <f t="shared" si="6"/>
        <v/>
      </c>
      <c r="S191" s="10" t="str">
        <f t="shared" si="7"/>
        <v/>
      </c>
      <c r="T191" s="10" t="str">
        <f t="shared" si="8"/>
        <v/>
      </c>
      <c r="U191" s="10" t="str">
        <f t="shared" si="9"/>
        <v/>
      </c>
      <c r="V191" s="10" t="str">
        <f t="shared" si="10"/>
        <v/>
      </c>
      <c r="W191" s="10" t="str">
        <f t="shared" si="11"/>
        <v/>
      </c>
      <c r="X191" s="10"/>
      <c r="Y191" s="10"/>
      <c r="Z191" s="10"/>
      <c r="AA191" s="10"/>
      <c r="AB191" s="10"/>
      <c r="AC191" s="10"/>
    </row>
    <row r="192" spans="1:29" ht="12.75" customHeight="1" x14ac:dyDescent="0.2">
      <c r="A192" s="1"/>
      <c r="B192" s="1"/>
      <c r="C192" s="1"/>
      <c r="D192" s="1"/>
      <c r="E192" s="1"/>
      <c r="F192" s="1"/>
      <c r="G192" s="1"/>
      <c r="H192" s="10"/>
      <c r="I192" s="10"/>
      <c r="J192" s="10"/>
      <c r="K192" s="10">
        <v>191</v>
      </c>
      <c r="L192" s="85">
        <f t="shared" si="0"/>
        <v>191</v>
      </c>
      <c r="M192" s="85" t="str">
        <f t="shared" si="1"/>
        <v>AW</v>
      </c>
      <c r="N192" s="85">
        <f t="shared" si="2"/>
        <v>191</v>
      </c>
      <c r="O192" s="85" t="str">
        <f t="shared" si="3"/>
        <v>AW</v>
      </c>
      <c r="P192" s="10" t="str">
        <f t="shared" si="4"/>
        <v/>
      </c>
      <c r="Q192" s="10" t="str">
        <f t="shared" si="5"/>
        <v/>
      </c>
      <c r="R192" s="10" t="str">
        <f t="shared" si="6"/>
        <v/>
      </c>
      <c r="S192" s="10" t="str">
        <f t="shared" si="7"/>
        <v/>
      </c>
      <c r="T192" s="10" t="str">
        <f t="shared" si="8"/>
        <v/>
      </c>
      <c r="U192" s="10" t="str">
        <f t="shared" si="9"/>
        <v/>
      </c>
      <c r="V192" s="10" t="str">
        <f t="shared" si="10"/>
        <v/>
      </c>
      <c r="W192" s="10" t="str">
        <f t="shared" si="11"/>
        <v/>
      </c>
      <c r="X192" s="10"/>
      <c r="Y192" s="10"/>
      <c r="Z192" s="10"/>
      <c r="AA192" s="10"/>
      <c r="AB192" s="10"/>
      <c r="AC192" s="10"/>
    </row>
    <row r="193" spans="1:29" ht="12.75" customHeight="1" x14ac:dyDescent="0.2">
      <c r="A193" s="1"/>
      <c r="B193" s="1"/>
      <c r="C193" s="1"/>
      <c r="D193" s="1"/>
      <c r="E193" s="1"/>
      <c r="F193" s="1"/>
      <c r="G193" s="1"/>
      <c r="H193" s="10"/>
      <c r="I193" s="10"/>
      <c r="J193" s="10"/>
      <c r="K193" s="10">
        <v>192</v>
      </c>
      <c r="L193" s="85">
        <f t="shared" si="0"/>
        <v>192</v>
      </c>
      <c r="M193" s="85" t="str">
        <f t="shared" si="1"/>
        <v>AW</v>
      </c>
      <c r="N193" s="85">
        <f t="shared" si="2"/>
        <v>192</v>
      </c>
      <c r="O193" s="85" t="str">
        <f t="shared" si="3"/>
        <v>AW</v>
      </c>
      <c r="P193" s="10" t="str">
        <f t="shared" si="4"/>
        <v/>
      </c>
      <c r="Q193" s="10" t="str">
        <f t="shared" si="5"/>
        <v/>
      </c>
      <c r="R193" s="10" t="str">
        <f t="shared" si="6"/>
        <v/>
      </c>
      <c r="S193" s="10" t="str">
        <f t="shared" si="7"/>
        <v/>
      </c>
      <c r="T193" s="10" t="str">
        <f t="shared" si="8"/>
        <v/>
      </c>
      <c r="U193" s="10" t="str">
        <f t="shared" si="9"/>
        <v/>
      </c>
      <c r="V193" s="10" t="str">
        <f t="shared" si="10"/>
        <v/>
      </c>
      <c r="W193" s="10" t="str">
        <f t="shared" si="11"/>
        <v/>
      </c>
      <c r="X193" s="10"/>
      <c r="Y193" s="10"/>
      <c r="Z193" s="10"/>
      <c r="AA193" s="10"/>
      <c r="AB193" s="10"/>
      <c r="AC193" s="10"/>
    </row>
    <row r="194" spans="1:29" ht="12.75" customHeight="1" x14ac:dyDescent="0.2">
      <c r="A194" s="1"/>
      <c r="B194" s="1"/>
      <c r="C194" s="1"/>
      <c r="D194" s="1"/>
      <c r="E194" s="1"/>
      <c r="F194" s="1"/>
      <c r="G194" s="1"/>
      <c r="H194" s="10"/>
      <c r="I194" s="10"/>
      <c r="J194" s="10"/>
      <c r="K194" s="10">
        <v>193</v>
      </c>
      <c r="L194" s="85">
        <f t="shared" si="0"/>
        <v>193</v>
      </c>
      <c r="M194" s="85" t="str">
        <f t="shared" si="1"/>
        <v>AW</v>
      </c>
      <c r="N194" s="85">
        <f t="shared" si="2"/>
        <v>193</v>
      </c>
      <c r="O194" s="85" t="str">
        <f t="shared" si="3"/>
        <v>AW</v>
      </c>
      <c r="P194" s="10" t="str">
        <f t="shared" si="4"/>
        <v/>
      </c>
      <c r="Q194" s="10" t="str">
        <f t="shared" si="5"/>
        <v/>
      </c>
      <c r="R194" s="10" t="str">
        <f t="shared" si="6"/>
        <v/>
      </c>
      <c r="S194" s="10" t="str">
        <f t="shared" si="7"/>
        <v/>
      </c>
      <c r="T194" s="10" t="str">
        <f t="shared" si="8"/>
        <v/>
      </c>
      <c r="U194" s="10" t="str">
        <f t="shared" si="9"/>
        <v/>
      </c>
      <c r="V194" s="10" t="str">
        <f t="shared" si="10"/>
        <v/>
      </c>
      <c r="W194" s="10" t="str">
        <f t="shared" si="11"/>
        <v/>
      </c>
      <c r="X194" s="10"/>
      <c r="Y194" s="10"/>
      <c r="Z194" s="10"/>
      <c r="AA194" s="10"/>
      <c r="AB194" s="10"/>
      <c r="AC194" s="10"/>
    </row>
    <row r="195" spans="1:29" ht="12.75" customHeight="1" x14ac:dyDescent="0.2">
      <c r="A195" s="1"/>
      <c r="B195" s="1"/>
      <c r="C195" s="1"/>
      <c r="D195" s="1"/>
      <c r="E195" s="1"/>
      <c r="F195" s="1"/>
      <c r="G195" s="1"/>
      <c r="H195" s="10"/>
      <c r="I195" s="10"/>
      <c r="J195" s="10"/>
      <c r="K195" s="10">
        <v>194</v>
      </c>
      <c r="L195" s="85">
        <f t="shared" si="0"/>
        <v>194</v>
      </c>
      <c r="M195" s="85" t="str">
        <f t="shared" si="1"/>
        <v>AW</v>
      </c>
      <c r="N195" s="85">
        <f t="shared" si="2"/>
        <v>194</v>
      </c>
      <c r="O195" s="85" t="str">
        <f t="shared" si="3"/>
        <v>AW</v>
      </c>
      <c r="P195" s="10" t="str">
        <f t="shared" si="4"/>
        <v/>
      </c>
      <c r="Q195" s="10" t="str">
        <f t="shared" si="5"/>
        <v/>
      </c>
      <c r="R195" s="10" t="str">
        <f t="shared" si="6"/>
        <v/>
      </c>
      <c r="S195" s="10" t="str">
        <f t="shared" si="7"/>
        <v/>
      </c>
      <c r="T195" s="10" t="str">
        <f t="shared" si="8"/>
        <v/>
      </c>
      <c r="U195" s="10" t="str">
        <f t="shared" si="9"/>
        <v/>
      </c>
      <c r="V195" s="10" t="str">
        <f t="shared" si="10"/>
        <v/>
      </c>
      <c r="W195" s="10" t="str">
        <f t="shared" si="11"/>
        <v/>
      </c>
      <c r="X195" s="10"/>
      <c r="Y195" s="10"/>
      <c r="Z195" s="10"/>
      <c r="AA195" s="10"/>
      <c r="AB195" s="10"/>
      <c r="AC195" s="10"/>
    </row>
    <row r="196" spans="1:29" ht="12.75" customHeight="1" x14ac:dyDescent="0.2">
      <c r="A196" s="1"/>
      <c r="B196" s="1"/>
      <c r="C196" s="1"/>
      <c r="D196" s="1"/>
      <c r="E196" s="1"/>
      <c r="F196" s="1"/>
      <c r="G196" s="1"/>
      <c r="H196" s="10"/>
      <c r="I196" s="10"/>
      <c r="J196" s="10"/>
      <c r="K196" s="10">
        <v>195</v>
      </c>
      <c r="L196" s="85">
        <f t="shared" si="0"/>
        <v>195</v>
      </c>
      <c r="M196" s="85" t="str">
        <f t="shared" si="1"/>
        <v>AW</v>
      </c>
      <c r="N196" s="85">
        <f t="shared" si="2"/>
        <v>195</v>
      </c>
      <c r="O196" s="85" t="str">
        <f t="shared" si="3"/>
        <v>AW</v>
      </c>
      <c r="P196" s="10" t="str">
        <f t="shared" si="4"/>
        <v/>
      </c>
      <c r="Q196" s="10" t="str">
        <f t="shared" si="5"/>
        <v/>
      </c>
      <c r="R196" s="10" t="str">
        <f t="shared" si="6"/>
        <v/>
      </c>
      <c r="S196" s="10" t="str">
        <f t="shared" si="7"/>
        <v/>
      </c>
      <c r="T196" s="10" t="str">
        <f t="shared" si="8"/>
        <v/>
      </c>
      <c r="U196" s="10" t="str">
        <f t="shared" si="9"/>
        <v/>
      </c>
      <c r="V196" s="10" t="str">
        <f t="shared" si="10"/>
        <v/>
      </c>
      <c r="W196" s="10" t="str">
        <f t="shared" si="11"/>
        <v/>
      </c>
      <c r="X196" s="10"/>
      <c r="Y196" s="10"/>
      <c r="Z196" s="10"/>
      <c r="AA196" s="10"/>
      <c r="AB196" s="10"/>
      <c r="AC196" s="10"/>
    </row>
    <row r="197" spans="1:29" ht="12.75" customHeight="1" x14ac:dyDescent="0.2">
      <c r="A197" s="1"/>
      <c r="B197" s="1"/>
      <c r="C197" s="1"/>
      <c r="D197" s="1"/>
      <c r="E197" s="1"/>
      <c r="F197" s="1"/>
      <c r="G197" s="1"/>
      <c r="H197" s="10"/>
      <c r="I197" s="10"/>
      <c r="J197" s="10"/>
      <c r="K197" s="10">
        <v>196</v>
      </c>
      <c r="L197" s="85">
        <f t="shared" si="0"/>
        <v>196</v>
      </c>
      <c r="M197" s="85" t="str">
        <f t="shared" si="1"/>
        <v>AW</v>
      </c>
      <c r="N197" s="85">
        <f t="shared" si="2"/>
        <v>196</v>
      </c>
      <c r="O197" s="85" t="str">
        <f t="shared" si="3"/>
        <v>AW</v>
      </c>
      <c r="P197" s="10" t="str">
        <f t="shared" si="4"/>
        <v/>
      </c>
      <c r="Q197" s="10" t="str">
        <f t="shared" si="5"/>
        <v/>
      </c>
      <c r="R197" s="10" t="str">
        <f t="shared" si="6"/>
        <v/>
      </c>
      <c r="S197" s="10" t="str">
        <f t="shared" si="7"/>
        <v/>
      </c>
      <c r="T197" s="10" t="str">
        <f t="shared" si="8"/>
        <v/>
      </c>
      <c r="U197" s="10" t="str">
        <f t="shared" si="9"/>
        <v/>
      </c>
      <c r="V197" s="10" t="str">
        <f t="shared" si="10"/>
        <v/>
      </c>
      <c r="W197" s="10" t="str">
        <f t="shared" si="11"/>
        <v/>
      </c>
      <c r="X197" s="10"/>
      <c r="Y197" s="10"/>
      <c r="Z197" s="10"/>
      <c r="AA197" s="10"/>
      <c r="AB197" s="10"/>
      <c r="AC197" s="10"/>
    </row>
    <row r="198" spans="1:29" ht="12.75" customHeight="1" x14ac:dyDescent="0.2">
      <c r="A198" s="1"/>
      <c r="B198" s="1"/>
      <c r="C198" s="1"/>
      <c r="D198" s="1"/>
      <c r="E198" s="1"/>
      <c r="F198" s="1"/>
      <c r="G198" s="1"/>
      <c r="H198" s="10"/>
      <c r="I198" s="10"/>
      <c r="J198" s="10"/>
      <c r="K198" s="10">
        <v>197</v>
      </c>
      <c r="L198" s="85">
        <f t="shared" si="0"/>
        <v>197</v>
      </c>
      <c r="M198" s="85" t="str">
        <f t="shared" si="1"/>
        <v>AW</v>
      </c>
      <c r="N198" s="85">
        <f t="shared" si="2"/>
        <v>197</v>
      </c>
      <c r="O198" s="85" t="str">
        <f t="shared" si="3"/>
        <v>AW</v>
      </c>
      <c r="P198" s="10" t="str">
        <f t="shared" si="4"/>
        <v/>
      </c>
      <c r="Q198" s="10" t="str">
        <f t="shared" si="5"/>
        <v/>
      </c>
      <c r="R198" s="10" t="str">
        <f t="shared" si="6"/>
        <v/>
      </c>
      <c r="S198" s="10" t="str">
        <f t="shared" si="7"/>
        <v/>
      </c>
      <c r="T198" s="10" t="str">
        <f t="shared" si="8"/>
        <v/>
      </c>
      <c r="U198" s="10" t="str">
        <f t="shared" si="9"/>
        <v/>
      </c>
      <c r="V198" s="10" t="str">
        <f t="shared" si="10"/>
        <v/>
      </c>
      <c r="W198" s="10" t="str">
        <f t="shared" si="11"/>
        <v/>
      </c>
      <c r="X198" s="10"/>
      <c r="Y198" s="10"/>
      <c r="Z198" s="10"/>
      <c r="AA198" s="10"/>
      <c r="AB198" s="10"/>
      <c r="AC198" s="10"/>
    </row>
    <row r="199" spans="1:29" ht="12.75" customHeight="1" x14ac:dyDescent="0.2">
      <c r="A199" s="1"/>
      <c r="B199" s="1"/>
      <c r="C199" s="1"/>
      <c r="D199" s="1"/>
      <c r="E199" s="1"/>
      <c r="F199" s="1"/>
      <c r="G199" s="1"/>
      <c r="H199" s="10"/>
      <c r="I199" s="10"/>
      <c r="J199" s="10"/>
      <c r="K199" s="10">
        <v>198</v>
      </c>
      <c r="L199" s="85">
        <f t="shared" si="0"/>
        <v>198</v>
      </c>
      <c r="M199" s="85" t="str">
        <f t="shared" si="1"/>
        <v>AW</v>
      </c>
      <c r="N199" s="85">
        <f t="shared" si="2"/>
        <v>198</v>
      </c>
      <c r="O199" s="85" t="str">
        <f t="shared" si="3"/>
        <v>AW</v>
      </c>
      <c r="P199" s="10" t="str">
        <f t="shared" si="4"/>
        <v/>
      </c>
      <c r="Q199" s="10" t="str">
        <f t="shared" si="5"/>
        <v/>
      </c>
      <c r="R199" s="10" t="str">
        <f t="shared" si="6"/>
        <v/>
      </c>
      <c r="S199" s="10" t="str">
        <f t="shared" si="7"/>
        <v/>
      </c>
      <c r="T199" s="10" t="str">
        <f t="shared" si="8"/>
        <v/>
      </c>
      <c r="U199" s="10" t="str">
        <f t="shared" si="9"/>
        <v/>
      </c>
      <c r="V199" s="10" t="str">
        <f t="shared" si="10"/>
        <v/>
      </c>
      <c r="W199" s="10" t="str">
        <f t="shared" si="11"/>
        <v/>
      </c>
      <c r="X199" s="10"/>
      <c r="Y199" s="10"/>
      <c r="Z199" s="10"/>
      <c r="AA199" s="10"/>
      <c r="AB199" s="10"/>
      <c r="AC199" s="10"/>
    </row>
    <row r="200" spans="1:29" ht="12.75" customHeight="1" x14ac:dyDescent="0.2">
      <c r="A200" s="1"/>
      <c r="B200" s="1"/>
      <c r="C200" s="1"/>
      <c r="D200" s="1"/>
      <c r="E200" s="1"/>
      <c r="F200" s="1"/>
      <c r="G200" s="1"/>
      <c r="H200" s="10"/>
      <c r="I200" s="10"/>
      <c r="J200" s="10"/>
      <c r="K200" s="10">
        <v>199</v>
      </c>
      <c r="L200" s="85">
        <f t="shared" si="0"/>
        <v>199</v>
      </c>
      <c r="M200" s="85" t="str">
        <f t="shared" si="1"/>
        <v>AW</v>
      </c>
      <c r="N200" s="85">
        <f t="shared" si="2"/>
        <v>199</v>
      </c>
      <c r="O200" s="85" t="str">
        <f t="shared" si="3"/>
        <v>AW</v>
      </c>
      <c r="P200" s="10" t="str">
        <f t="shared" si="4"/>
        <v/>
      </c>
      <c r="Q200" s="10" t="str">
        <f t="shared" si="5"/>
        <v/>
      </c>
      <c r="R200" s="10" t="str">
        <f t="shared" si="6"/>
        <v/>
      </c>
      <c r="S200" s="10" t="str">
        <f t="shared" si="7"/>
        <v/>
      </c>
      <c r="T200" s="10" t="str">
        <f t="shared" si="8"/>
        <v/>
      </c>
      <c r="U200" s="10" t="str">
        <f t="shared" si="9"/>
        <v/>
      </c>
      <c r="V200" s="10" t="str">
        <f t="shared" si="10"/>
        <v/>
      </c>
      <c r="W200" s="10" t="str">
        <f t="shared" si="11"/>
        <v/>
      </c>
      <c r="X200" s="10"/>
      <c r="Y200" s="10"/>
      <c r="Z200" s="10"/>
      <c r="AA200" s="10"/>
      <c r="AB200" s="10"/>
      <c r="AC200" s="10"/>
    </row>
    <row r="201" spans="1:29" ht="12.75" customHeight="1" x14ac:dyDescent="0.2">
      <c r="A201" s="1"/>
      <c r="B201" s="1"/>
      <c r="C201" s="1"/>
      <c r="D201" s="1"/>
      <c r="E201" s="1"/>
      <c r="F201" s="1"/>
      <c r="G201" s="1"/>
      <c r="H201" s="10"/>
      <c r="I201" s="10"/>
      <c r="J201" s="10"/>
      <c r="K201" s="10">
        <v>200</v>
      </c>
      <c r="L201" s="85">
        <f t="shared" si="0"/>
        <v>200</v>
      </c>
      <c r="M201" s="85" t="str">
        <f t="shared" si="1"/>
        <v>AW</v>
      </c>
      <c r="N201" s="85">
        <f t="shared" si="2"/>
        <v>200</v>
      </c>
      <c r="O201" s="85" t="str">
        <f t="shared" si="3"/>
        <v>AW</v>
      </c>
      <c r="P201" s="10" t="str">
        <f t="shared" si="4"/>
        <v/>
      </c>
      <c r="Q201" s="10" t="str">
        <f t="shared" si="5"/>
        <v/>
      </c>
      <c r="R201" s="10" t="str">
        <f t="shared" si="6"/>
        <v/>
      </c>
      <c r="S201" s="10" t="str">
        <f t="shared" si="7"/>
        <v/>
      </c>
      <c r="T201" s="10" t="str">
        <f t="shared" si="8"/>
        <v/>
      </c>
      <c r="U201" s="10" t="str">
        <f t="shared" si="9"/>
        <v/>
      </c>
      <c r="V201" s="10" t="str">
        <f t="shared" si="10"/>
        <v/>
      </c>
      <c r="W201" s="10" t="str">
        <f t="shared" si="11"/>
        <v/>
      </c>
      <c r="X201" s="10"/>
      <c r="Y201" s="10"/>
      <c r="Z201" s="10"/>
      <c r="AA201" s="10"/>
      <c r="AB201" s="10"/>
      <c r="AC201" s="10"/>
    </row>
    <row r="202" spans="1:29" ht="12.75" customHeight="1" x14ac:dyDescent="0.2">
      <c r="A202" s="1"/>
      <c r="B202" s="1"/>
      <c r="C202" s="1"/>
      <c r="D202" s="1"/>
      <c r="E202" s="1"/>
      <c r="F202" s="1"/>
      <c r="G202" s="1"/>
      <c r="H202" s="10"/>
      <c r="I202" s="10"/>
      <c r="J202" s="10"/>
      <c r="K202" s="10">
        <v>201</v>
      </c>
      <c r="L202" s="85">
        <f t="shared" si="0"/>
        <v>201</v>
      </c>
      <c r="M202" s="85" t="str">
        <f t="shared" si="1"/>
        <v>AW</v>
      </c>
      <c r="N202" s="85">
        <f t="shared" si="2"/>
        <v>201</v>
      </c>
      <c r="O202" s="85" t="str">
        <f t="shared" si="3"/>
        <v>AW</v>
      </c>
      <c r="P202" s="10" t="str">
        <f t="shared" si="4"/>
        <v/>
      </c>
      <c r="Q202" s="10" t="str">
        <f t="shared" si="5"/>
        <v/>
      </c>
      <c r="R202" s="10" t="str">
        <f t="shared" si="6"/>
        <v/>
      </c>
      <c r="S202" s="10" t="str">
        <f t="shared" si="7"/>
        <v/>
      </c>
      <c r="T202" s="10" t="str">
        <f t="shared" si="8"/>
        <v/>
      </c>
      <c r="U202" s="10" t="str">
        <f t="shared" si="9"/>
        <v/>
      </c>
      <c r="V202" s="10" t="str">
        <f t="shared" si="10"/>
        <v/>
      </c>
      <c r="W202" s="10" t="str">
        <f t="shared" si="11"/>
        <v/>
      </c>
      <c r="X202" s="10"/>
      <c r="Y202" s="10"/>
      <c r="Z202" s="10"/>
      <c r="AA202" s="10"/>
      <c r="AB202" s="10"/>
      <c r="AC202" s="10"/>
    </row>
    <row r="203" spans="1:29" ht="12.75" customHeight="1" x14ac:dyDescent="0.2">
      <c r="A203" s="1"/>
      <c r="B203" s="1"/>
      <c r="C203" s="1"/>
      <c r="D203" s="1"/>
      <c r="E203" s="1"/>
      <c r="F203" s="1"/>
      <c r="G203" s="1"/>
      <c r="H203" s="10"/>
      <c r="I203" s="10"/>
      <c r="J203" s="10"/>
      <c r="K203" s="10">
        <v>202</v>
      </c>
      <c r="L203" s="85">
        <f t="shared" si="0"/>
        <v>202</v>
      </c>
      <c r="M203" s="85" t="str">
        <f t="shared" si="1"/>
        <v>AW</v>
      </c>
      <c r="N203" s="85">
        <f t="shared" si="2"/>
        <v>202</v>
      </c>
      <c r="O203" s="85" t="str">
        <f t="shared" si="3"/>
        <v>AW</v>
      </c>
      <c r="P203" s="10" t="str">
        <f t="shared" si="4"/>
        <v/>
      </c>
      <c r="Q203" s="10" t="str">
        <f t="shared" si="5"/>
        <v/>
      </c>
      <c r="R203" s="10" t="str">
        <f t="shared" si="6"/>
        <v/>
      </c>
      <c r="S203" s="10" t="str">
        <f t="shared" si="7"/>
        <v/>
      </c>
      <c r="T203" s="10" t="str">
        <f t="shared" si="8"/>
        <v/>
      </c>
      <c r="U203" s="10" t="str">
        <f t="shared" si="9"/>
        <v/>
      </c>
      <c r="V203" s="10" t="str">
        <f t="shared" si="10"/>
        <v/>
      </c>
      <c r="W203" s="10" t="str">
        <f t="shared" si="11"/>
        <v/>
      </c>
      <c r="X203" s="10"/>
      <c r="Y203" s="10"/>
      <c r="Z203" s="10"/>
      <c r="AA203" s="10"/>
      <c r="AB203" s="10"/>
      <c r="AC203" s="10"/>
    </row>
    <row r="204" spans="1:29" ht="12.75" customHeight="1" x14ac:dyDescent="0.2">
      <c r="A204" s="1"/>
      <c r="B204" s="1"/>
      <c r="C204" s="1"/>
      <c r="D204" s="1"/>
      <c r="E204" s="1"/>
      <c r="F204" s="1"/>
      <c r="G204" s="1"/>
      <c r="H204" s="10"/>
      <c r="I204" s="10"/>
      <c r="J204" s="10"/>
      <c r="K204" s="10">
        <v>203</v>
      </c>
      <c r="L204" s="85">
        <f t="shared" si="0"/>
        <v>203</v>
      </c>
      <c r="M204" s="85" t="str">
        <f t="shared" si="1"/>
        <v>AW</v>
      </c>
      <c r="N204" s="85">
        <f t="shared" si="2"/>
        <v>203</v>
      </c>
      <c r="O204" s="85" t="str">
        <f t="shared" si="3"/>
        <v>AW</v>
      </c>
      <c r="P204" s="10" t="str">
        <f t="shared" si="4"/>
        <v/>
      </c>
      <c r="Q204" s="10" t="str">
        <f t="shared" si="5"/>
        <v/>
      </c>
      <c r="R204" s="10" t="str">
        <f t="shared" si="6"/>
        <v/>
      </c>
      <c r="S204" s="10" t="str">
        <f t="shared" si="7"/>
        <v/>
      </c>
      <c r="T204" s="10" t="str">
        <f t="shared" si="8"/>
        <v/>
      </c>
      <c r="U204" s="10" t="str">
        <f t="shared" si="9"/>
        <v/>
      </c>
      <c r="V204" s="10" t="str">
        <f t="shared" si="10"/>
        <v/>
      </c>
      <c r="W204" s="10" t="str">
        <f t="shared" si="11"/>
        <v/>
      </c>
      <c r="X204" s="10"/>
      <c r="Y204" s="10"/>
      <c r="Z204" s="10"/>
      <c r="AA204" s="10"/>
      <c r="AB204" s="10"/>
      <c r="AC204" s="10"/>
    </row>
    <row r="205" spans="1:29" ht="12.75" customHeight="1" x14ac:dyDescent="0.2">
      <c r="A205" s="1"/>
      <c r="B205" s="1"/>
      <c r="C205" s="1"/>
      <c r="D205" s="1"/>
      <c r="E205" s="1"/>
      <c r="F205" s="1"/>
      <c r="G205" s="1"/>
      <c r="H205" s="10"/>
      <c r="I205" s="10"/>
      <c r="J205" s="10"/>
      <c r="K205" s="10">
        <v>204</v>
      </c>
      <c r="L205" s="85">
        <f t="shared" si="0"/>
        <v>204</v>
      </c>
      <c r="M205" s="85" t="str">
        <f t="shared" si="1"/>
        <v>AW</v>
      </c>
      <c r="N205" s="85">
        <f t="shared" si="2"/>
        <v>204</v>
      </c>
      <c r="O205" s="85" t="str">
        <f t="shared" si="3"/>
        <v>AW</v>
      </c>
      <c r="P205" s="10" t="str">
        <f t="shared" si="4"/>
        <v/>
      </c>
      <c r="Q205" s="10" t="str">
        <f t="shared" si="5"/>
        <v/>
      </c>
      <c r="R205" s="10" t="str">
        <f t="shared" si="6"/>
        <v/>
      </c>
      <c r="S205" s="10" t="str">
        <f t="shared" si="7"/>
        <v/>
      </c>
      <c r="T205" s="10" t="str">
        <f t="shared" si="8"/>
        <v/>
      </c>
      <c r="U205" s="10" t="str">
        <f t="shared" si="9"/>
        <v/>
      </c>
      <c r="V205" s="10" t="str">
        <f t="shared" si="10"/>
        <v/>
      </c>
      <c r="W205" s="10" t="str">
        <f t="shared" si="11"/>
        <v/>
      </c>
      <c r="X205" s="10"/>
      <c r="Y205" s="10"/>
      <c r="Z205" s="10"/>
      <c r="AA205" s="10"/>
      <c r="AB205" s="10"/>
      <c r="AC205" s="10"/>
    </row>
    <row r="206" spans="1:29" ht="12.75" customHeight="1" x14ac:dyDescent="0.2">
      <c r="A206" s="1"/>
      <c r="B206" s="1"/>
      <c r="C206" s="1"/>
      <c r="D206" s="1"/>
      <c r="E206" s="1"/>
      <c r="F206" s="1"/>
      <c r="G206" s="1"/>
      <c r="H206" s="10"/>
      <c r="I206" s="10"/>
      <c r="J206" s="10"/>
      <c r="K206" s="10">
        <v>205</v>
      </c>
      <c r="L206" s="85">
        <f t="shared" si="0"/>
        <v>205</v>
      </c>
      <c r="M206" s="85" t="str">
        <f t="shared" si="1"/>
        <v>AW</v>
      </c>
      <c r="N206" s="85">
        <f t="shared" si="2"/>
        <v>205</v>
      </c>
      <c r="O206" s="85" t="str">
        <f t="shared" si="3"/>
        <v>AW</v>
      </c>
      <c r="P206" s="10" t="str">
        <f t="shared" si="4"/>
        <v/>
      </c>
      <c r="Q206" s="10" t="str">
        <f t="shared" si="5"/>
        <v/>
      </c>
      <c r="R206" s="10" t="str">
        <f t="shared" si="6"/>
        <v/>
      </c>
      <c r="S206" s="10" t="str">
        <f t="shared" si="7"/>
        <v/>
      </c>
      <c r="T206" s="10" t="str">
        <f t="shared" si="8"/>
        <v/>
      </c>
      <c r="U206" s="10" t="str">
        <f t="shared" si="9"/>
        <v/>
      </c>
      <c r="V206" s="10" t="str">
        <f t="shared" si="10"/>
        <v/>
      </c>
      <c r="W206" s="10" t="str">
        <f t="shared" si="11"/>
        <v/>
      </c>
      <c r="X206" s="10"/>
      <c r="Y206" s="10"/>
      <c r="Z206" s="10"/>
      <c r="AA206" s="10"/>
      <c r="AB206" s="10"/>
      <c r="AC206" s="10"/>
    </row>
    <row r="207" spans="1:29" ht="12.75" customHeight="1" x14ac:dyDescent="0.2">
      <c r="A207" s="1"/>
      <c r="B207" s="1"/>
      <c r="C207" s="1"/>
      <c r="D207" s="1"/>
      <c r="E207" s="1"/>
      <c r="F207" s="1"/>
      <c r="G207" s="1"/>
      <c r="H207" s="10"/>
      <c r="I207" s="10"/>
      <c r="J207" s="10"/>
      <c r="K207" s="10">
        <v>206</v>
      </c>
      <c r="L207" s="85">
        <f t="shared" si="0"/>
        <v>206</v>
      </c>
      <c r="M207" s="85" t="str">
        <f t="shared" si="1"/>
        <v>AW</v>
      </c>
      <c r="N207" s="85">
        <f t="shared" si="2"/>
        <v>206</v>
      </c>
      <c r="O207" s="85" t="str">
        <f t="shared" si="3"/>
        <v>AW</v>
      </c>
      <c r="P207" s="10" t="str">
        <f t="shared" si="4"/>
        <v/>
      </c>
      <c r="Q207" s="10" t="str">
        <f t="shared" si="5"/>
        <v/>
      </c>
      <c r="R207" s="10" t="str">
        <f t="shared" si="6"/>
        <v/>
      </c>
      <c r="S207" s="10" t="str">
        <f t="shared" si="7"/>
        <v/>
      </c>
      <c r="T207" s="10" t="str">
        <f t="shared" si="8"/>
        <v/>
      </c>
      <c r="U207" s="10" t="str">
        <f t="shared" si="9"/>
        <v/>
      </c>
      <c r="V207" s="10" t="str">
        <f t="shared" si="10"/>
        <v/>
      </c>
      <c r="W207" s="10" t="str">
        <f t="shared" si="11"/>
        <v/>
      </c>
      <c r="X207" s="10"/>
      <c r="Y207" s="10"/>
      <c r="Z207" s="10"/>
      <c r="AA207" s="10"/>
      <c r="AB207" s="10"/>
      <c r="AC207" s="10"/>
    </row>
    <row r="208" spans="1:29" ht="12.75" customHeight="1" x14ac:dyDescent="0.2">
      <c r="A208" s="1"/>
      <c r="B208" s="1"/>
      <c r="C208" s="1"/>
      <c r="D208" s="1"/>
      <c r="E208" s="1"/>
      <c r="F208" s="1"/>
      <c r="G208" s="1"/>
      <c r="H208" s="10"/>
      <c r="I208" s="10"/>
      <c r="J208" s="10"/>
      <c r="K208" s="10">
        <v>207</v>
      </c>
      <c r="L208" s="85">
        <f t="shared" si="0"/>
        <v>207</v>
      </c>
      <c r="M208" s="85" t="str">
        <f t="shared" si="1"/>
        <v>AW</v>
      </c>
      <c r="N208" s="85">
        <f t="shared" si="2"/>
        <v>207</v>
      </c>
      <c r="O208" s="85" t="str">
        <f t="shared" si="3"/>
        <v>AW</v>
      </c>
      <c r="P208" s="10" t="str">
        <f t="shared" si="4"/>
        <v/>
      </c>
      <c r="Q208" s="10" t="str">
        <f t="shared" si="5"/>
        <v/>
      </c>
      <c r="R208" s="10" t="str">
        <f t="shared" si="6"/>
        <v/>
      </c>
      <c r="S208" s="10" t="str">
        <f t="shared" si="7"/>
        <v/>
      </c>
      <c r="T208" s="10" t="str">
        <f t="shared" si="8"/>
        <v/>
      </c>
      <c r="U208" s="10" t="str">
        <f t="shared" si="9"/>
        <v/>
      </c>
      <c r="V208" s="10" t="str">
        <f t="shared" si="10"/>
        <v/>
      </c>
      <c r="W208" s="10" t="str">
        <f t="shared" si="11"/>
        <v/>
      </c>
      <c r="X208" s="10"/>
      <c r="Y208" s="10"/>
      <c r="Z208" s="10"/>
      <c r="AA208" s="10"/>
      <c r="AB208" s="10"/>
      <c r="AC208" s="10"/>
    </row>
    <row r="209" spans="1:29" ht="12.75" customHeight="1" x14ac:dyDescent="0.2">
      <c r="A209" s="1"/>
      <c r="B209" s="1"/>
      <c r="C209" s="1"/>
      <c r="D209" s="1"/>
      <c r="E209" s="1"/>
      <c r="F209" s="1"/>
      <c r="G209" s="1"/>
      <c r="H209" s="10"/>
      <c r="I209" s="10"/>
      <c r="J209" s="10"/>
      <c r="K209" s="10">
        <v>208</v>
      </c>
      <c r="L209" s="85">
        <f t="shared" si="0"/>
        <v>208</v>
      </c>
      <c r="M209" s="85" t="str">
        <f t="shared" si="1"/>
        <v>AW</v>
      </c>
      <c r="N209" s="85">
        <f t="shared" si="2"/>
        <v>208</v>
      </c>
      <c r="O209" s="85" t="str">
        <f t="shared" si="3"/>
        <v>AW</v>
      </c>
      <c r="P209" s="10" t="str">
        <f t="shared" si="4"/>
        <v/>
      </c>
      <c r="Q209" s="10" t="str">
        <f t="shared" si="5"/>
        <v/>
      </c>
      <c r="R209" s="10" t="str">
        <f t="shared" si="6"/>
        <v/>
      </c>
      <c r="S209" s="10" t="str">
        <f t="shared" si="7"/>
        <v/>
      </c>
      <c r="T209" s="10" t="str">
        <f t="shared" si="8"/>
        <v/>
      </c>
      <c r="U209" s="10" t="str">
        <f t="shared" si="9"/>
        <v/>
      </c>
      <c r="V209" s="10" t="str">
        <f t="shared" si="10"/>
        <v/>
      </c>
      <c r="W209" s="10" t="str">
        <f t="shared" si="11"/>
        <v/>
      </c>
      <c r="X209" s="10"/>
      <c r="Y209" s="10"/>
      <c r="Z209" s="10"/>
      <c r="AA209" s="10"/>
      <c r="AB209" s="10"/>
      <c r="AC209" s="10"/>
    </row>
    <row r="210" spans="1:29" ht="12.75" customHeight="1" x14ac:dyDescent="0.2">
      <c r="A210" s="1"/>
      <c r="B210" s="1"/>
      <c r="C210" s="1"/>
      <c r="D210" s="1"/>
      <c r="E210" s="1"/>
      <c r="F210" s="1"/>
      <c r="G210" s="1"/>
      <c r="H210" s="10"/>
      <c r="I210" s="10"/>
      <c r="J210" s="10"/>
      <c r="K210" s="10">
        <v>209</v>
      </c>
      <c r="L210" s="85">
        <f t="shared" si="0"/>
        <v>209</v>
      </c>
      <c r="M210" s="85" t="str">
        <f t="shared" si="1"/>
        <v>AW</v>
      </c>
      <c r="N210" s="85">
        <f t="shared" si="2"/>
        <v>209</v>
      </c>
      <c r="O210" s="85" t="str">
        <f t="shared" si="3"/>
        <v>AW</v>
      </c>
      <c r="P210" s="10" t="str">
        <f t="shared" si="4"/>
        <v/>
      </c>
      <c r="Q210" s="10" t="str">
        <f t="shared" si="5"/>
        <v/>
      </c>
      <c r="R210" s="10" t="str">
        <f t="shared" si="6"/>
        <v/>
      </c>
      <c r="S210" s="10" t="str">
        <f t="shared" si="7"/>
        <v/>
      </c>
      <c r="T210" s="10" t="str">
        <f t="shared" si="8"/>
        <v/>
      </c>
      <c r="U210" s="10" t="str">
        <f t="shared" si="9"/>
        <v/>
      </c>
      <c r="V210" s="10" t="str">
        <f t="shared" si="10"/>
        <v/>
      </c>
      <c r="W210" s="10" t="str">
        <f t="shared" si="11"/>
        <v/>
      </c>
      <c r="X210" s="10"/>
      <c r="Y210" s="10"/>
      <c r="Z210" s="10"/>
      <c r="AA210" s="10"/>
      <c r="AB210" s="10"/>
      <c r="AC210" s="10"/>
    </row>
    <row r="211" spans="1:29" ht="12.75" customHeight="1" x14ac:dyDescent="0.2">
      <c r="A211" s="1"/>
      <c r="B211" s="1"/>
      <c r="C211" s="1"/>
      <c r="D211" s="1"/>
      <c r="E211" s="1"/>
      <c r="F211" s="1"/>
      <c r="G211" s="1"/>
      <c r="H211" s="10"/>
      <c r="I211" s="10"/>
      <c r="J211" s="10"/>
      <c r="K211" s="10">
        <v>210</v>
      </c>
      <c r="L211" s="85">
        <f t="shared" si="0"/>
        <v>210</v>
      </c>
      <c r="M211" s="85" t="str">
        <f t="shared" si="1"/>
        <v>AW</v>
      </c>
      <c r="N211" s="85">
        <f t="shared" si="2"/>
        <v>210</v>
      </c>
      <c r="O211" s="85" t="str">
        <f t="shared" si="3"/>
        <v>AW</v>
      </c>
      <c r="P211" s="10" t="str">
        <f t="shared" si="4"/>
        <v/>
      </c>
      <c r="Q211" s="10" t="str">
        <f t="shared" si="5"/>
        <v/>
      </c>
      <c r="R211" s="10" t="str">
        <f t="shared" si="6"/>
        <v/>
      </c>
      <c r="S211" s="10" t="str">
        <f t="shared" si="7"/>
        <v/>
      </c>
      <c r="T211" s="10" t="str">
        <f t="shared" si="8"/>
        <v/>
      </c>
      <c r="U211" s="10" t="str">
        <f t="shared" si="9"/>
        <v/>
      </c>
      <c r="V211" s="10" t="str">
        <f t="shared" si="10"/>
        <v/>
      </c>
      <c r="W211" s="10" t="str">
        <f t="shared" si="11"/>
        <v/>
      </c>
      <c r="X211" s="10"/>
      <c r="Y211" s="10"/>
      <c r="Z211" s="10"/>
      <c r="AA211" s="10"/>
      <c r="AB211" s="10"/>
      <c r="AC211" s="10"/>
    </row>
    <row r="212" spans="1:29" ht="12.75" customHeight="1" x14ac:dyDescent="0.2">
      <c r="A212" s="1"/>
      <c r="B212" s="1"/>
      <c r="C212" s="1"/>
      <c r="D212" s="1"/>
      <c r="E212" s="1"/>
      <c r="F212" s="1"/>
      <c r="G212" s="1"/>
      <c r="H212" s="10"/>
      <c r="I212" s="10"/>
      <c r="J212" s="10"/>
      <c r="K212" s="10">
        <v>211</v>
      </c>
      <c r="L212" s="85">
        <f t="shared" si="0"/>
        <v>211</v>
      </c>
      <c r="M212" s="85" t="str">
        <f t="shared" si="1"/>
        <v>AW</v>
      </c>
      <c r="N212" s="85">
        <f t="shared" si="2"/>
        <v>211</v>
      </c>
      <c r="O212" s="85" t="str">
        <f t="shared" si="3"/>
        <v>AW</v>
      </c>
      <c r="P212" s="10" t="str">
        <f t="shared" si="4"/>
        <v/>
      </c>
      <c r="Q212" s="10" t="str">
        <f t="shared" si="5"/>
        <v/>
      </c>
      <c r="R212" s="10" t="str">
        <f t="shared" si="6"/>
        <v/>
      </c>
      <c r="S212" s="10" t="str">
        <f t="shared" si="7"/>
        <v/>
      </c>
      <c r="T212" s="10" t="str">
        <f t="shared" si="8"/>
        <v/>
      </c>
      <c r="U212" s="10" t="str">
        <f t="shared" si="9"/>
        <v/>
      </c>
      <c r="V212" s="10" t="str">
        <f t="shared" si="10"/>
        <v/>
      </c>
      <c r="W212" s="10" t="str">
        <f t="shared" si="11"/>
        <v/>
      </c>
      <c r="X212" s="10"/>
      <c r="Y212" s="10"/>
      <c r="Z212" s="10"/>
      <c r="AA212" s="10"/>
      <c r="AB212" s="10"/>
      <c r="AC212" s="10"/>
    </row>
    <row r="213" spans="1:29" ht="12.75" customHeight="1" x14ac:dyDescent="0.2">
      <c r="A213" s="1"/>
      <c r="B213" s="1"/>
      <c r="C213" s="1"/>
      <c r="D213" s="1"/>
      <c r="E213" s="1"/>
      <c r="F213" s="1"/>
      <c r="G213" s="1"/>
      <c r="H213" s="10"/>
      <c r="I213" s="10"/>
      <c r="J213" s="10"/>
      <c r="K213" s="10">
        <v>212</v>
      </c>
      <c r="L213" s="85">
        <f t="shared" si="0"/>
        <v>212</v>
      </c>
      <c r="M213" s="85" t="str">
        <f t="shared" si="1"/>
        <v>AW</v>
      </c>
      <c r="N213" s="85">
        <f t="shared" si="2"/>
        <v>212</v>
      </c>
      <c r="O213" s="85" t="str">
        <f t="shared" si="3"/>
        <v>AW</v>
      </c>
      <c r="P213" s="10" t="str">
        <f t="shared" si="4"/>
        <v/>
      </c>
      <c r="Q213" s="10" t="str">
        <f t="shared" si="5"/>
        <v/>
      </c>
      <c r="R213" s="10" t="str">
        <f t="shared" si="6"/>
        <v/>
      </c>
      <c r="S213" s="10" t="str">
        <f t="shared" si="7"/>
        <v/>
      </c>
      <c r="T213" s="10" t="str">
        <f t="shared" si="8"/>
        <v/>
      </c>
      <c r="U213" s="10" t="str">
        <f t="shared" si="9"/>
        <v/>
      </c>
      <c r="V213" s="10" t="str">
        <f t="shared" si="10"/>
        <v/>
      </c>
      <c r="W213" s="10" t="str">
        <f t="shared" si="11"/>
        <v/>
      </c>
      <c r="X213" s="10"/>
      <c r="Y213" s="10"/>
      <c r="Z213" s="10"/>
      <c r="AA213" s="10"/>
      <c r="AB213" s="10"/>
      <c r="AC213" s="10"/>
    </row>
    <row r="214" spans="1:29" ht="12.75" customHeight="1" x14ac:dyDescent="0.2">
      <c r="A214" s="1"/>
      <c r="B214" s="1"/>
      <c r="C214" s="1"/>
      <c r="D214" s="1"/>
      <c r="E214" s="1"/>
      <c r="F214" s="1"/>
      <c r="G214" s="1"/>
      <c r="H214" s="10"/>
      <c r="I214" s="10"/>
      <c r="J214" s="10"/>
      <c r="K214" s="10">
        <v>213</v>
      </c>
      <c r="L214" s="85">
        <f t="shared" si="0"/>
        <v>213</v>
      </c>
      <c r="M214" s="85" t="str">
        <f t="shared" si="1"/>
        <v>AW</v>
      </c>
      <c r="N214" s="85">
        <f t="shared" si="2"/>
        <v>213</v>
      </c>
      <c r="O214" s="85" t="str">
        <f t="shared" si="3"/>
        <v>AW</v>
      </c>
      <c r="P214" s="10" t="str">
        <f t="shared" si="4"/>
        <v/>
      </c>
      <c r="Q214" s="10" t="str">
        <f t="shared" si="5"/>
        <v/>
      </c>
      <c r="R214" s="10" t="str">
        <f t="shared" si="6"/>
        <v/>
      </c>
      <c r="S214" s="10" t="str">
        <f t="shared" si="7"/>
        <v/>
      </c>
      <c r="T214" s="10" t="str">
        <f t="shared" si="8"/>
        <v/>
      </c>
      <c r="U214" s="10" t="str">
        <f t="shared" si="9"/>
        <v/>
      </c>
      <c r="V214" s="10" t="str">
        <f t="shared" si="10"/>
        <v/>
      </c>
      <c r="W214" s="10" t="str">
        <f t="shared" si="11"/>
        <v/>
      </c>
      <c r="X214" s="10"/>
      <c r="Y214" s="10"/>
      <c r="Z214" s="10"/>
      <c r="AA214" s="10"/>
      <c r="AB214" s="10"/>
      <c r="AC214" s="10"/>
    </row>
    <row r="215" spans="1:29" ht="12.75" customHeight="1" x14ac:dyDescent="0.2">
      <c r="A215" s="1"/>
      <c r="B215" s="1"/>
      <c r="C215" s="1"/>
      <c r="D215" s="1"/>
      <c r="E215" s="1"/>
      <c r="F215" s="1"/>
      <c r="G215" s="1"/>
      <c r="H215" s="10"/>
      <c r="I215" s="10"/>
      <c r="J215" s="10"/>
      <c r="K215" s="10">
        <v>214</v>
      </c>
      <c r="L215" s="85">
        <f t="shared" si="0"/>
        <v>214</v>
      </c>
      <c r="M215" s="85" t="str">
        <f t="shared" si="1"/>
        <v>AW</v>
      </c>
      <c r="N215" s="85">
        <f t="shared" si="2"/>
        <v>214</v>
      </c>
      <c r="O215" s="85" t="str">
        <f t="shared" si="3"/>
        <v>AW</v>
      </c>
      <c r="P215" s="10" t="str">
        <f t="shared" si="4"/>
        <v/>
      </c>
      <c r="Q215" s="10" t="str">
        <f t="shared" si="5"/>
        <v/>
      </c>
      <c r="R215" s="10" t="str">
        <f t="shared" si="6"/>
        <v/>
      </c>
      <c r="S215" s="10" t="str">
        <f t="shared" si="7"/>
        <v/>
      </c>
      <c r="T215" s="10" t="str">
        <f t="shared" si="8"/>
        <v/>
      </c>
      <c r="U215" s="10" t="str">
        <f t="shared" si="9"/>
        <v/>
      </c>
      <c r="V215" s="10" t="str">
        <f t="shared" si="10"/>
        <v/>
      </c>
      <c r="W215" s="10" t="str">
        <f t="shared" si="11"/>
        <v/>
      </c>
      <c r="X215" s="10"/>
      <c r="Y215" s="10"/>
      <c r="Z215" s="10"/>
      <c r="AA215" s="10"/>
      <c r="AB215" s="10"/>
      <c r="AC215" s="10"/>
    </row>
    <row r="216" spans="1:29" ht="12.75" customHeight="1" x14ac:dyDescent="0.2">
      <c r="A216" s="1"/>
      <c r="B216" s="1"/>
      <c r="C216" s="1"/>
      <c r="D216" s="1"/>
      <c r="E216" s="1"/>
      <c r="F216" s="1"/>
      <c r="G216" s="1"/>
      <c r="H216" s="10"/>
      <c r="I216" s="10"/>
      <c r="J216" s="10"/>
      <c r="K216" s="10">
        <v>215</v>
      </c>
      <c r="L216" s="85">
        <f t="shared" si="0"/>
        <v>215</v>
      </c>
      <c r="M216" s="85" t="str">
        <f t="shared" si="1"/>
        <v>AW</v>
      </c>
      <c r="N216" s="85">
        <f t="shared" si="2"/>
        <v>215</v>
      </c>
      <c r="O216" s="85" t="str">
        <f t="shared" si="3"/>
        <v>AW</v>
      </c>
      <c r="P216" s="10" t="str">
        <f t="shared" si="4"/>
        <v/>
      </c>
      <c r="Q216" s="10" t="str">
        <f t="shared" si="5"/>
        <v/>
      </c>
      <c r="R216" s="10" t="str">
        <f t="shared" si="6"/>
        <v/>
      </c>
      <c r="S216" s="10" t="str">
        <f t="shared" si="7"/>
        <v/>
      </c>
      <c r="T216" s="10" t="str">
        <f t="shared" si="8"/>
        <v/>
      </c>
      <c r="U216" s="10" t="str">
        <f t="shared" si="9"/>
        <v/>
      </c>
      <c r="V216" s="10" t="str">
        <f t="shared" si="10"/>
        <v/>
      </c>
      <c r="W216" s="10" t="str">
        <f t="shared" si="11"/>
        <v/>
      </c>
      <c r="X216" s="10"/>
      <c r="Y216" s="10"/>
      <c r="Z216" s="10"/>
      <c r="AA216" s="10"/>
      <c r="AB216" s="10"/>
      <c r="AC216" s="10"/>
    </row>
    <row r="217" spans="1:29" ht="12.75" customHeight="1" x14ac:dyDescent="0.2">
      <c r="A217" s="1"/>
      <c r="B217" s="1"/>
      <c r="C217" s="1"/>
      <c r="D217" s="1"/>
      <c r="E217" s="1"/>
      <c r="F217" s="1"/>
      <c r="G217" s="1"/>
      <c r="H217" s="10"/>
      <c r="I217" s="10"/>
      <c r="J217" s="10"/>
      <c r="K217" s="10">
        <v>216</v>
      </c>
      <c r="L217" s="85">
        <f t="shared" si="0"/>
        <v>216</v>
      </c>
      <c r="M217" s="85" t="str">
        <f t="shared" si="1"/>
        <v>AW</v>
      </c>
      <c r="N217" s="85">
        <f t="shared" si="2"/>
        <v>216</v>
      </c>
      <c r="O217" s="85" t="str">
        <f t="shared" si="3"/>
        <v>AW</v>
      </c>
      <c r="P217" s="10" t="str">
        <f t="shared" si="4"/>
        <v/>
      </c>
      <c r="Q217" s="10" t="str">
        <f t="shared" si="5"/>
        <v/>
      </c>
      <c r="R217" s="10" t="str">
        <f t="shared" si="6"/>
        <v/>
      </c>
      <c r="S217" s="10" t="str">
        <f t="shared" si="7"/>
        <v/>
      </c>
      <c r="T217" s="10" t="str">
        <f t="shared" si="8"/>
        <v/>
      </c>
      <c r="U217" s="10" t="str">
        <f t="shared" si="9"/>
        <v/>
      </c>
      <c r="V217" s="10" t="str">
        <f t="shared" si="10"/>
        <v/>
      </c>
      <c r="W217" s="10" t="str">
        <f t="shared" si="11"/>
        <v/>
      </c>
      <c r="X217" s="10"/>
      <c r="Y217" s="10"/>
      <c r="Z217" s="10"/>
      <c r="AA217" s="10"/>
      <c r="AB217" s="10"/>
      <c r="AC217" s="10"/>
    </row>
    <row r="218" spans="1:29" ht="12.75" customHeight="1" x14ac:dyDescent="0.2">
      <c r="A218" s="1"/>
      <c r="B218" s="1"/>
      <c r="C218" s="1"/>
      <c r="D218" s="1"/>
      <c r="E218" s="1"/>
      <c r="F218" s="1"/>
      <c r="G218" s="1"/>
      <c r="H218" s="10"/>
      <c r="I218" s="10"/>
      <c r="J218" s="10"/>
      <c r="K218" s="10">
        <v>217</v>
      </c>
      <c r="L218" s="85">
        <f t="shared" si="0"/>
        <v>217</v>
      </c>
      <c r="M218" s="85" t="str">
        <f t="shared" si="1"/>
        <v>AW</v>
      </c>
      <c r="N218" s="85">
        <f t="shared" si="2"/>
        <v>217</v>
      </c>
      <c r="O218" s="85" t="str">
        <f t="shared" si="3"/>
        <v>AW</v>
      </c>
      <c r="P218" s="10" t="str">
        <f t="shared" si="4"/>
        <v/>
      </c>
      <c r="Q218" s="10" t="str">
        <f t="shared" si="5"/>
        <v/>
      </c>
      <c r="R218" s="10" t="str">
        <f t="shared" si="6"/>
        <v/>
      </c>
      <c r="S218" s="10" t="str">
        <f t="shared" si="7"/>
        <v/>
      </c>
      <c r="T218" s="10" t="str">
        <f t="shared" si="8"/>
        <v/>
      </c>
      <c r="U218" s="10" t="str">
        <f t="shared" si="9"/>
        <v/>
      </c>
      <c r="V218" s="10" t="str">
        <f t="shared" si="10"/>
        <v/>
      </c>
      <c r="W218" s="10" t="str">
        <f t="shared" si="11"/>
        <v/>
      </c>
      <c r="X218" s="10"/>
      <c r="Y218" s="10"/>
      <c r="Z218" s="10"/>
      <c r="AA218" s="10"/>
      <c r="AB218" s="10"/>
      <c r="AC218" s="10"/>
    </row>
    <row r="219" spans="1:29" ht="12.75" customHeight="1" x14ac:dyDescent="0.2">
      <c r="A219" s="1"/>
      <c r="B219" s="1"/>
      <c r="C219" s="1"/>
      <c r="D219" s="1"/>
      <c r="E219" s="1"/>
      <c r="F219" s="1"/>
      <c r="G219" s="1"/>
      <c r="H219" s="10"/>
      <c r="I219" s="10"/>
      <c r="J219" s="10"/>
      <c r="K219" s="10">
        <v>218</v>
      </c>
      <c r="L219" s="85">
        <f t="shared" si="0"/>
        <v>218</v>
      </c>
      <c r="M219" s="85" t="str">
        <f t="shared" si="1"/>
        <v>AW</v>
      </c>
      <c r="N219" s="85">
        <f t="shared" si="2"/>
        <v>218</v>
      </c>
      <c r="O219" s="85" t="str">
        <f t="shared" si="3"/>
        <v>AW</v>
      </c>
      <c r="P219" s="10" t="str">
        <f t="shared" si="4"/>
        <v/>
      </c>
      <c r="Q219" s="10" t="str">
        <f t="shared" si="5"/>
        <v/>
      </c>
      <c r="R219" s="10" t="str">
        <f t="shared" si="6"/>
        <v/>
      </c>
      <c r="S219" s="10" t="str">
        <f t="shared" si="7"/>
        <v/>
      </c>
      <c r="T219" s="10" t="str">
        <f t="shared" si="8"/>
        <v/>
      </c>
      <c r="U219" s="10" t="str">
        <f t="shared" si="9"/>
        <v/>
      </c>
      <c r="V219" s="10" t="str">
        <f t="shared" si="10"/>
        <v/>
      </c>
      <c r="W219" s="10" t="str">
        <f t="shared" si="11"/>
        <v/>
      </c>
      <c r="X219" s="10"/>
      <c r="Y219" s="10"/>
      <c r="Z219" s="10"/>
      <c r="AA219" s="10"/>
      <c r="AB219" s="10"/>
      <c r="AC219" s="10"/>
    </row>
    <row r="220" spans="1:29" ht="12.75" customHeight="1" x14ac:dyDescent="0.2">
      <c r="A220" s="1"/>
      <c r="B220" s="1"/>
      <c r="C220" s="1"/>
      <c r="D220" s="1"/>
      <c r="E220" s="1"/>
      <c r="F220" s="1"/>
      <c r="G220" s="1"/>
      <c r="H220" s="10"/>
      <c r="I220" s="10"/>
      <c r="J220" s="10"/>
      <c r="K220" s="10">
        <v>219</v>
      </c>
      <c r="L220" s="85">
        <f t="shared" si="0"/>
        <v>219</v>
      </c>
      <c r="M220" s="85" t="str">
        <f t="shared" si="1"/>
        <v>AW</v>
      </c>
      <c r="N220" s="85">
        <f t="shared" si="2"/>
        <v>219</v>
      </c>
      <c r="O220" s="85" t="str">
        <f t="shared" si="3"/>
        <v>AW</v>
      </c>
      <c r="P220" s="10" t="str">
        <f t="shared" si="4"/>
        <v/>
      </c>
      <c r="Q220" s="10" t="str">
        <f t="shared" si="5"/>
        <v/>
      </c>
      <c r="R220" s="10" t="str">
        <f t="shared" si="6"/>
        <v/>
      </c>
      <c r="S220" s="10" t="str">
        <f t="shared" si="7"/>
        <v/>
      </c>
      <c r="T220" s="10" t="str">
        <f t="shared" si="8"/>
        <v/>
      </c>
      <c r="U220" s="10" t="str">
        <f t="shared" si="9"/>
        <v/>
      </c>
      <c r="V220" s="10" t="str">
        <f t="shared" si="10"/>
        <v/>
      </c>
      <c r="W220" s="10" t="str">
        <f t="shared" si="11"/>
        <v/>
      </c>
      <c r="X220" s="10"/>
      <c r="Y220" s="10"/>
      <c r="Z220" s="10"/>
      <c r="AA220" s="10"/>
      <c r="AB220" s="10"/>
      <c r="AC220" s="10"/>
    </row>
    <row r="221" spans="1:29" ht="12.75" customHeight="1" x14ac:dyDescent="0.2">
      <c r="A221" s="1"/>
      <c r="B221" s="1"/>
      <c r="C221" s="1"/>
      <c r="D221" s="1"/>
      <c r="E221" s="1"/>
      <c r="F221" s="1"/>
      <c r="G221" s="1"/>
      <c r="H221" s="10"/>
      <c r="I221" s="10"/>
      <c r="J221" s="10"/>
      <c r="K221" s="10">
        <v>220</v>
      </c>
      <c r="L221" s="85">
        <f t="shared" si="0"/>
        <v>220</v>
      </c>
      <c r="M221" s="85" t="str">
        <f t="shared" si="1"/>
        <v>AW</v>
      </c>
      <c r="N221" s="85">
        <f t="shared" si="2"/>
        <v>220</v>
      </c>
      <c r="O221" s="85" t="str">
        <f t="shared" si="3"/>
        <v>AW</v>
      </c>
      <c r="P221" s="10" t="str">
        <f t="shared" si="4"/>
        <v/>
      </c>
      <c r="Q221" s="10" t="str">
        <f t="shared" si="5"/>
        <v/>
      </c>
      <c r="R221" s="10" t="str">
        <f t="shared" si="6"/>
        <v/>
      </c>
      <c r="S221" s="10" t="str">
        <f t="shared" si="7"/>
        <v/>
      </c>
      <c r="T221" s="10" t="str">
        <f t="shared" si="8"/>
        <v/>
      </c>
      <c r="U221" s="10" t="str">
        <f t="shared" si="9"/>
        <v/>
      </c>
      <c r="V221" s="10" t="str">
        <f t="shared" si="10"/>
        <v/>
      </c>
      <c r="W221" s="10" t="str">
        <f t="shared" si="11"/>
        <v/>
      </c>
      <c r="X221" s="10"/>
      <c r="Y221" s="10"/>
      <c r="Z221" s="10"/>
      <c r="AA221" s="10"/>
      <c r="AB221" s="10"/>
      <c r="AC221" s="10"/>
    </row>
    <row r="222" spans="1:29" ht="12.75" customHeight="1" x14ac:dyDescent="0.2">
      <c r="A222" s="1"/>
      <c r="B222" s="1"/>
      <c r="C222" s="1"/>
      <c r="D222" s="1"/>
      <c r="E222" s="1"/>
      <c r="F222" s="1"/>
      <c r="G222" s="1"/>
      <c r="H222" s="10"/>
      <c r="I222" s="10"/>
      <c r="J222" s="10"/>
      <c r="K222" s="10">
        <v>221</v>
      </c>
      <c r="L222" s="85">
        <f t="shared" si="0"/>
        <v>221</v>
      </c>
      <c r="M222" s="85" t="str">
        <f t="shared" si="1"/>
        <v>AW</v>
      </c>
      <c r="N222" s="85">
        <f t="shared" si="2"/>
        <v>221</v>
      </c>
      <c r="O222" s="85" t="str">
        <f t="shared" si="3"/>
        <v>AW</v>
      </c>
      <c r="P222" s="10" t="str">
        <f t="shared" si="4"/>
        <v/>
      </c>
      <c r="Q222" s="10" t="str">
        <f t="shared" si="5"/>
        <v/>
      </c>
      <c r="R222" s="10" t="str">
        <f t="shared" si="6"/>
        <v/>
      </c>
      <c r="S222" s="10" t="str">
        <f t="shared" si="7"/>
        <v/>
      </c>
      <c r="T222" s="10" t="str">
        <f t="shared" si="8"/>
        <v/>
      </c>
      <c r="U222" s="10" t="str">
        <f t="shared" si="9"/>
        <v/>
      </c>
      <c r="V222" s="10" t="str">
        <f t="shared" si="10"/>
        <v/>
      </c>
      <c r="W222" s="10" t="str">
        <f t="shared" si="11"/>
        <v/>
      </c>
      <c r="X222" s="10"/>
      <c r="Y222" s="10"/>
      <c r="Z222" s="10"/>
      <c r="AA222" s="10"/>
      <c r="AB222" s="10"/>
      <c r="AC222" s="10"/>
    </row>
    <row r="223" spans="1:29" ht="12.75" customHeight="1" x14ac:dyDescent="0.2">
      <c r="A223" s="1"/>
      <c r="B223" s="1"/>
      <c r="C223" s="1"/>
      <c r="D223" s="1"/>
      <c r="E223" s="1"/>
      <c r="F223" s="1"/>
      <c r="G223" s="1"/>
      <c r="H223" s="10"/>
      <c r="I223" s="10"/>
      <c r="J223" s="10"/>
      <c r="K223" s="10">
        <v>222</v>
      </c>
      <c r="L223" s="85">
        <f t="shared" si="0"/>
        <v>222</v>
      </c>
      <c r="M223" s="85" t="str">
        <f t="shared" si="1"/>
        <v>AW</v>
      </c>
      <c r="N223" s="85">
        <f t="shared" si="2"/>
        <v>222</v>
      </c>
      <c r="O223" s="85" t="str">
        <f t="shared" si="3"/>
        <v>AW</v>
      </c>
      <c r="P223" s="10" t="str">
        <f t="shared" si="4"/>
        <v/>
      </c>
      <c r="Q223" s="10" t="str">
        <f t="shared" si="5"/>
        <v/>
      </c>
      <c r="R223" s="10" t="str">
        <f t="shared" si="6"/>
        <v/>
      </c>
      <c r="S223" s="10" t="str">
        <f t="shared" si="7"/>
        <v/>
      </c>
      <c r="T223" s="10" t="str">
        <f t="shared" si="8"/>
        <v/>
      </c>
      <c r="U223" s="10" t="str">
        <f t="shared" si="9"/>
        <v/>
      </c>
      <c r="V223" s="10" t="str">
        <f t="shared" si="10"/>
        <v/>
      </c>
      <c r="W223" s="10" t="str">
        <f t="shared" si="11"/>
        <v/>
      </c>
      <c r="X223" s="10"/>
      <c r="Y223" s="10"/>
      <c r="Z223" s="10"/>
      <c r="AA223" s="10"/>
      <c r="AB223" s="10"/>
      <c r="AC223" s="10"/>
    </row>
    <row r="224" spans="1:29" ht="12.75" customHeight="1" x14ac:dyDescent="0.2">
      <c r="A224" s="1"/>
      <c r="B224" s="1"/>
      <c r="C224" s="1"/>
      <c r="D224" s="1"/>
      <c r="E224" s="1"/>
      <c r="F224" s="1"/>
      <c r="G224" s="1"/>
      <c r="H224" s="10"/>
      <c r="I224" s="10"/>
      <c r="J224" s="10"/>
      <c r="K224" s="10">
        <v>223</v>
      </c>
      <c r="L224" s="85">
        <f t="shared" si="0"/>
        <v>223</v>
      </c>
      <c r="M224" s="85" t="str">
        <f t="shared" si="1"/>
        <v>AW</v>
      </c>
      <c r="N224" s="85">
        <f t="shared" si="2"/>
        <v>223</v>
      </c>
      <c r="O224" s="85" t="str">
        <f t="shared" si="3"/>
        <v>AW</v>
      </c>
      <c r="P224" s="10" t="str">
        <f t="shared" si="4"/>
        <v/>
      </c>
      <c r="Q224" s="10" t="str">
        <f t="shared" si="5"/>
        <v/>
      </c>
      <c r="R224" s="10" t="str">
        <f t="shared" si="6"/>
        <v/>
      </c>
      <c r="S224" s="10" t="str">
        <f t="shared" si="7"/>
        <v/>
      </c>
      <c r="T224" s="10" t="str">
        <f t="shared" si="8"/>
        <v/>
      </c>
      <c r="U224" s="10" t="str">
        <f t="shared" si="9"/>
        <v/>
      </c>
      <c r="V224" s="10" t="str">
        <f t="shared" si="10"/>
        <v/>
      </c>
      <c r="W224" s="10" t="str">
        <f t="shared" si="11"/>
        <v/>
      </c>
      <c r="X224" s="10"/>
      <c r="Y224" s="10"/>
      <c r="Z224" s="10"/>
      <c r="AA224" s="10"/>
      <c r="AB224" s="10"/>
      <c r="AC224" s="10"/>
    </row>
    <row r="225" spans="1:29" ht="12.75" customHeight="1" x14ac:dyDescent="0.2">
      <c r="A225" s="1"/>
      <c r="B225" s="1"/>
      <c r="C225" s="1"/>
      <c r="D225" s="1"/>
      <c r="E225" s="1"/>
      <c r="F225" s="1"/>
      <c r="G225" s="1"/>
      <c r="H225" s="10"/>
      <c r="I225" s="10"/>
      <c r="J225" s="10"/>
      <c r="K225" s="10">
        <v>224</v>
      </c>
      <c r="L225" s="85">
        <f t="shared" si="0"/>
        <v>224</v>
      </c>
      <c r="M225" s="85" t="str">
        <f t="shared" si="1"/>
        <v>AW</v>
      </c>
      <c r="N225" s="85">
        <f t="shared" si="2"/>
        <v>224</v>
      </c>
      <c r="O225" s="85" t="str">
        <f t="shared" si="3"/>
        <v>AW</v>
      </c>
      <c r="P225" s="10" t="str">
        <f t="shared" si="4"/>
        <v/>
      </c>
      <c r="Q225" s="10" t="str">
        <f t="shared" si="5"/>
        <v/>
      </c>
      <c r="R225" s="10" t="str">
        <f t="shared" si="6"/>
        <v/>
      </c>
      <c r="S225" s="10" t="str">
        <f t="shared" si="7"/>
        <v/>
      </c>
      <c r="T225" s="10" t="str">
        <f t="shared" si="8"/>
        <v/>
      </c>
      <c r="U225" s="10" t="str">
        <f t="shared" si="9"/>
        <v/>
      </c>
      <c r="V225" s="10" t="str">
        <f t="shared" si="10"/>
        <v/>
      </c>
      <c r="W225" s="10" t="str">
        <f t="shared" si="11"/>
        <v/>
      </c>
      <c r="X225" s="10"/>
      <c r="Y225" s="10"/>
      <c r="Z225" s="10"/>
      <c r="AA225" s="10"/>
      <c r="AB225" s="10"/>
      <c r="AC225" s="10"/>
    </row>
    <row r="226" spans="1:29" ht="12.75" customHeight="1" x14ac:dyDescent="0.2">
      <c r="A226" s="1"/>
      <c r="B226" s="1"/>
      <c r="C226" s="1"/>
      <c r="D226" s="1"/>
      <c r="E226" s="1"/>
      <c r="F226" s="1"/>
      <c r="G226" s="1"/>
      <c r="H226" s="10"/>
      <c r="I226" s="10"/>
      <c r="J226" s="10"/>
      <c r="K226" s="10">
        <v>225</v>
      </c>
      <c r="L226" s="85">
        <f t="shared" si="0"/>
        <v>225</v>
      </c>
      <c r="M226" s="85" t="str">
        <f t="shared" si="1"/>
        <v>AW</v>
      </c>
      <c r="N226" s="85">
        <f t="shared" si="2"/>
        <v>225</v>
      </c>
      <c r="O226" s="85" t="str">
        <f t="shared" si="3"/>
        <v>AW</v>
      </c>
      <c r="P226" s="10" t="str">
        <f t="shared" si="4"/>
        <v/>
      </c>
      <c r="Q226" s="10" t="str">
        <f t="shared" si="5"/>
        <v/>
      </c>
      <c r="R226" s="10" t="str">
        <f t="shared" si="6"/>
        <v/>
      </c>
      <c r="S226" s="10" t="str">
        <f t="shared" si="7"/>
        <v/>
      </c>
      <c r="T226" s="10" t="str">
        <f t="shared" si="8"/>
        <v/>
      </c>
      <c r="U226" s="10" t="str">
        <f t="shared" si="9"/>
        <v/>
      </c>
      <c r="V226" s="10" t="str">
        <f t="shared" si="10"/>
        <v/>
      </c>
      <c r="W226" s="10" t="str">
        <f t="shared" si="11"/>
        <v/>
      </c>
      <c r="X226" s="10"/>
      <c r="Y226" s="10"/>
      <c r="Z226" s="10"/>
      <c r="AA226" s="10"/>
      <c r="AB226" s="10"/>
      <c r="AC226" s="10"/>
    </row>
    <row r="227" spans="1:29" ht="12.75" customHeight="1" x14ac:dyDescent="0.2">
      <c r="A227" s="1"/>
      <c r="B227" s="1"/>
      <c r="C227" s="1"/>
      <c r="D227" s="1"/>
      <c r="E227" s="1"/>
      <c r="F227" s="1"/>
      <c r="G227" s="1"/>
      <c r="H227" s="10"/>
      <c r="I227" s="10"/>
      <c r="J227" s="10"/>
      <c r="K227" s="10">
        <v>226</v>
      </c>
      <c r="L227" s="85">
        <f t="shared" si="0"/>
        <v>226</v>
      </c>
      <c r="M227" s="85" t="str">
        <f t="shared" si="1"/>
        <v>AW</v>
      </c>
      <c r="N227" s="85">
        <f t="shared" si="2"/>
        <v>226</v>
      </c>
      <c r="O227" s="85" t="str">
        <f t="shared" si="3"/>
        <v>AW</v>
      </c>
      <c r="P227" s="10" t="str">
        <f t="shared" si="4"/>
        <v/>
      </c>
      <c r="Q227" s="10" t="str">
        <f t="shared" si="5"/>
        <v/>
      </c>
      <c r="R227" s="10" t="str">
        <f t="shared" si="6"/>
        <v/>
      </c>
      <c r="S227" s="10" t="str">
        <f t="shared" si="7"/>
        <v/>
      </c>
      <c r="T227" s="10" t="str">
        <f t="shared" si="8"/>
        <v/>
      </c>
      <c r="U227" s="10" t="str">
        <f t="shared" si="9"/>
        <v/>
      </c>
      <c r="V227" s="10" t="str">
        <f t="shared" si="10"/>
        <v/>
      </c>
      <c r="W227" s="10" t="str">
        <f t="shared" si="11"/>
        <v/>
      </c>
      <c r="X227" s="10"/>
      <c r="Y227" s="10"/>
      <c r="Z227" s="10"/>
      <c r="AA227" s="10"/>
      <c r="AB227" s="10"/>
      <c r="AC227" s="10"/>
    </row>
    <row r="228" spans="1:29" ht="12.75" customHeight="1" x14ac:dyDescent="0.2">
      <c r="A228" s="1"/>
      <c r="B228" s="1"/>
      <c r="C228" s="1"/>
      <c r="D228" s="1"/>
      <c r="E228" s="1"/>
      <c r="F228" s="1"/>
      <c r="G228" s="1"/>
      <c r="H228" s="10"/>
      <c r="I228" s="10"/>
      <c r="J228" s="10"/>
      <c r="K228" s="10">
        <v>227</v>
      </c>
      <c r="L228" s="85">
        <f t="shared" si="0"/>
        <v>227</v>
      </c>
      <c r="M228" s="85" t="str">
        <f t="shared" si="1"/>
        <v>AW</v>
      </c>
      <c r="N228" s="85">
        <f t="shared" si="2"/>
        <v>227</v>
      </c>
      <c r="O228" s="85" t="str">
        <f t="shared" si="3"/>
        <v>AW</v>
      </c>
      <c r="P228" s="10" t="str">
        <f t="shared" si="4"/>
        <v/>
      </c>
      <c r="Q228" s="10" t="str">
        <f t="shared" si="5"/>
        <v/>
      </c>
      <c r="R228" s="10" t="str">
        <f t="shared" si="6"/>
        <v/>
      </c>
      <c r="S228" s="10" t="str">
        <f t="shared" si="7"/>
        <v/>
      </c>
      <c r="T228" s="10" t="str">
        <f t="shared" si="8"/>
        <v/>
      </c>
      <c r="U228" s="10" t="str">
        <f t="shared" si="9"/>
        <v/>
      </c>
      <c r="V228" s="10" t="str">
        <f t="shared" si="10"/>
        <v/>
      </c>
      <c r="W228" s="10" t="str">
        <f t="shared" si="11"/>
        <v/>
      </c>
      <c r="X228" s="10"/>
      <c r="Y228" s="10"/>
      <c r="Z228" s="10"/>
      <c r="AA228" s="10"/>
      <c r="AB228" s="10"/>
      <c r="AC228" s="10"/>
    </row>
    <row r="229" spans="1:29" ht="12.75" customHeight="1" x14ac:dyDescent="0.2">
      <c r="A229" s="1"/>
      <c r="B229" s="1"/>
      <c r="C229" s="1"/>
      <c r="D229" s="1"/>
      <c r="E229" s="1"/>
      <c r="F229" s="1"/>
      <c r="G229" s="1"/>
      <c r="H229" s="10"/>
      <c r="I229" s="10"/>
      <c r="J229" s="10"/>
      <c r="K229" s="10">
        <v>228</v>
      </c>
      <c r="L229" s="85">
        <f t="shared" si="0"/>
        <v>228</v>
      </c>
      <c r="M229" s="85" t="str">
        <f t="shared" si="1"/>
        <v>AW</v>
      </c>
      <c r="N229" s="85">
        <f t="shared" si="2"/>
        <v>228</v>
      </c>
      <c r="O229" s="85" t="str">
        <f t="shared" si="3"/>
        <v>AW</v>
      </c>
      <c r="P229" s="10" t="str">
        <f t="shared" si="4"/>
        <v/>
      </c>
      <c r="Q229" s="10" t="str">
        <f t="shared" si="5"/>
        <v/>
      </c>
      <c r="R229" s="10" t="str">
        <f t="shared" si="6"/>
        <v/>
      </c>
      <c r="S229" s="10" t="str">
        <f t="shared" si="7"/>
        <v/>
      </c>
      <c r="T229" s="10" t="str">
        <f t="shared" si="8"/>
        <v/>
      </c>
      <c r="U229" s="10" t="str">
        <f t="shared" si="9"/>
        <v/>
      </c>
      <c r="V229" s="10" t="str">
        <f t="shared" si="10"/>
        <v/>
      </c>
      <c r="W229" s="10" t="str">
        <f t="shared" si="11"/>
        <v/>
      </c>
      <c r="X229" s="10"/>
      <c r="Y229" s="10"/>
      <c r="Z229" s="10"/>
      <c r="AA229" s="10"/>
      <c r="AB229" s="10"/>
      <c r="AC229" s="10"/>
    </row>
    <row r="230" spans="1:29" ht="12.75" customHeight="1" x14ac:dyDescent="0.2">
      <c r="A230" s="1"/>
      <c r="B230" s="1"/>
      <c r="C230" s="1"/>
      <c r="D230" s="1"/>
      <c r="E230" s="1"/>
      <c r="F230" s="1"/>
      <c r="G230" s="1"/>
      <c r="H230" s="10"/>
      <c r="I230" s="10"/>
      <c r="J230" s="10"/>
      <c r="K230" s="10">
        <v>229</v>
      </c>
      <c r="L230" s="85">
        <f t="shared" si="0"/>
        <v>229</v>
      </c>
      <c r="M230" s="85" t="str">
        <f t="shared" si="1"/>
        <v>AW</v>
      </c>
      <c r="N230" s="85">
        <f t="shared" si="2"/>
        <v>229</v>
      </c>
      <c r="O230" s="85" t="str">
        <f t="shared" si="3"/>
        <v>AW</v>
      </c>
      <c r="P230" s="10" t="str">
        <f t="shared" si="4"/>
        <v/>
      </c>
      <c r="Q230" s="10" t="str">
        <f t="shared" si="5"/>
        <v/>
      </c>
      <c r="R230" s="10" t="str">
        <f t="shared" si="6"/>
        <v/>
      </c>
      <c r="S230" s="10" t="str">
        <f t="shared" si="7"/>
        <v/>
      </c>
      <c r="T230" s="10" t="str">
        <f t="shared" si="8"/>
        <v/>
      </c>
      <c r="U230" s="10" t="str">
        <f t="shared" si="9"/>
        <v/>
      </c>
      <c r="V230" s="10" t="str">
        <f t="shared" si="10"/>
        <v/>
      </c>
      <c r="W230" s="10" t="str">
        <f t="shared" si="11"/>
        <v/>
      </c>
      <c r="X230" s="10"/>
      <c r="Y230" s="10"/>
      <c r="Z230" s="10"/>
      <c r="AA230" s="10"/>
      <c r="AB230" s="10"/>
      <c r="AC230" s="10"/>
    </row>
    <row r="231" spans="1:29" ht="12.75" customHeight="1" x14ac:dyDescent="0.2">
      <c r="A231" s="1"/>
      <c r="B231" s="1"/>
      <c r="C231" s="1"/>
      <c r="D231" s="1"/>
      <c r="E231" s="1"/>
      <c r="F231" s="1"/>
      <c r="G231" s="1"/>
      <c r="H231" s="10"/>
      <c r="I231" s="10"/>
      <c r="J231" s="10"/>
      <c r="K231" s="10">
        <v>230</v>
      </c>
      <c r="L231" s="85">
        <f t="shared" si="0"/>
        <v>230</v>
      </c>
      <c r="M231" s="85" t="str">
        <f t="shared" si="1"/>
        <v>AW</v>
      </c>
      <c r="N231" s="85">
        <f t="shared" si="2"/>
        <v>230</v>
      </c>
      <c r="O231" s="85" t="str">
        <f t="shared" si="3"/>
        <v>AW</v>
      </c>
      <c r="P231" s="10" t="str">
        <f t="shared" si="4"/>
        <v/>
      </c>
      <c r="Q231" s="10" t="str">
        <f t="shared" si="5"/>
        <v/>
      </c>
      <c r="R231" s="10" t="str">
        <f t="shared" si="6"/>
        <v/>
      </c>
      <c r="S231" s="10" t="str">
        <f t="shared" si="7"/>
        <v/>
      </c>
      <c r="T231" s="10" t="str">
        <f t="shared" si="8"/>
        <v/>
      </c>
      <c r="U231" s="10" t="str">
        <f t="shared" si="9"/>
        <v/>
      </c>
      <c r="V231" s="10" t="str">
        <f t="shared" si="10"/>
        <v/>
      </c>
      <c r="W231" s="10" t="str">
        <f t="shared" si="11"/>
        <v/>
      </c>
      <c r="X231" s="10"/>
      <c r="Y231" s="10"/>
      <c r="Z231" s="10"/>
      <c r="AA231" s="10"/>
      <c r="AB231" s="10"/>
      <c r="AC231" s="10"/>
    </row>
    <row r="232" spans="1:29" ht="12.75" customHeight="1" x14ac:dyDescent="0.2">
      <c r="A232" s="1"/>
      <c r="B232" s="1"/>
      <c r="C232" s="1"/>
      <c r="D232" s="1"/>
      <c r="E232" s="1"/>
      <c r="F232" s="1"/>
      <c r="G232" s="1"/>
      <c r="H232" s="10"/>
      <c r="I232" s="10"/>
      <c r="J232" s="10"/>
      <c r="K232" s="10">
        <v>231</v>
      </c>
      <c r="L232" s="85">
        <f t="shared" si="0"/>
        <v>231</v>
      </c>
      <c r="M232" s="85" t="str">
        <f t="shared" si="1"/>
        <v>AW</v>
      </c>
      <c r="N232" s="85">
        <f t="shared" si="2"/>
        <v>231</v>
      </c>
      <c r="O232" s="85" t="str">
        <f t="shared" si="3"/>
        <v>AW</v>
      </c>
      <c r="P232" s="10" t="str">
        <f t="shared" si="4"/>
        <v/>
      </c>
      <c r="Q232" s="10" t="str">
        <f t="shared" si="5"/>
        <v/>
      </c>
      <c r="R232" s="10" t="str">
        <f t="shared" si="6"/>
        <v/>
      </c>
      <c r="S232" s="10" t="str">
        <f t="shared" si="7"/>
        <v/>
      </c>
      <c r="T232" s="10" t="str">
        <f t="shared" si="8"/>
        <v/>
      </c>
      <c r="U232" s="10" t="str">
        <f t="shared" si="9"/>
        <v/>
      </c>
      <c r="V232" s="10" t="str">
        <f t="shared" si="10"/>
        <v/>
      </c>
      <c r="W232" s="10" t="str">
        <f t="shared" si="11"/>
        <v/>
      </c>
      <c r="X232" s="10"/>
      <c r="Y232" s="10"/>
      <c r="Z232" s="10"/>
      <c r="AA232" s="10"/>
      <c r="AB232" s="10"/>
      <c r="AC232" s="10"/>
    </row>
    <row r="233" spans="1:29" ht="12.75" customHeight="1" x14ac:dyDescent="0.2">
      <c r="A233" s="1"/>
      <c r="B233" s="1"/>
      <c r="C233" s="1"/>
      <c r="D233" s="1"/>
      <c r="E233" s="1"/>
      <c r="F233" s="1"/>
      <c r="G233" s="1"/>
      <c r="H233" s="10"/>
      <c r="I233" s="10"/>
      <c r="J233" s="10"/>
      <c r="K233" s="10">
        <v>232</v>
      </c>
      <c r="L233" s="85">
        <f t="shared" si="0"/>
        <v>232</v>
      </c>
      <c r="M233" s="85" t="str">
        <f t="shared" si="1"/>
        <v>AW</v>
      </c>
      <c r="N233" s="85">
        <f t="shared" si="2"/>
        <v>232</v>
      </c>
      <c r="O233" s="85" t="str">
        <f t="shared" si="3"/>
        <v>AW</v>
      </c>
      <c r="P233" s="10" t="str">
        <f t="shared" si="4"/>
        <v/>
      </c>
      <c r="Q233" s="10" t="str">
        <f t="shared" si="5"/>
        <v/>
      </c>
      <c r="R233" s="10" t="str">
        <f t="shared" si="6"/>
        <v/>
      </c>
      <c r="S233" s="10" t="str">
        <f t="shared" si="7"/>
        <v/>
      </c>
      <c r="T233" s="10" t="str">
        <f t="shared" si="8"/>
        <v/>
      </c>
      <c r="U233" s="10" t="str">
        <f t="shared" si="9"/>
        <v/>
      </c>
      <c r="V233" s="10" t="str">
        <f t="shared" si="10"/>
        <v/>
      </c>
      <c r="W233" s="10" t="str">
        <f t="shared" si="11"/>
        <v/>
      </c>
      <c r="X233" s="10"/>
      <c r="Y233" s="10"/>
      <c r="Z233" s="10"/>
      <c r="AA233" s="10"/>
      <c r="AB233" s="10"/>
      <c r="AC233" s="10"/>
    </row>
    <row r="234" spans="1:29" ht="12.75" customHeight="1" x14ac:dyDescent="0.2">
      <c r="A234" s="1"/>
      <c r="B234" s="1"/>
      <c r="C234" s="1"/>
      <c r="D234" s="1"/>
      <c r="E234" s="1"/>
      <c r="F234" s="1"/>
      <c r="G234" s="1"/>
      <c r="H234" s="10"/>
      <c r="I234" s="10"/>
      <c r="J234" s="10"/>
      <c r="K234" s="10">
        <v>233</v>
      </c>
      <c r="L234" s="85">
        <f t="shared" si="0"/>
        <v>233</v>
      </c>
      <c r="M234" s="85" t="str">
        <f t="shared" si="1"/>
        <v>AW</v>
      </c>
      <c r="N234" s="85">
        <f t="shared" si="2"/>
        <v>233</v>
      </c>
      <c r="O234" s="85" t="str">
        <f t="shared" si="3"/>
        <v>AW</v>
      </c>
      <c r="P234" s="10" t="str">
        <f t="shared" si="4"/>
        <v/>
      </c>
      <c r="Q234" s="10" t="str">
        <f t="shared" si="5"/>
        <v/>
      </c>
      <c r="R234" s="10" t="str">
        <f t="shared" si="6"/>
        <v/>
      </c>
      <c r="S234" s="10" t="str">
        <f t="shared" si="7"/>
        <v/>
      </c>
      <c r="T234" s="10" t="str">
        <f t="shared" si="8"/>
        <v/>
      </c>
      <c r="U234" s="10" t="str">
        <f t="shared" si="9"/>
        <v/>
      </c>
      <c r="V234" s="10" t="str">
        <f t="shared" si="10"/>
        <v/>
      </c>
      <c r="W234" s="10" t="str">
        <f t="shared" si="11"/>
        <v/>
      </c>
      <c r="X234" s="10"/>
      <c r="Y234" s="10"/>
      <c r="Z234" s="10"/>
      <c r="AA234" s="10"/>
      <c r="AB234" s="10"/>
      <c r="AC234" s="10"/>
    </row>
    <row r="235" spans="1:29" ht="12.75" customHeight="1" x14ac:dyDescent="0.2">
      <c r="A235" s="1"/>
      <c r="B235" s="1"/>
      <c r="C235" s="1"/>
      <c r="D235" s="1"/>
      <c r="E235" s="1"/>
      <c r="F235" s="1"/>
      <c r="G235" s="1"/>
      <c r="H235" s="10"/>
      <c r="I235" s="10"/>
      <c r="J235" s="10"/>
      <c r="K235" s="10">
        <v>234</v>
      </c>
      <c r="L235" s="85">
        <f t="shared" si="0"/>
        <v>234</v>
      </c>
      <c r="M235" s="85" t="str">
        <f t="shared" si="1"/>
        <v>AW</v>
      </c>
      <c r="N235" s="85">
        <f t="shared" si="2"/>
        <v>234</v>
      </c>
      <c r="O235" s="85" t="str">
        <f t="shared" si="3"/>
        <v>AW</v>
      </c>
      <c r="P235" s="10" t="str">
        <f t="shared" si="4"/>
        <v/>
      </c>
      <c r="Q235" s="10" t="str">
        <f t="shared" si="5"/>
        <v/>
      </c>
      <c r="R235" s="10" t="str">
        <f t="shared" si="6"/>
        <v/>
      </c>
      <c r="S235" s="10" t="str">
        <f t="shared" si="7"/>
        <v/>
      </c>
      <c r="T235" s="10" t="str">
        <f t="shared" si="8"/>
        <v/>
      </c>
      <c r="U235" s="10" t="str">
        <f t="shared" si="9"/>
        <v/>
      </c>
      <c r="V235" s="10" t="str">
        <f t="shared" si="10"/>
        <v/>
      </c>
      <c r="W235" s="10" t="str">
        <f t="shared" si="11"/>
        <v/>
      </c>
      <c r="X235" s="10"/>
      <c r="Y235" s="10"/>
      <c r="Z235" s="10"/>
      <c r="AA235" s="10"/>
      <c r="AB235" s="10"/>
      <c r="AC235" s="10"/>
    </row>
    <row r="236" spans="1:29" ht="12.75" customHeight="1" x14ac:dyDescent="0.2">
      <c r="A236" s="1"/>
      <c r="B236" s="1"/>
      <c r="C236" s="1"/>
      <c r="D236" s="1"/>
      <c r="E236" s="1"/>
      <c r="F236" s="1"/>
      <c r="G236" s="1"/>
      <c r="H236" s="10"/>
      <c r="I236" s="10"/>
      <c r="J236" s="10"/>
      <c r="K236" s="10">
        <v>235</v>
      </c>
      <c r="L236" s="85">
        <f t="shared" si="0"/>
        <v>235</v>
      </c>
      <c r="M236" s="85" t="str">
        <f t="shared" si="1"/>
        <v>AW</v>
      </c>
      <c r="N236" s="85">
        <f t="shared" si="2"/>
        <v>235</v>
      </c>
      <c r="O236" s="85" t="str">
        <f t="shared" si="3"/>
        <v>AW</v>
      </c>
      <c r="P236" s="10" t="str">
        <f t="shared" si="4"/>
        <v/>
      </c>
      <c r="Q236" s="10" t="str">
        <f t="shared" si="5"/>
        <v/>
      </c>
      <c r="R236" s="10" t="str">
        <f t="shared" si="6"/>
        <v/>
      </c>
      <c r="S236" s="10" t="str">
        <f t="shared" si="7"/>
        <v/>
      </c>
      <c r="T236" s="10" t="str">
        <f t="shared" si="8"/>
        <v/>
      </c>
      <c r="U236" s="10" t="str">
        <f t="shared" si="9"/>
        <v/>
      </c>
      <c r="V236" s="10" t="str">
        <f t="shared" si="10"/>
        <v/>
      </c>
      <c r="W236" s="10" t="str">
        <f t="shared" si="11"/>
        <v/>
      </c>
      <c r="X236" s="10"/>
      <c r="Y236" s="10"/>
      <c r="Z236" s="10"/>
      <c r="AA236" s="10"/>
      <c r="AB236" s="10"/>
      <c r="AC236" s="10"/>
    </row>
    <row r="237" spans="1:29" ht="12.75" customHeight="1" x14ac:dyDescent="0.2">
      <c r="A237" s="1"/>
      <c r="B237" s="1"/>
      <c r="C237" s="1"/>
      <c r="D237" s="1"/>
      <c r="E237" s="1"/>
      <c r="F237" s="1"/>
      <c r="G237" s="1"/>
      <c r="H237" s="10"/>
      <c r="I237" s="10"/>
      <c r="J237" s="10"/>
      <c r="K237" s="10">
        <v>236</v>
      </c>
      <c r="L237" s="85">
        <f t="shared" si="0"/>
        <v>236</v>
      </c>
      <c r="M237" s="85" t="str">
        <f t="shared" si="1"/>
        <v>AW</v>
      </c>
      <c r="N237" s="85">
        <f t="shared" si="2"/>
        <v>236</v>
      </c>
      <c r="O237" s="85" t="str">
        <f t="shared" si="3"/>
        <v>AW</v>
      </c>
      <c r="P237" s="10" t="str">
        <f t="shared" si="4"/>
        <v/>
      </c>
      <c r="Q237" s="10" t="str">
        <f t="shared" si="5"/>
        <v/>
      </c>
      <c r="R237" s="10" t="str">
        <f t="shared" si="6"/>
        <v/>
      </c>
      <c r="S237" s="10" t="str">
        <f t="shared" si="7"/>
        <v/>
      </c>
      <c r="T237" s="10" t="str">
        <f t="shared" si="8"/>
        <v/>
      </c>
      <c r="U237" s="10" t="str">
        <f t="shared" si="9"/>
        <v/>
      </c>
      <c r="V237" s="10" t="str">
        <f t="shared" si="10"/>
        <v/>
      </c>
      <c r="W237" s="10" t="str">
        <f t="shared" si="11"/>
        <v/>
      </c>
      <c r="X237" s="10"/>
      <c r="Y237" s="10"/>
      <c r="Z237" s="10"/>
      <c r="AA237" s="10"/>
      <c r="AB237" s="10"/>
      <c r="AC237" s="10"/>
    </row>
    <row r="238" spans="1:29" ht="12.75" customHeight="1" x14ac:dyDescent="0.2">
      <c r="A238" s="1"/>
      <c r="B238" s="1"/>
      <c r="C238" s="1"/>
      <c r="D238" s="1"/>
      <c r="E238" s="1"/>
      <c r="F238" s="1"/>
      <c r="G238" s="1"/>
      <c r="H238" s="10"/>
      <c r="I238" s="10"/>
      <c r="J238" s="10"/>
      <c r="K238" s="10">
        <v>237</v>
      </c>
      <c r="L238" s="85">
        <f t="shared" si="0"/>
        <v>237</v>
      </c>
      <c r="M238" s="85" t="str">
        <f t="shared" si="1"/>
        <v>AW</v>
      </c>
      <c r="N238" s="85">
        <f t="shared" si="2"/>
        <v>237</v>
      </c>
      <c r="O238" s="85" t="str">
        <f t="shared" si="3"/>
        <v>AW</v>
      </c>
      <c r="P238" s="10" t="str">
        <f t="shared" si="4"/>
        <v/>
      </c>
      <c r="Q238" s="10" t="str">
        <f t="shared" si="5"/>
        <v/>
      </c>
      <c r="R238" s="10" t="str">
        <f t="shared" si="6"/>
        <v/>
      </c>
      <c r="S238" s="10" t="str">
        <f t="shared" si="7"/>
        <v/>
      </c>
      <c r="T238" s="10" t="str">
        <f t="shared" si="8"/>
        <v/>
      </c>
      <c r="U238" s="10" t="str">
        <f t="shared" si="9"/>
        <v/>
      </c>
      <c r="V238" s="10" t="str">
        <f t="shared" si="10"/>
        <v/>
      </c>
      <c r="W238" s="10" t="str">
        <f t="shared" si="11"/>
        <v/>
      </c>
      <c r="X238" s="10"/>
      <c r="Y238" s="10"/>
      <c r="Z238" s="10"/>
      <c r="AA238" s="10"/>
      <c r="AB238" s="10"/>
      <c r="AC238" s="10"/>
    </row>
    <row r="239" spans="1:29" ht="12.75" customHeight="1" x14ac:dyDescent="0.2">
      <c r="A239" s="1"/>
      <c r="B239" s="1"/>
      <c r="C239" s="1"/>
      <c r="D239" s="1"/>
      <c r="E239" s="1"/>
      <c r="F239" s="1"/>
      <c r="G239" s="1"/>
      <c r="H239" s="10"/>
      <c r="I239" s="10"/>
      <c r="J239" s="10"/>
      <c r="K239" s="10">
        <v>238</v>
      </c>
      <c r="L239" s="85">
        <f t="shared" si="0"/>
        <v>238</v>
      </c>
      <c r="M239" s="85" t="str">
        <f t="shared" si="1"/>
        <v>AW</v>
      </c>
      <c r="N239" s="85">
        <f t="shared" si="2"/>
        <v>238</v>
      </c>
      <c r="O239" s="85" t="str">
        <f t="shared" si="3"/>
        <v>AW</v>
      </c>
      <c r="P239" s="10" t="str">
        <f t="shared" si="4"/>
        <v/>
      </c>
      <c r="Q239" s="10" t="str">
        <f t="shared" si="5"/>
        <v/>
      </c>
      <c r="R239" s="10" t="str">
        <f t="shared" si="6"/>
        <v/>
      </c>
      <c r="S239" s="10" t="str">
        <f t="shared" si="7"/>
        <v/>
      </c>
      <c r="T239" s="10" t="str">
        <f t="shared" si="8"/>
        <v/>
      </c>
      <c r="U239" s="10" t="str">
        <f t="shared" si="9"/>
        <v/>
      </c>
      <c r="V239" s="10" t="str">
        <f t="shared" si="10"/>
        <v/>
      </c>
      <c r="W239" s="10" t="str">
        <f t="shared" si="11"/>
        <v/>
      </c>
      <c r="X239" s="10"/>
      <c r="Y239" s="10"/>
      <c r="Z239" s="10"/>
      <c r="AA239" s="10"/>
      <c r="AB239" s="10"/>
      <c r="AC239" s="10"/>
    </row>
    <row r="240" spans="1:29" ht="12.75" customHeight="1" x14ac:dyDescent="0.2">
      <c r="A240" s="1"/>
      <c r="B240" s="1"/>
      <c r="C240" s="1"/>
      <c r="D240" s="1"/>
      <c r="E240" s="1"/>
      <c r="F240" s="1"/>
      <c r="G240" s="1"/>
      <c r="H240" s="10"/>
      <c r="I240" s="10"/>
      <c r="J240" s="10"/>
      <c r="K240" s="10">
        <v>239</v>
      </c>
      <c r="L240" s="85">
        <f t="shared" si="0"/>
        <v>239</v>
      </c>
      <c r="M240" s="85" t="str">
        <f t="shared" si="1"/>
        <v>AW</v>
      </c>
      <c r="N240" s="85">
        <f t="shared" si="2"/>
        <v>239</v>
      </c>
      <c r="O240" s="85" t="str">
        <f t="shared" si="3"/>
        <v>AW</v>
      </c>
      <c r="P240" s="10" t="str">
        <f t="shared" si="4"/>
        <v/>
      </c>
      <c r="Q240" s="10" t="str">
        <f t="shared" si="5"/>
        <v/>
      </c>
      <c r="R240" s="10" t="str">
        <f t="shared" si="6"/>
        <v/>
      </c>
      <c r="S240" s="10" t="str">
        <f t="shared" si="7"/>
        <v/>
      </c>
      <c r="T240" s="10" t="str">
        <f t="shared" si="8"/>
        <v/>
      </c>
      <c r="U240" s="10" t="str">
        <f t="shared" si="9"/>
        <v/>
      </c>
      <c r="V240" s="10" t="str">
        <f t="shared" si="10"/>
        <v/>
      </c>
      <c r="W240" s="10" t="str">
        <f t="shared" si="11"/>
        <v/>
      </c>
      <c r="X240" s="10"/>
      <c r="Y240" s="10"/>
      <c r="Z240" s="10"/>
      <c r="AA240" s="10"/>
      <c r="AB240" s="10"/>
      <c r="AC240" s="10"/>
    </row>
    <row r="241" spans="1:29" ht="12.75" customHeight="1" x14ac:dyDescent="0.2">
      <c r="A241" s="1"/>
      <c r="B241" s="1"/>
      <c r="C241" s="1"/>
      <c r="D241" s="1"/>
      <c r="E241" s="1"/>
      <c r="F241" s="1"/>
      <c r="G241" s="1"/>
      <c r="H241" s="10"/>
      <c r="I241" s="10"/>
      <c r="J241" s="10"/>
      <c r="K241" s="10">
        <v>240</v>
      </c>
      <c r="L241" s="85">
        <f t="shared" si="0"/>
        <v>240</v>
      </c>
      <c r="M241" s="85" t="str">
        <f t="shared" si="1"/>
        <v>AW</v>
      </c>
      <c r="N241" s="85">
        <f t="shared" si="2"/>
        <v>240</v>
      </c>
      <c r="O241" s="85" t="str">
        <f t="shared" si="3"/>
        <v>AW</v>
      </c>
      <c r="P241" s="10" t="str">
        <f t="shared" si="4"/>
        <v/>
      </c>
      <c r="Q241" s="10" t="str">
        <f t="shared" si="5"/>
        <v/>
      </c>
      <c r="R241" s="10" t="str">
        <f t="shared" si="6"/>
        <v/>
      </c>
      <c r="S241" s="10" t="str">
        <f t="shared" si="7"/>
        <v/>
      </c>
      <c r="T241" s="10" t="str">
        <f t="shared" si="8"/>
        <v/>
      </c>
      <c r="U241" s="10" t="str">
        <f t="shared" si="9"/>
        <v/>
      </c>
      <c r="V241" s="10" t="str">
        <f t="shared" si="10"/>
        <v/>
      </c>
      <c r="W241" s="10" t="str">
        <f t="shared" si="11"/>
        <v/>
      </c>
      <c r="X241" s="10"/>
      <c r="Y241" s="10"/>
      <c r="Z241" s="10"/>
      <c r="AA241" s="10"/>
      <c r="AB241" s="10"/>
      <c r="AC241" s="10"/>
    </row>
    <row r="242" spans="1:29" ht="12.75" customHeight="1" x14ac:dyDescent="0.2">
      <c r="A242" s="1"/>
      <c r="B242" s="1"/>
      <c r="C242" s="1"/>
      <c r="D242" s="1"/>
      <c r="E242" s="1"/>
      <c r="F242" s="1"/>
      <c r="G242" s="1"/>
      <c r="H242" s="10"/>
      <c r="I242" s="10"/>
      <c r="J242" s="10"/>
      <c r="K242" s="10">
        <v>241</v>
      </c>
      <c r="L242" s="85">
        <f t="shared" si="0"/>
        <v>241</v>
      </c>
      <c r="M242" s="85" t="str">
        <f t="shared" si="1"/>
        <v>AW</v>
      </c>
      <c r="N242" s="85">
        <f t="shared" si="2"/>
        <v>241</v>
      </c>
      <c r="O242" s="85" t="str">
        <f t="shared" si="3"/>
        <v>AW</v>
      </c>
      <c r="P242" s="10" t="str">
        <f t="shared" si="4"/>
        <v/>
      </c>
      <c r="Q242" s="10" t="str">
        <f t="shared" si="5"/>
        <v/>
      </c>
      <c r="R242" s="10" t="str">
        <f t="shared" si="6"/>
        <v/>
      </c>
      <c r="S242" s="10" t="str">
        <f t="shared" si="7"/>
        <v/>
      </c>
      <c r="T242" s="10" t="str">
        <f t="shared" si="8"/>
        <v/>
      </c>
      <c r="U242" s="10" t="str">
        <f t="shared" si="9"/>
        <v/>
      </c>
      <c r="V242" s="10" t="str">
        <f t="shared" si="10"/>
        <v/>
      </c>
      <c r="W242" s="10" t="str">
        <f t="shared" si="11"/>
        <v/>
      </c>
      <c r="X242" s="10"/>
      <c r="Y242" s="10"/>
      <c r="Z242" s="10"/>
      <c r="AA242" s="10"/>
      <c r="AB242" s="10"/>
      <c r="AC242" s="10"/>
    </row>
    <row r="243" spans="1:29" ht="12.75" customHeight="1" x14ac:dyDescent="0.2">
      <c r="A243" s="1"/>
      <c r="B243" s="1"/>
      <c r="C243" s="1"/>
      <c r="D243" s="1"/>
      <c r="E243" s="1"/>
      <c r="F243" s="1"/>
      <c r="G243" s="1"/>
      <c r="H243" s="10"/>
      <c r="I243" s="10"/>
      <c r="J243" s="10"/>
      <c r="K243" s="10">
        <v>242</v>
      </c>
      <c r="L243" s="85">
        <f t="shared" si="0"/>
        <v>242</v>
      </c>
      <c r="M243" s="85" t="str">
        <f t="shared" si="1"/>
        <v>AW</v>
      </c>
      <c r="N243" s="85">
        <f t="shared" si="2"/>
        <v>242</v>
      </c>
      <c r="O243" s="85" t="str">
        <f t="shared" si="3"/>
        <v>AW</v>
      </c>
      <c r="P243" s="10" t="str">
        <f t="shared" si="4"/>
        <v/>
      </c>
      <c r="Q243" s="10" t="str">
        <f t="shared" si="5"/>
        <v/>
      </c>
      <c r="R243" s="10" t="str">
        <f t="shared" si="6"/>
        <v/>
      </c>
      <c r="S243" s="10" t="str">
        <f t="shared" si="7"/>
        <v/>
      </c>
      <c r="T243" s="10" t="str">
        <f t="shared" si="8"/>
        <v/>
      </c>
      <c r="U243" s="10" t="str">
        <f t="shared" si="9"/>
        <v/>
      </c>
      <c r="V243" s="10" t="str">
        <f t="shared" si="10"/>
        <v/>
      </c>
      <c r="W243" s="10" t="str">
        <f t="shared" si="11"/>
        <v/>
      </c>
      <c r="X243" s="10"/>
      <c r="Y243" s="10"/>
      <c r="Z243" s="10"/>
      <c r="AA243" s="10"/>
      <c r="AB243" s="10"/>
      <c r="AC243" s="10"/>
    </row>
    <row r="244" spans="1:29" ht="12.75" customHeight="1" x14ac:dyDescent="0.2">
      <c r="A244" s="1"/>
      <c r="B244" s="1"/>
      <c r="C244" s="1"/>
      <c r="D244" s="1"/>
      <c r="E244" s="1"/>
      <c r="F244" s="1"/>
      <c r="G244" s="1"/>
      <c r="H244" s="10"/>
      <c r="I244" s="10"/>
      <c r="J244" s="10"/>
      <c r="K244" s="10">
        <v>243</v>
      </c>
      <c r="L244" s="85">
        <f t="shared" si="0"/>
        <v>243</v>
      </c>
      <c r="M244" s="85" t="str">
        <f t="shared" si="1"/>
        <v>AW</v>
      </c>
      <c r="N244" s="85">
        <f t="shared" si="2"/>
        <v>243</v>
      </c>
      <c r="O244" s="85" t="str">
        <f t="shared" si="3"/>
        <v>AW</v>
      </c>
      <c r="P244" s="10" t="str">
        <f t="shared" si="4"/>
        <v/>
      </c>
      <c r="Q244" s="10" t="str">
        <f t="shared" si="5"/>
        <v/>
      </c>
      <c r="R244" s="10" t="str">
        <f t="shared" si="6"/>
        <v/>
      </c>
      <c r="S244" s="10" t="str">
        <f t="shared" si="7"/>
        <v/>
      </c>
      <c r="T244" s="10" t="str">
        <f t="shared" si="8"/>
        <v/>
      </c>
      <c r="U244" s="10" t="str">
        <f t="shared" si="9"/>
        <v/>
      </c>
      <c r="V244" s="10" t="str">
        <f t="shared" si="10"/>
        <v/>
      </c>
      <c r="W244" s="10" t="str">
        <f t="shared" si="11"/>
        <v/>
      </c>
      <c r="X244" s="10"/>
      <c r="Y244" s="10"/>
      <c r="Z244" s="10"/>
      <c r="AA244" s="10"/>
      <c r="AB244" s="10"/>
      <c r="AC244" s="10"/>
    </row>
    <row r="245" spans="1:29" ht="12.75" customHeight="1" x14ac:dyDescent="0.2">
      <c r="A245" s="1"/>
      <c r="B245" s="1"/>
      <c r="C245" s="1"/>
      <c r="D245" s="1"/>
      <c r="E245" s="1"/>
      <c r="F245" s="1"/>
      <c r="G245" s="1"/>
      <c r="H245" s="10"/>
      <c r="I245" s="10"/>
      <c r="J245" s="10"/>
      <c r="K245" s="10">
        <v>244</v>
      </c>
      <c r="L245" s="85">
        <f t="shared" si="0"/>
        <v>244</v>
      </c>
      <c r="M245" s="85" t="str">
        <f t="shared" si="1"/>
        <v>AW</v>
      </c>
      <c r="N245" s="85">
        <f t="shared" si="2"/>
        <v>244</v>
      </c>
      <c r="O245" s="85" t="str">
        <f t="shared" si="3"/>
        <v>AW</v>
      </c>
      <c r="P245" s="10" t="str">
        <f t="shared" si="4"/>
        <v/>
      </c>
      <c r="Q245" s="10" t="str">
        <f t="shared" si="5"/>
        <v/>
      </c>
      <c r="R245" s="10" t="str">
        <f t="shared" si="6"/>
        <v/>
      </c>
      <c r="S245" s="10" t="str">
        <f t="shared" si="7"/>
        <v/>
      </c>
      <c r="T245" s="10" t="str">
        <f t="shared" si="8"/>
        <v/>
      </c>
      <c r="U245" s="10" t="str">
        <f t="shared" si="9"/>
        <v/>
      </c>
      <c r="V245" s="10" t="str">
        <f t="shared" si="10"/>
        <v/>
      </c>
      <c r="W245" s="10" t="str">
        <f t="shared" si="11"/>
        <v/>
      </c>
      <c r="X245" s="10"/>
      <c r="Y245" s="10"/>
      <c r="Z245" s="10"/>
      <c r="AA245" s="10"/>
      <c r="AB245" s="10"/>
      <c r="AC245" s="10"/>
    </row>
    <row r="246" spans="1:29" ht="12.75" customHeight="1" x14ac:dyDescent="0.2">
      <c r="A246" s="1"/>
      <c r="B246" s="1"/>
      <c r="C246" s="1"/>
      <c r="D246" s="1"/>
      <c r="E246" s="1"/>
      <c r="F246" s="1"/>
      <c r="G246" s="1"/>
      <c r="H246" s="10"/>
      <c r="I246" s="10"/>
      <c r="J246" s="10"/>
      <c r="K246" s="10">
        <v>245</v>
      </c>
      <c r="L246" s="85">
        <f t="shared" si="0"/>
        <v>245</v>
      </c>
      <c r="M246" s="85" t="str">
        <f t="shared" si="1"/>
        <v>AW</v>
      </c>
      <c r="N246" s="85">
        <f t="shared" si="2"/>
        <v>245</v>
      </c>
      <c r="O246" s="85" t="str">
        <f t="shared" si="3"/>
        <v>AW</v>
      </c>
      <c r="P246" s="10" t="str">
        <f t="shared" si="4"/>
        <v/>
      </c>
      <c r="Q246" s="10" t="str">
        <f t="shared" si="5"/>
        <v/>
      </c>
      <c r="R246" s="10" t="str">
        <f t="shared" si="6"/>
        <v/>
      </c>
      <c r="S246" s="10" t="str">
        <f t="shared" si="7"/>
        <v/>
      </c>
      <c r="T246" s="10" t="str">
        <f t="shared" si="8"/>
        <v/>
      </c>
      <c r="U246" s="10" t="str">
        <f t="shared" si="9"/>
        <v/>
      </c>
      <c r="V246" s="10" t="str">
        <f t="shared" si="10"/>
        <v/>
      </c>
      <c r="W246" s="10" t="str">
        <f t="shared" si="11"/>
        <v/>
      </c>
      <c r="X246" s="10"/>
      <c r="Y246" s="10"/>
      <c r="Z246" s="10"/>
      <c r="AA246" s="10"/>
      <c r="AB246" s="10"/>
      <c r="AC246" s="10"/>
    </row>
    <row r="247" spans="1:29" ht="12.75" customHeight="1" x14ac:dyDescent="0.2">
      <c r="A247" s="1"/>
      <c r="B247" s="1"/>
      <c r="C247" s="1"/>
      <c r="D247" s="1"/>
      <c r="E247" s="1"/>
      <c r="F247" s="1"/>
      <c r="G247" s="1"/>
      <c r="H247" s="10"/>
      <c r="I247" s="10"/>
      <c r="J247" s="10"/>
      <c r="K247" s="10">
        <v>246</v>
      </c>
      <c r="L247" s="85">
        <f t="shared" si="0"/>
        <v>246</v>
      </c>
      <c r="M247" s="85" t="str">
        <f t="shared" si="1"/>
        <v>AW</v>
      </c>
      <c r="N247" s="85">
        <f t="shared" si="2"/>
        <v>246</v>
      </c>
      <c r="O247" s="85" t="str">
        <f t="shared" si="3"/>
        <v>AW</v>
      </c>
      <c r="P247" s="10" t="str">
        <f t="shared" si="4"/>
        <v/>
      </c>
      <c r="Q247" s="10" t="str">
        <f t="shared" si="5"/>
        <v/>
      </c>
      <c r="R247" s="10" t="str">
        <f t="shared" si="6"/>
        <v/>
      </c>
      <c r="S247" s="10" t="str">
        <f t="shared" si="7"/>
        <v/>
      </c>
      <c r="T247" s="10" t="str">
        <f t="shared" si="8"/>
        <v/>
      </c>
      <c r="U247" s="10" t="str">
        <f t="shared" si="9"/>
        <v/>
      </c>
      <c r="V247" s="10" t="str">
        <f t="shared" si="10"/>
        <v/>
      </c>
      <c r="W247" s="10" t="str">
        <f t="shared" si="11"/>
        <v/>
      </c>
      <c r="X247" s="10"/>
      <c r="Y247" s="10"/>
      <c r="Z247" s="10"/>
      <c r="AA247" s="10"/>
      <c r="AB247" s="10"/>
      <c r="AC247" s="10"/>
    </row>
    <row r="248" spans="1:29" ht="12.75" customHeight="1" x14ac:dyDescent="0.2">
      <c r="A248" s="1"/>
      <c r="B248" s="1"/>
      <c r="C248" s="1"/>
      <c r="D248" s="1"/>
      <c r="E248" s="1"/>
      <c r="F248" s="1"/>
      <c r="G248" s="1"/>
      <c r="H248" s="10"/>
      <c r="I248" s="10"/>
      <c r="J248" s="10"/>
      <c r="K248" s="10">
        <v>247</v>
      </c>
      <c r="L248" s="85">
        <f t="shared" si="0"/>
        <v>247</v>
      </c>
      <c r="M248" s="85" t="str">
        <f t="shared" si="1"/>
        <v>AW</v>
      </c>
      <c r="N248" s="85">
        <f t="shared" si="2"/>
        <v>247</v>
      </c>
      <c r="O248" s="85" t="str">
        <f t="shared" si="3"/>
        <v>AW</v>
      </c>
      <c r="P248" s="10" t="str">
        <f t="shared" si="4"/>
        <v/>
      </c>
      <c r="Q248" s="10" t="str">
        <f t="shared" si="5"/>
        <v/>
      </c>
      <c r="R248" s="10" t="str">
        <f t="shared" si="6"/>
        <v/>
      </c>
      <c r="S248" s="10" t="str">
        <f t="shared" si="7"/>
        <v/>
      </c>
      <c r="T248" s="10" t="str">
        <f t="shared" si="8"/>
        <v/>
      </c>
      <c r="U248" s="10" t="str">
        <f t="shared" si="9"/>
        <v/>
      </c>
      <c r="V248" s="10" t="str">
        <f t="shared" si="10"/>
        <v/>
      </c>
      <c r="W248" s="10" t="str">
        <f t="shared" si="11"/>
        <v/>
      </c>
      <c r="X248" s="10"/>
      <c r="Y248" s="10"/>
      <c r="Z248" s="10"/>
      <c r="AA248" s="10"/>
      <c r="AB248" s="10"/>
      <c r="AC248" s="10"/>
    </row>
    <row r="249" spans="1:29" ht="12.75" customHeight="1" x14ac:dyDescent="0.2">
      <c r="A249" s="1"/>
      <c r="B249" s="1"/>
      <c r="C249" s="1"/>
      <c r="D249" s="1"/>
      <c r="E249" s="1"/>
      <c r="F249" s="1"/>
      <c r="G249" s="1"/>
      <c r="H249" s="10"/>
      <c r="I249" s="10"/>
      <c r="J249" s="10"/>
      <c r="K249" s="10">
        <v>248</v>
      </c>
      <c r="L249" s="85">
        <f t="shared" si="0"/>
        <v>248</v>
      </c>
      <c r="M249" s="85" t="str">
        <f t="shared" si="1"/>
        <v>AW</v>
      </c>
      <c r="N249" s="85">
        <f t="shared" si="2"/>
        <v>248</v>
      </c>
      <c r="O249" s="85" t="str">
        <f t="shared" si="3"/>
        <v>AW</v>
      </c>
      <c r="P249" s="10" t="str">
        <f t="shared" si="4"/>
        <v/>
      </c>
      <c r="Q249" s="10" t="str">
        <f t="shared" si="5"/>
        <v/>
      </c>
      <c r="R249" s="10" t="str">
        <f t="shared" si="6"/>
        <v/>
      </c>
      <c r="S249" s="10" t="str">
        <f t="shared" si="7"/>
        <v/>
      </c>
      <c r="T249" s="10" t="str">
        <f t="shared" si="8"/>
        <v/>
      </c>
      <c r="U249" s="10" t="str">
        <f t="shared" si="9"/>
        <v/>
      </c>
      <c r="V249" s="10" t="str">
        <f t="shared" si="10"/>
        <v/>
      </c>
      <c r="W249" s="10" t="str">
        <f t="shared" si="11"/>
        <v/>
      </c>
      <c r="X249" s="10"/>
      <c r="Y249" s="10"/>
      <c r="Z249" s="10"/>
      <c r="AA249" s="10"/>
      <c r="AB249" s="10"/>
      <c r="AC249" s="10"/>
    </row>
    <row r="250" spans="1:29" ht="12.75" customHeight="1" x14ac:dyDescent="0.2">
      <c r="A250" s="1"/>
      <c r="B250" s="1"/>
      <c r="C250" s="1"/>
      <c r="D250" s="1"/>
      <c r="E250" s="1"/>
      <c r="F250" s="1"/>
      <c r="G250" s="1"/>
      <c r="H250" s="10"/>
      <c r="I250" s="10"/>
      <c r="J250" s="10"/>
      <c r="K250" s="10">
        <v>249</v>
      </c>
      <c r="L250" s="85">
        <f t="shared" si="0"/>
        <v>249</v>
      </c>
      <c r="M250" s="85" t="str">
        <f t="shared" si="1"/>
        <v>AW</v>
      </c>
      <c r="N250" s="85">
        <f t="shared" si="2"/>
        <v>249</v>
      </c>
      <c r="O250" s="85" t="str">
        <f t="shared" si="3"/>
        <v>AW</v>
      </c>
      <c r="P250" s="10" t="str">
        <f t="shared" si="4"/>
        <v/>
      </c>
      <c r="Q250" s="10" t="str">
        <f t="shared" si="5"/>
        <v/>
      </c>
      <c r="R250" s="10" t="str">
        <f t="shared" si="6"/>
        <v/>
      </c>
      <c r="S250" s="10" t="str">
        <f t="shared" si="7"/>
        <v/>
      </c>
      <c r="T250" s="10" t="str">
        <f t="shared" si="8"/>
        <v/>
      </c>
      <c r="U250" s="10" t="str">
        <f t="shared" si="9"/>
        <v/>
      </c>
      <c r="V250" s="10" t="str">
        <f t="shared" si="10"/>
        <v/>
      </c>
      <c r="W250" s="10" t="str">
        <f t="shared" si="11"/>
        <v/>
      </c>
      <c r="X250" s="10"/>
      <c r="Y250" s="10"/>
      <c r="Z250" s="10"/>
      <c r="AA250" s="10"/>
      <c r="AB250" s="10"/>
      <c r="AC250" s="10"/>
    </row>
    <row r="251" spans="1:29" ht="12.75" customHeight="1" x14ac:dyDescent="0.2">
      <c r="A251" s="1"/>
      <c r="B251" s="1"/>
      <c r="C251" s="1"/>
      <c r="D251" s="1"/>
      <c r="E251" s="1"/>
      <c r="F251" s="1"/>
      <c r="G251" s="1"/>
      <c r="H251" s="10"/>
      <c r="I251" s="10"/>
      <c r="J251" s="10"/>
      <c r="K251" s="10">
        <v>250</v>
      </c>
      <c r="L251" s="85">
        <f t="shared" si="0"/>
        <v>250</v>
      </c>
      <c r="M251" s="85" t="str">
        <f t="shared" si="1"/>
        <v>AW</v>
      </c>
      <c r="N251" s="85">
        <f t="shared" si="2"/>
        <v>250</v>
      </c>
      <c r="O251" s="85" t="str">
        <f t="shared" si="3"/>
        <v>AW</v>
      </c>
      <c r="P251" s="10" t="str">
        <f t="shared" si="4"/>
        <v/>
      </c>
      <c r="Q251" s="10" t="str">
        <f t="shared" si="5"/>
        <v/>
      </c>
      <c r="R251" s="10" t="str">
        <f t="shared" si="6"/>
        <v/>
      </c>
      <c r="S251" s="10" t="str">
        <f t="shared" si="7"/>
        <v/>
      </c>
      <c r="T251" s="10" t="str">
        <f t="shared" si="8"/>
        <v/>
      </c>
      <c r="U251" s="10" t="str">
        <f t="shared" si="9"/>
        <v/>
      </c>
      <c r="V251" s="10" t="str">
        <f t="shared" si="10"/>
        <v/>
      </c>
      <c r="W251" s="10" t="str">
        <f t="shared" si="11"/>
        <v/>
      </c>
      <c r="X251" s="10"/>
      <c r="Y251" s="10"/>
      <c r="Z251" s="10"/>
      <c r="AA251" s="10"/>
      <c r="AB251" s="10"/>
      <c r="AC251" s="10"/>
    </row>
    <row r="252" spans="1:29" ht="12.75" customHeight="1" x14ac:dyDescent="0.2">
      <c r="A252" s="1"/>
      <c r="B252" s="1"/>
      <c r="C252" s="1"/>
      <c r="D252" s="1"/>
      <c r="E252" s="1"/>
      <c r="F252" s="1"/>
      <c r="G252" s="1"/>
      <c r="H252" s="10"/>
      <c r="I252" s="10"/>
      <c r="J252" s="10"/>
      <c r="K252" s="10">
        <v>251</v>
      </c>
      <c r="L252" s="85">
        <f t="shared" si="0"/>
        <v>251</v>
      </c>
      <c r="M252" s="85" t="str">
        <f t="shared" si="1"/>
        <v>AW</v>
      </c>
      <c r="N252" s="85">
        <f t="shared" si="2"/>
        <v>251</v>
      </c>
      <c r="O252" s="85" t="str">
        <f t="shared" si="3"/>
        <v>AW</v>
      </c>
      <c r="P252" s="10" t="str">
        <f t="shared" si="4"/>
        <v/>
      </c>
      <c r="Q252" s="10" t="str">
        <f t="shared" si="5"/>
        <v/>
      </c>
      <c r="R252" s="10" t="str">
        <f t="shared" si="6"/>
        <v/>
      </c>
      <c r="S252" s="10" t="str">
        <f t="shared" si="7"/>
        <v/>
      </c>
      <c r="T252" s="10" t="str">
        <f t="shared" si="8"/>
        <v/>
      </c>
      <c r="U252" s="10" t="str">
        <f t="shared" si="9"/>
        <v/>
      </c>
      <c r="V252" s="10" t="str">
        <f t="shared" si="10"/>
        <v/>
      </c>
      <c r="W252" s="10" t="str">
        <f t="shared" si="11"/>
        <v/>
      </c>
      <c r="X252" s="10"/>
      <c r="Y252" s="10"/>
      <c r="Z252" s="10"/>
      <c r="AA252" s="10"/>
      <c r="AB252" s="10"/>
      <c r="AC252" s="10"/>
    </row>
    <row r="253" spans="1:29" ht="12.75" customHeight="1" x14ac:dyDescent="0.2">
      <c r="A253" s="1"/>
      <c r="B253" s="1"/>
      <c r="C253" s="1"/>
      <c r="D253" s="1"/>
      <c r="E253" s="1"/>
      <c r="F253" s="1"/>
      <c r="G253" s="1"/>
      <c r="H253" s="10"/>
      <c r="I253" s="10"/>
      <c r="J253" s="10"/>
      <c r="K253" s="10">
        <v>252</v>
      </c>
      <c r="L253" s="85">
        <f t="shared" si="0"/>
        <v>252</v>
      </c>
      <c r="M253" s="85" t="str">
        <f t="shared" si="1"/>
        <v>AW</v>
      </c>
      <c r="N253" s="85">
        <f t="shared" si="2"/>
        <v>252</v>
      </c>
      <c r="O253" s="85" t="str">
        <f t="shared" si="3"/>
        <v>AW</v>
      </c>
      <c r="P253" s="10" t="str">
        <f t="shared" si="4"/>
        <v/>
      </c>
      <c r="Q253" s="10" t="str">
        <f t="shared" si="5"/>
        <v/>
      </c>
      <c r="R253" s="10" t="str">
        <f t="shared" si="6"/>
        <v/>
      </c>
      <c r="S253" s="10" t="str">
        <f t="shared" si="7"/>
        <v/>
      </c>
      <c r="T253" s="10" t="str">
        <f t="shared" si="8"/>
        <v/>
      </c>
      <c r="U253" s="10" t="str">
        <f t="shared" si="9"/>
        <v/>
      </c>
      <c r="V253" s="10" t="str">
        <f t="shared" si="10"/>
        <v/>
      </c>
      <c r="W253" s="10" t="str">
        <f t="shared" si="11"/>
        <v/>
      </c>
      <c r="X253" s="10"/>
      <c r="Y253" s="10"/>
      <c r="Z253" s="10"/>
      <c r="AA253" s="10"/>
      <c r="AB253" s="10"/>
      <c r="AC253" s="10"/>
    </row>
    <row r="254" spans="1:29" ht="12.75" customHeight="1" x14ac:dyDescent="0.2">
      <c r="A254" s="1"/>
      <c r="B254" s="1"/>
      <c r="C254" s="1"/>
      <c r="D254" s="1"/>
      <c r="E254" s="1"/>
      <c r="F254" s="1"/>
      <c r="G254" s="1"/>
      <c r="H254" s="10"/>
      <c r="I254" s="10"/>
      <c r="J254" s="10"/>
      <c r="K254" s="10">
        <v>253</v>
      </c>
      <c r="L254" s="85">
        <f t="shared" si="0"/>
        <v>253</v>
      </c>
      <c r="M254" s="85" t="str">
        <f t="shared" si="1"/>
        <v>AW</v>
      </c>
      <c r="N254" s="85">
        <f t="shared" si="2"/>
        <v>253</v>
      </c>
      <c r="O254" s="85" t="str">
        <f t="shared" si="3"/>
        <v>AW</v>
      </c>
      <c r="P254" s="10" t="str">
        <f t="shared" si="4"/>
        <v/>
      </c>
      <c r="Q254" s="10" t="str">
        <f t="shared" si="5"/>
        <v/>
      </c>
      <c r="R254" s="10" t="str">
        <f t="shared" si="6"/>
        <v/>
      </c>
      <c r="S254" s="10" t="str">
        <f t="shared" si="7"/>
        <v/>
      </c>
      <c r="T254" s="10" t="str">
        <f t="shared" si="8"/>
        <v/>
      </c>
      <c r="U254" s="10" t="str">
        <f t="shared" si="9"/>
        <v/>
      </c>
      <c r="V254" s="10" t="str">
        <f t="shared" si="10"/>
        <v/>
      </c>
      <c r="W254" s="10" t="str">
        <f t="shared" si="11"/>
        <v/>
      </c>
      <c r="X254" s="10"/>
      <c r="Y254" s="10"/>
      <c r="Z254" s="10"/>
      <c r="AA254" s="10"/>
      <c r="AB254" s="10"/>
      <c r="AC254" s="10"/>
    </row>
    <row r="255" spans="1:29" ht="12.75" customHeight="1" x14ac:dyDescent="0.2">
      <c r="A255" s="1"/>
      <c r="B255" s="1"/>
      <c r="C255" s="1"/>
      <c r="D255" s="1"/>
      <c r="E255" s="1"/>
      <c r="F255" s="1"/>
      <c r="G255" s="1"/>
      <c r="H255" s="10"/>
      <c r="I255" s="10"/>
      <c r="J255" s="10"/>
      <c r="K255" s="10">
        <v>254</v>
      </c>
      <c r="L255" s="85">
        <f t="shared" si="0"/>
        <v>254</v>
      </c>
      <c r="M255" s="85" t="str">
        <f t="shared" si="1"/>
        <v>AW</v>
      </c>
      <c r="N255" s="85">
        <f t="shared" si="2"/>
        <v>254</v>
      </c>
      <c r="O255" s="85" t="str">
        <f t="shared" si="3"/>
        <v>AW</v>
      </c>
      <c r="P255" s="10" t="str">
        <f t="shared" si="4"/>
        <v/>
      </c>
      <c r="Q255" s="10" t="str">
        <f t="shared" si="5"/>
        <v/>
      </c>
      <c r="R255" s="10" t="str">
        <f t="shared" si="6"/>
        <v/>
      </c>
      <c r="S255" s="10" t="str">
        <f t="shared" si="7"/>
        <v/>
      </c>
      <c r="T255" s="10" t="str">
        <f t="shared" si="8"/>
        <v/>
      </c>
      <c r="U255" s="10" t="str">
        <f t="shared" si="9"/>
        <v/>
      </c>
      <c r="V255" s="10" t="str">
        <f t="shared" si="10"/>
        <v/>
      </c>
      <c r="W255" s="10" t="str">
        <f t="shared" si="11"/>
        <v/>
      </c>
      <c r="X255" s="10"/>
      <c r="Y255" s="10"/>
      <c r="Z255" s="10"/>
      <c r="AA255" s="10"/>
      <c r="AB255" s="10"/>
      <c r="AC255" s="10"/>
    </row>
    <row r="256" spans="1:29" ht="12.75" customHeight="1" x14ac:dyDescent="0.2">
      <c r="A256" s="1"/>
      <c r="B256" s="1"/>
      <c r="C256" s="1"/>
      <c r="D256" s="1"/>
      <c r="E256" s="1"/>
      <c r="F256" s="1"/>
      <c r="G256" s="1"/>
      <c r="H256" s="10"/>
      <c r="I256" s="10"/>
      <c r="J256" s="10"/>
      <c r="K256" s="10">
        <v>255</v>
      </c>
      <c r="L256" s="85">
        <f t="shared" si="0"/>
        <v>255</v>
      </c>
      <c r="M256" s="85" t="str">
        <f t="shared" si="1"/>
        <v>AW</v>
      </c>
      <c r="N256" s="85">
        <f t="shared" si="2"/>
        <v>255</v>
      </c>
      <c r="O256" s="85" t="str">
        <f t="shared" si="3"/>
        <v>AW</v>
      </c>
      <c r="P256" s="10" t="str">
        <f t="shared" si="4"/>
        <v/>
      </c>
      <c r="Q256" s="10" t="str">
        <f t="shared" si="5"/>
        <v/>
      </c>
      <c r="R256" s="10" t="str">
        <f t="shared" si="6"/>
        <v/>
      </c>
      <c r="S256" s="10" t="str">
        <f t="shared" si="7"/>
        <v/>
      </c>
      <c r="T256" s="10" t="str">
        <f t="shared" si="8"/>
        <v/>
      </c>
      <c r="U256" s="10" t="str">
        <f t="shared" si="9"/>
        <v/>
      </c>
      <c r="V256" s="10" t="str">
        <f t="shared" si="10"/>
        <v/>
      </c>
      <c r="W256" s="10" t="str">
        <f t="shared" si="11"/>
        <v/>
      </c>
      <c r="X256" s="10"/>
      <c r="Y256" s="10"/>
      <c r="Z256" s="10"/>
      <c r="AA256" s="10"/>
      <c r="AB256" s="10"/>
      <c r="AC256" s="10"/>
    </row>
    <row r="257" spans="1:29" ht="12.75" customHeight="1" x14ac:dyDescent="0.2">
      <c r="A257" s="1"/>
      <c r="B257" s="1"/>
      <c r="C257" s="1"/>
      <c r="D257" s="1"/>
      <c r="E257" s="1"/>
      <c r="F257" s="1"/>
      <c r="G257" s="1"/>
      <c r="H257" s="10"/>
      <c r="I257" s="10"/>
      <c r="J257" s="10"/>
      <c r="K257" s="10">
        <v>256</v>
      </c>
      <c r="L257" s="85">
        <f t="shared" si="0"/>
        <v>256</v>
      </c>
      <c r="M257" s="85" t="str">
        <f t="shared" si="1"/>
        <v>AW</v>
      </c>
      <c r="N257" s="85">
        <f t="shared" si="2"/>
        <v>256</v>
      </c>
      <c r="O257" s="85" t="str">
        <f t="shared" si="3"/>
        <v>AW</v>
      </c>
      <c r="P257" s="10" t="str">
        <f t="shared" si="4"/>
        <v/>
      </c>
      <c r="Q257" s="10" t="str">
        <f t="shared" si="5"/>
        <v/>
      </c>
      <c r="R257" s="10" t="str">
        <f t="shared" si="6"/>
        <v/>
      </c>
      <c r="S257" s="10" t="str">
        <f t="shared" si="7"/>
        <v/>
      </c>
      <c r="T257" s="10" t="str">
        <f t="shared" si="8"/>
        <v/>
      </c>
      <c r="U257" s="10" t="str">
        <f t="shared" si="9"/>
        <v/>
      </c>
      <c r="V257" s="10" t="str">
        <f t="shared" si="10"/>
        <v/>
      </c>
      <c r="W257" s="10" t="str">
        <f t="shared" si="11"/>
        <v/>
      </c>
      <c r="X257" s="10"/>
      <c r="Y257" s="10"/>
      <c r="Z257" s="10"/>
      <c r="AA257" s="10"/>
      <c r="AB257" s="10"/>
      <c r="AC257" s="10"/>
    </row>
    <row r="258" spans="1:29" ht="12.75" customHeight="1" x14ac:dyDescent="0.2">
      <c r="A258" s="1"/>
      <c r="B258" s="1"/>
      <c r="C258" s="1"/>
      <c r="D258" s="1"/>
      <c r="E258" s="1"/>
      <c r="F258" s="1"/>
      <c r="G258" s="1"/>
      <c r="H258" s="10"/>
      <c r="I258" s="10"/>
      <c r="J258" s="10"/>
      <c r="K258" s="10">
        <v>257</v>
      </c>
      <c r="L258" s="85">
        <f t="shared" si="0"/>
        <v>257</v>
      </c>
      <c r="M258" s="85" t="str">
        <f t="shared" si="1"/>
        <v>AW</v>
      </c>
      <c r="N258" s="85">
        <f t="shared" si="2"/>
        <v>257</v>
      </c>
      <c r="O258" s="85" t="str">
        <f t="shared" si="3"/>
        <v>AW</v>
      </c>
      <c r="P258" s="10" t="str">
        <f t="shared" si="4"/>
        <v/>
      </c>
      <c r="Q258" s="10" t="str">
        <f t="shared" si="5"/>
        <v/>
      </c>
      <c r="R258" s="10" t="str">
        <f t="shared" si="6"/>
        <v/>
      </c>
      <c r="S258" s="10" t="str">
        <f t="shared" si="7"/>
        <v/>
      </c>
      <c r="T258" s="10" t="str">
        <f t="shared" si="8"/>
        <v/>
      </c>
      <c r="U258" s="10" t="str">
        <f t="shared" si="9"/>
        <v/>
      </c>
      <c r="V258" s="10" t="str">
        <f t="shared" si="10"/>
        <v/>
      </c>
      <c r="W258" s="10" t="str">
        <f t="shared" si="11"/>
        <v/>
      </c>
      <c r="X258" s="10"/>
      <c r="Y258" s="10"/>
      <c r="Z258" s="10"/>
      <c r="AA258" s="10"/>
      <c r="AB258" s="10"/>
      <c r="AC258" s="10"/>
    </row>
    <row r="259" spans="1:29" ht="12.75" customHeight="1" x14ac:dyDescent="0.2">
      <c r="A259" s="1"/>
      <c r="B259" s="1"/>
      <c r="C259" s="1"/>
      <c r="D259" s="1"/>
      <c r="E259" s="1"/>
      <c r="F259" s="1"/>
      <c r="G259" s="1"/>
      <c r="H259" s="10"/>
      <c r="I259" s="10"/>
      <c r="J259" s="10"/>
      <c r="K259" s="10">
        <v>258</v>
      </c>
      <c r="L259" s="85">
        <f t="shared" si="0"/>
        <v>258</v>
      </c>
      <c r="M259" s="85" t="str">
        <f t="shared" si="1"/>
        <v>AW</v>
      </c>
      <c r="N259" s="85">
        <f t="shared" si="2"/>
        <v>258</v>
      </c>
      <c r="O259" s="85" t="str">
        <f t="shared" si="3"/>
        <v>AW</v>
      </c>
      <c r="P259" s="10" t="str">
        <f t="shared" si="4"/>
        <v/>
      </c>
      <c r="Q259" s="10" t="str">
        <f t="shared" si="5"/>
        <v/>
      </c>
      <c r="R259" s="10" t="str">
        <f t="shared" si="6"/>
        <v/>
      </c>
      <c r="S259" s="10" t="str">
        <f t="shared" si="7"/>
        <v/>
      </c>
      <c r="T259" s="10" t="str">
        <f t="shared" si="8"/>
        <v/>
      </c>
      <c r="U259" s="10" t="str">
        <f t="shared" si="9"/>
        <v/>
      </c>
      <c r="V259" s="10" t="str">
        <f t="shared" si="10"/>
        <v/>
      </c>
      <c r="W259" s="10" t="str">
        <f t="shared" si="11"/>
        <v/>
      </c>
      <c r="X259" s="10"/>
      <c r="Y259" s="10"/>
      <c r="Z259" s="10"/>
      <c r="AA259" s="10"/>
      <c r="AB259" s="10"/>
      <c r="AC259" s="10"/>
    </row>
    <row r="260" spans="1:29" ht="12.75" customHeight="1" x14ac:dyDescent="0.2">
      <c r="A260" s="1"/>
      <c r="B260" s="1"/>
      <c r="C260" s="1"/>
      <c r="D260" s="1"/>
      <c r="E260" s="1"/>
      <c r="F260" s="1"/>
      <c r="G260" s="1"/>
      <c r="H260" s="10"/>
      <c r="I260" s="10"/>
      <c r="J260" s="10"/>
      <c r="K260" s="10">
        <v>259</v>
      </c>
      <c r="L260" s="85">
        <f t="shared" si="0"/>
        <v>259</v>
      </c>
      <c r="M260" s="85" t="str">
        <f t="shared" si="1"/>
        <v>AW</v>
      </c>
      <c r="N260" s="85">
        <f t="shared" si="2"/>
        <v>259</v>
      </c>
      <c r="O260" s="85" t="str">
        <f t="shared" si="3"/>
        <v>AW</v>
      </c>
      <c r="P260" s="10" t="str">
        <f t="shared" si="4"/>
        <v/>
      </c>
      <c r="Q260" s="10" t="str">
        <f t="shared" si="5"/>
        <v/>
      </c>
      <c r="R260" s="10" t="str">
        <f t="shared" si="6"/>
        <v/>
      </c>
      <c r="S260" s="10" t="str">
        <f t="shared" si="7"/>
        <v/>
      </c>
      <c r="T260" s="10" t="str">
        <f t="shared" si="8"/>
        <v/>
      </c>
      <c r="U260" s="10" t="str">
        <f t="shared" si="9"/>
        <v/>
      </c>
      <c r="V260" s="10" t="str">
        <f t="shared" si="10"/>
        <v/>
      </c>
      <c r="W260" s="10" t="str">
        <f t="shared" si="11"/>
        <v/>
      </c>
      <c r="X260" s="10"/>
      <c r="Y260" s="10"/>
      <c r="Z260" s="10"/>
      <c r="AA260" s="10"/>
      <c r="AB260" s="10"/>
      <c r="AC260" s="10"/>
    </row>
    <row r="261" spans="1:29" ht="12.75" customHeight="1" x14ac:dyDescent="0.2">
      <c r="A261" s="1"/>
      <c r="B261" s="1"/>
      <c r="C261" s="1"/>
      <c r="D261" s="1"/>
      <c r="E261" s="1"/>
      <c r="F261" s="1"/>
      <c r="G261" s="1"/>
      <c r="H261" s="10"/>
      <c r="I261" s="10"/>
      <c r="J261" s="10"/>
      <c r="K261" s="10">
        <v>260</v>
      </c>
      <c r="L261" s="85">
        <f t="shared" si="0"/>
        <v>260</v>
      </c>
      <c r="M261" s="85" t="str">
        <f t="shared" si="1"/>
        <v>AW</v>
      </c>
      <c r="N261" s="85">
        <f t="shared" si="2"/>
        <v>260</v>
      </c>
      <c r="O261" s="85" t="str">
        <f t="shared" si="3"/>
        <v>AW</v>
      </c>
      <c r="P261" s="10" t="str">
        <f t="shared" si="4"/>
        <v/>
      </c>
      <c r="Q261" s="10" t="str">
        <f t="shared" si="5"/>
        <v/>
      </c>
      <c r="R261" s="10" t="str">
        <f t="shared" si="6"/>
        <v/>
      </c>
      <c r="S261" s="10" t="str">
        <f t="shared" si="7"/>
        <v/>
      </c>
      <c r="T261" s="10" t="str">
        <f t="shared" si="8"/>
        <v/>
      </c>
      <c r="U261" s="10" t="str">
        <f t="shared" si="9"/>
        <v/>
      </c>
      <c r="V261" s="10" t="str">
        <f t="shared" si="10"/>
        <v/>
      </c>
      <c r="W261" s="10" t="str">
        <f t="shared" si="11"/>
        <v/>
      </c>
      <c r="X261" s="10"/>
      <c r="Y261" s="10"/>
      <c r="Z261" s="10"/>
      <c r="AA261" s="10"/>
      <c r="AB261" s="10"/>
      <c r="AC261" s="10"/>
    </row>
    <row r="262" spans="1:29" ht="12.75" customHeight="1" x14ac:dyDescent="0.2">
      <c r="A262" s="1"/>
      <c r="B262" s="1"/>
      <c r="C262" s="1"/>
      <c r="D262" s="1"/>
      <c r="E262" s="1"/>
      <c r="F262" s="1"/>
      <c r="G262" s="1"/>
      <c r="H262" s="10"/>
      <c r="I262" s="10"/>
      <c r="J262" s="10"/>
      <c r="K262" s="10">
        <v>261</v>
      </c>
      <c r="L262" s="85">
        <f t="shared" si="0"/>
        <v>261</v>
      </c>
      <c r="M262" s="85" t="str">
        <f t="shared" si="1"/>
        <v>AW</v>
      </c>
      <c r="N262" s="85">
        <f t="shared" si="2"/>
        <v>261</v>
      </c>
      <c r="O262" s="85" t="str">
        <f t="shared" si="3"/>
        <v>AW</v>
      </c>
      <c r="P262" s="10" t="str">
        <f t="shared" si="4"/>
        <v/>
      </c>
      <c r="Q262" s="10" t="str">
        <f t="shared" si="5"/>
        <v/>
      </c>
      <c r="R262" s="10" t="str">
        <f t="shared" si="6"/>
        <v/>
      </c>
      <c r="S262" s="10" t="str">
        <f t="shared" si="7"/>
        <v/>
      </c>
      <c r="T262" s="10" t="str">
        <f t="shared" si="8"/>
        <v/>
      </c>
      <c r="U262" s="10" t="str">
        <f t="shared" si="9"/>
        <v/>
      </c>
      <c r="V262" s="10" t="str">
        <f t="shared" si="10"/>
        <v/>
      </c>
      <c r="W262" s="10" t="str">
        <f t="shared" si="11"/>
        <v/>
      </c>
      <c r="X262" s="10"/>
      <c r="Y262" s="10"/>
      <c r="Z262" s="10"/>
      <c r="AA262" s="10"/>
      <c r="AB262" s="10"/>
      <c r="AC262" s="10"/>
    </row>
    <row r="263" spans="1:29" ht="12.75" customHeight="1" x14ac:dyDescent="0.2">
      <c r="A263" s="1"/>
      <c r="B263" s="1"/>
      <c r="C263" s="1"/>
      <c r="D263" s="1"/>
      <c r="E263" s="1"/>
      <c r="F263" s="1"/>
      <c r="G263" s="1"/>
      <c r="H263" s="10"/>
      <c r="I263" s="10"/>
      <c r="J263" s="10"/>
      <c r="K263" s="10">
        <v>262</v>
      </c>
      <c r="L263" s="85">
        <f t="shared" si="0"/>
        <v>262</v>
      </c>
      <c r="M263" s="85" t="str">
        <f t="shared" si="1"/>
        <v>AW</v>
      </c>
      <c r="N263" s="85">
        <f t="shared" si="2"/>
        <v>262</v>
      </c>
      <c r="O263" s="85" t="str">
        <f t="shared" si="3"/>
        <v>AW</v>
      </c>
      <c r="P263" s="10" t="str">
        <f t="shared" si="4"/>
        <v/>
      </c>
      <c r="Q263" s="10" t="str">
        <f t="shared" si="5"/>
        <v/>
      </c>
      <c r="R263" s="10" t="str">
        <f t="shared" si="6"/>
        <v/>
      </c>
      <c r="S263" s="10" t="str">
        <f t="shared" si="7"/>
        <v/>
      </c>
      <c r="T263" s="10" t="str">
        <f t="shared" si="8"/>
        <v/>
      </c>
      <c r="U263" s="10" t="str">
        <f t="shared" si="9"/>
        <v/>
      </c>
      <c r="V263" s="10" t="str">
        <f t="shared" si="10"/>
        <v/>
      </c>
      <c r="W263" s="10" t="str">
        <f t="shared" si="11"/>
        <v/>
      </c>
      <c r="X263" s="10"/>
      <c r="Y263" s="10"/>
      <c r="Z263" s="10"/>
      <c r="AA263" s="10"/>
      <c r="AB263" s="10"/>
      <c r="AC263" s="10"/>
    </row>
    <row r="264" spans="1:29" ht="12.75" customHeight="1" x14ac:dyDescent="0.2">
      <c r="A264" s="1"/>
      <c r="B264" s="1"/>
      <c r="C264" s="1"/>
      <c r="D264" s="1"/>
      <c r="E264" s="1"/>
      <c r="F264" s="1"/>
      <c r="G264" s="1"/>
      <c r="H264" s="10"/>
      <c r="I264" s="10"/>
      <c r="J264" s="10"/>
      <c r="K264" s="10">
        <v>263</v>
      </c>
      <c r="L264" s="85">
        <f t="shared" si="0"/>
        <v>263</v>
      </c>
      <c r="M264" s="85" t="str">
        <f t="shared" si="1"/>
        <v>AW</v>
      </c>
      <c r="N264" s="85">
        <f t="shared" si="2"/>
        <v>263</v>
      </c>
      <c r="O264" s="85" t="str">
        <f t="shared" si="3"/>
        <v>AW</v>
      </c>
      <c r="P264" s="10" t="str">
        <f t="shared" si="4"/>
        <v/>
      </c>
      <c r="Q264" s="10" t="str">
        <f t="shared" si="5"/>
        <v/>
      </c>
      <c r="R264" s="10" t="str">
        <f t="shared" si="6"/>
        <v/>
      </c>
      <c r="S264" s="10" t="str">
        <f t="shared" si="7"/>
        <v/>
      </c>
      <c r="T264" s="10" t="str">
        <f t="shared" si="8"/>
        <v/>
      </c>
      <c r="U264" s="10" t="str">
        <f t="shared" si="9"/>
        <v/>
      </c>
      <c r="V264" s="10" t="str">
        <f t="shared" si="10"/>
        <v/>
      </c>
      <c r="W264" s="10" t="str">
        <f t="shared" si="11"/>
        <v/>
      </c>
      <c r="X264" s="10"/>
      <c r="Y264" s="10"/>
      <c r="Z264" s="10"/>
      <c r="AA264" s="10"/>
      <c r="AB264" s="10"/>
      <c r="AC264" s="10"/>
    </row>
    <row r="265" spans="1:29" ht="12.75" customHeight="1" x14ac:dyDescent="0.2">
      <c r="A265" s="1"/>
      <c r="B265" s="1"/>
      <c r="C265" s="1"/>
      <c r="D265" s="1"/>
      <c r="E265" s="1"/>
      <c r="F265" s="1"/>
      <c r="G265" s="1"/>
      <c r="H265" s="10"/>
      <c r="I265" s="10"/>
      <c r="J265" s="10"/>
      <c r="K265" s="10">
        <v>264</v>
      </c>
      <c r="L265" s="85">
        <f t="shared" si="0"/>
        <v>264</v>
      </c>
      <c r="M265" s="85" t="str">
        <f t="shared" si="1"/>
        <v>AW</v>
      </c>
      <c r="N265" s="85">
        <f t="shared" si="2"/>
        <v>264</v>
      </c>
      <c r="O265" s="85" t="str">
        <f t="shared" si="3"/>
        <v>AW</v>
      </c>
      <c r="P265" s="10" t="str">
        <f t="shared" si="4"/>
        <v/>
      </c>
      <c r="Q265" s="10" t="str">
        <f t="shared" si="5"/>
        <v/>
      </c>
      <c r="R265" s="10" t="str">
        <f t="shared" si="6"/>
        <v/>
      </c>
      <c r="S265" s="10" t="str">
        <f t="shared" si="7"/>
        <v/>
      </c>
      <c r="T265" s="10" t="str">
        <f t="shared" si="8"/>
        <v/>
      </c>
      <c r="U265" s="10" t="str">
        <f t="shared" si="9"/>
        <v/>
      </c>
      <c r="V265" s="10" t="str">
        <f t="shared" si="10"/>
        <v/>
      </c>
      <c r="W265" s="10" t="str">
        <f t="shared" si="11"/>
        <v/>
      </c>
      <c r="X265" s="10"/>
      <c r="Y265" s="10"/>
      <c r="Z265" s="10"/>
      <c r="AA265" s="10"/>
      <c r="AB265" s="10"/>
      <c r="AC265" s="10"/>
    </row>
    <row r="266" spans="1:29" ht="12.75" customHeight="1" x14ac:dyDescent="0.2">
      <c r="A266" s="1"/>
      <c r="B266" s="1"/>
      <c r="C266" s="1"/>
      <c r="D266" s="1"/>
      <c r="E266" s="1"/>
      <c r="F266" s="1"/>
      <c r="G266" s="1"/>
      <c r="H266" s="10"/>
      <c r="I266" s="10"/>
      <c r="J266" s="10"/>
      <c r="K266" s="10">
        <v>265</v>
      </c>
      <c r="L266" s="85">
        <f t="shared" si="0"/>
        <v>265</v>
      </c>
      <c r="M266" s="85" t="str">
        <f t="shared" si="1"/>
        <v>AW</v>
      </c>
      <c r="N266" s="85">
        <f t="shared" si="2"/>
        <v>265</v>
      </c>
      <c r="O266" s="85" t="str">
        <f t="shared" si="3"/>
        <v>AW</v>
      </c>
      <c r="P266" s="10" t="str">
        <f t="shared" si="4"/>
        <v/>
      </c>
      <c r="Q266" s="10" t="str">
        <f t="shared" si="5"/>
        <v/>
      </c>
      <c r="R266" s="10" t="str">
        <f t="shared" si="6"/>
        <v/>
      </c>
      <c r="S266" s="10" t="str">
        <f t="shared" si="7"/>
        <v/>
      </c>
      <c r="T266" s="10" t="str">
        <f t="shared" si="8"/>
        <v/>
      </c>
      <c r="U266" s="10" t="str">
        <f t="shared" si="9"/>
        <v/>
      </c>
      <c r="V266" s="10" t="str">
        <f t="shared" si="10"/>
        <v/>
      </c>
      <c r="W266" s="10" t="str">
        <f t="shared" si="11"/>
        <v/>
      </c>
      <c r="X266" s="10"/>
      <c r="Y266" s="10"/>
      <c r="Z266" s="10"/>
      <c r="AA266" s="10"/>
      <c r="AB266" s="10"/>
      <c r="AC266" s="10"/>
    </row>
    <row r="267" spans="1:29" ht="12.75" customHeight="1" x14ac:dyDescent="0.2">
      <c r="A267" s="1"/>
      <c r="B267" s="1"/>
      <c r="C267" s="1"/>
      <c r="D267" s="1"/>
      <c r="E267" s="1"/>
      <c r="F267" s="1"/>
      <c r="G267" s="1"/>
      <c r="H267" s="10"/>
      <c r="I267" s="10"/>
      <c r="J267" s="10"/>
      <c r="K267" s="10">
        <v>266</v>
      </c>
      <c r="L267" s="85">
        <f t="shared" si="0"/>
        <v>266</v>
      </c>
      <c r="M267" s="85" t="str">
        <f t="shared" si="1"/>
        <v>AW</v>
      </c>
      <c r="N267" s="85">
        <f t="shared" si="2"/>
        <v>266</v>
      </c>
      <c r="O267" s="85" t="str">
        <f t="shared" si="3"/>
        <v>AW</v>
      </c>
      <c r="P267" s="10" t="str">
        <f t="shared" si="4"/>
        <v/>
      </c>
      <c r="Q267" s="10" t="str">
        <f t="shared" si="5"/>
        <v/>
      </c>
      <c r="R267" s="10" t="str">
        <f t="shared" si="6"/>
        <v/>
      </c>
      <c r="S267" s="10" t="str">
        <f t="shared" si="7"/>
        <v/>
      </c>
      <c r="T267" s="10" t="str">
        <f t="shared" si="8"/>
        <v/>
      </c>
      <c r="U267" s="10" t="str">
        <f t="shared" si="9"/>
        <v/>
      </c>
      <c r="V267" s="10" t="str">
        <f t="shared" si="10"/>
        <v/>
      </c>
      <c r="W267" s="10" t="str">
        <f t="shared" si="11"/>
        <v/>
      </c>
      <c r="X267" s="10"/>
      <c r="Y267" s="10"/>
      <c r="Z267" s="10"/>
      <c r="AA267" s="10"/>
      <c r="AB267" s="10"/>
      <c r="AC267" s="10"/>
    </row>
    <row r="268" spans="1:29" ht="12.75" customHeight="1" x14ac:dyDescent="0.2">
      <c r="A268" s="1"/>
      <c r="B268" s="1"/>
      <c r="C268" s="1"/>
      <c r="D268" s="1"/>
      <c r="E268" s="1"/>
      <c r="F268" s="1"/>
      <c r="G268" s="1"/>
      <c r="H268" s="10"/>
      <c r="I268" s="10"/>
      <c r="J268" s="10"/>
      <c r="K268" s="10">
        <v>267</v>
      </c>
      <c r="L268" s="85">
        <f t="shared" si="0"/>
        <v>267</v>
      </c>
      <c r="M268" s="85" t="str">
        <f t="shared" si="1"/>
        <v>AW</v>
      </c>
      <c r="N268" s="85">
        <f t="shared" si="2"/>
        <v>267</v>
      </c>
      <c r="O268" s="85" t="str">
        <f t="shared" si="3"/>
        <v>AW</v>
      </c>
      <c r="P268" s="10" t="str">
        <f t="shared" si="4"/>
        <v/>
      </c>
      <c r="Q268" s="10" t="str">
        <f t="shared" si="5"/>
        <v/>
      </c>
      <c r="R268" s="10" t="str">
        <f t="shared" si="6"/>
        <v/>
      </c>
      <c r="S268" s="10" t="str">
        <f t="shared" si="7"/>
        <v/>
      </c>
      <c r="T268" s="10" t="str">
        <f t="shared" si="8"/>
        <v/>
      </c>
      <c r="U268" s="10" t="str">
        <f t="shared" si="9"/>
        <v/>
      </c>
      <c r="V268" s="10" t="str">
        <f t="shared" si="10"/>
        <v/>
      </c>
      <c r="W268" s="10" t="str">
        <f t="shared" si="11"/>
        <v/>
      </c>
      <c r="X268" s="10"/>
      <c r="Y268" s="10"/>
      <c r="Z268" s="10"/>
      <c r="AA268" s="10"/>
      <c r="AB268" s="10"/>
      <c r="AC268" s="10"/>
    </row>
    <row r="269" spans="1:29" ht="12.75" customHeight="1" x14ac:dyDescent="0.2">
      <c r="A269" s="1"/>
      <c r="B269" s="1"/>
      <c r="C269" s="1"/>
      <c r="D269" s="1"/>
      <c r="E269" s="1"/>
      <c r="F269" s="1"/>
      <c r="G269" s="1"/>
      <c r="H269" s="10"/>
      <c r="I269" s="10"/>
      <c r="J269" s="10"/>
      <c r="K269" s="10">
        <v>268</v>
      </c>
      <c r="L269" s="85">
        <f t="shared" si="0"/>
        <v>268</v>
      </c>
      <c r="M269" s="85" t="str">
        <f t="shared" si="1"/>
        <v>AW</v>
      </c>
      <c r="N269" s="85">
        <f t="shared" si="2"/>
        <v>268</v>
      </c>
      <c r="O269" s="85" t="str">
        <f t="shared" si="3"/>
        <v>AW</v>
      </c>
      <c r="P269" s="10" t="str">
        <f t="shared" si="4"/>
        <v/>
      </c>
      <c r="Q269" s="10" t="str">
        <f t="shared" si="5"/>
        <v/>
      </c>
      <c r="R269" s="10" t="str">
        <f t="shared" si="6"/>
        <v/>
      </c>
      <c r="S269" s="10" t="str">
        <f t="shared" si="7"/>
        <v/>
      </c>
      <c r="T269" s="10" t="str">
        <f t="shared" si="8"/>
        <v/>
      </c>
      <c r="U269" s="10" t="str">
        <f t="shared" si="9"/>
        <v/>
      </c>
      <c r="V269" s="10" t="str">
        <f t="shared" si="10"/>
        <v/>
      </c>
      <c r="W269" s="10" t="str">
        <f t="shared" si="11"/>
        <v/>
      </c>
      <c r="X269" s="10"/>
      <c r="Y269" s="10"/>
      <c r="Z269" s="10"/>
      <c r="AA269" s="10"/>
      <c r="AB269" s="10"/>
      <c r="AC269" s="10"/>
    </row>
    <row r="270" spans="1:29" ht="12.75" customHeight="1" x14ac:dyDescent="0.2">
      <c r="A270" s="1"/>
      <c r="B270" s="1"/>
      <c r="C270" s="1"/>
      <c r="D270" s="1"/>
      <c r="E270" s="1"/>
      <c r="F270" s="1"/>
      <c r="G270" s="1"/>
      <c r="H270" s="10"/>
      <c r="I270" s="10"/>
      <c r="J270" s="10"/>
      <c r="K270" s="10">
        <v>269</v>
      </c>
      <c r="L270" s="85">
        <f t="shared" si="0"/>
        <v>269</v>
      </c>
      <c r="M270" s="85" t="str">
        <f t="shared" si="1"/>
        <v>AW</v>
      </c>
      <c r="N270" s="85">
        <f t="shared" si="2"/>
        <v>269</v>
      </c>
      <c r="O270" s="85" t="str">
        <f t="shared" si="3"/>
        <v>AW</v>
      </c>
      <c r="P270" s="10" t="str">
        <f t="shared" si="4"/>
        <v/>
      </c>
      <c r="Q270" s="10" t="str">
        <f t="shared" si="5"/>
        <v/>
      </c>
      <c r="R270" s="10" t="str">
        <f t="shared" si="6"/>
        <v/>
      </c>
      <c r="S270" s="10" t="str">
        <f t="shared" si="7"/>
        <v/>
      </c>
      <c r="T270" s="10" t="str">
        <f t="shared" si="8"/>
        <v/>
      </c>
      <c r="U270" s="10" t="str">
        <f t="shared" si="9"/>
        <v/>
      </c>
      <c r="V270" s="10" t="str">
        <f t="shared" si="10"/>
        <v/>
      </c>
      <c r="W270" s="10" t="str">
        <f t="shared" si="11"/>
        <v/>
      </c>
      <c r="X270" s="10"/>
      <c r="Y270" s="10"/>
      <c r="Z270" s="10"/>
      <c r="AA270" s="10"/>
      <c r="AB270" s="10"/>
      <c r="AC270" s="10"/>
    </row>
    <row r="271" spans="1:29" ht="12.75" customHeight="1" x14ac:dyDescent="0.2">
      <c r="A271" s="1"/>
      <c r="B271" s="1"/>
      <c r="C271" s="1"/>
      <c r="D271" s="1"/>
      <c r="E271" s="1"/>
      <c r="F271" s="1"/>
      <c r="G271" s="1"/>
      <c r="H271" s="10"/>
      <c r="I271" s="10"/>
      <c r="J271" s="10"/>
      <c r="K271" s="10">
        <v>270</v>
      </c>
      <c r="L271" s="85">
        <f t="shared" si="0"/>
        <v>270</v>
      </c>
      <c r="M271" s="85" t="str">
        <f t="shared" si="1"/>
        <v>AW</v>
      </c>
      <c r="N271" s="85">
        <f t="shared" si="2"/>
        <v>270</v>
      </c>
      <c r="O271" s="85" t="str">
        <f t="shared" si="3"/>
        <v>AW</v>
      </c>
      <c r="P271" s="10" t="str">
        <f t="shared" si="4"/>
        <v/>
      </c>
      <c r="Q271" s="10" t="str">
        <f t="shared" si="5"/>
        <v/>
      </c>
      <c r="R271" s="10" t="str">
        <f t="shared" si="6"/>
        <v/>
      </c>
      <c r="S271" s="10" t="str">
        <f t="shared" si="7"/>
        <v/>
      </c>
      <c r="T271" s="10" t="str">
        <f t="shared" si="8"/>
        <v/>
      </c>
      <c r="U271" s="10" t="str">
        <f t="shared" si="9"/>
        <v/>
      </c>
      <c r="V271" s="10" t="str">
        <f t="shared" si="10"/>
        <v/>
      </c>
      <c r="W271" s="10" t="str">
        <f t="shared" si="11"/>
        <v/>
      </c>
      <c r="X271" s="10"/>
      <c r="Y271" s="10"/>
      <c r="Z271" s="10"/>
      <c r="AA271" s="10"/>
      <c r="AB271" s="10"/>
      <c r="AC271" s="10"/>
    </row>
    <row r="272" spans="1:29" ht="12.75" customHeight="1" x14ac:dyDescent="0.2">
      <c r="A272" s="1"/>
      <c r="B272" s="1"/>
      <c r="C272" s="1"/>
      <c r="D272" s="1"/>
      <c r="E272" s="1"/>
      <c r="F272" s="1"/>
      <c r="G272" s="1"/>
      <c r="H272" s="10"/>
      <c r="I272" s="10"/>
      <c r="J272" s="10"/>
      <c r="K272" s="10">
        <v>271</v>
      </c>
      <c r="L272" s="85">
        <f t="shared" si="0"/>
        <v>271</v>
      </c>
      <c r="M272" s="85" t="str">
        <f t="shared" si="1"/>
        <v>AW</v>
      </c>
      <c r="N272" s="85">
        <f t="shared" si="2"/>
        <v>271</v>
      </c>
      <c r="O272" s="85" t="str">
        <f t="shared" si="3"/>
        <v>AW</v>
      </c>
      <c r="P272" s="10" t="str">
        <f t="shared" si="4"/>
        <v/>
      </c>
      <c r="Q272" s="10" t="str">
        <f t="shared" si="5"/>
        <v/>
      </c>
      <c r="R272" s="10" t="str">
        <f t="shared" si="6"/>
        <v/>
      </c>
      <c r="S272" s="10" t="str">
        <f t="shared" si="7"/>
        <v/>
      </c>
      <c r="T272" s="10" t="str">
        <f t="shared" si="8"/>
        <v/>
      </c>
      <c r="U272" s="10" t="str">
        <f t="shared" si="9"/>
        <v/>
      </c>
      <c r="V272" s="10" t="str">
        <f t="shared" si="10"/>
        <v/>
      </c>
      <c r="W272" s="10" t="str">
        <f t="shared" si="11"/>
        <v/>
      </c>
      <c r="X272" s="10"/>
      <c r="Y272" s="10"/>
      <c r="Z272" s="10"/>
      <c r="AA272" s="10"/>
      <c r="AB272" s="10"/>
      <c r="AC272" s="10"/>
    </row>
    <row r="273" spans="1:29" ht="12.75" customHeight="1" x14ac:dyDescent="0.2">
      <c r="A273" s="1"/>
      <c r="B273" s="1"/>
      <c r="C273" s="1"/>
      <c r="D273" s="1"/>
      <c r="E273" s="1"/>
      <c r="F273" s="1"/>
      <c r="G273" s="1"/>
      <c r="H273" s="10"/>
      <c r="I273" s="10"/>
      <c r="J273" s="10"/>
      <c r="K273" s="10">
        <v>272</v>
      </c>
      <c r="L273" s="85">
        <f t="shared" si="0"/>
        <v>272</v>
      </c>
      <c r="M273" s="85" t="str">
        <f t="shared" si="1"/>
        <v>AW</v>
      </c>
      <c r="N273" s="85">
        <f t="shared" si="2"/>
        <v>272</v>
      </c>
      <c r="O273" s="85" t="str">
        <f t="shared" si="3"/>
        <v>AW</v>
      </c>
      <c r="P273" s="10" t="str">
        <f t="shared" si="4"/>
        <v/>
      </c>
      <c r="Q273" s="10" t="str">
        <f t="shared" si="5"/>
        <v/>
      </c>
      <c r="R273" s="10" t="str">
        <f t="shared" si="6"/>
        <v/>
      </c>
      <c r="S273" s="10" t="str">
        <f t="shared" si="7"/>
        <v/>
      </c>
      <c r="T273" s="10" t="str">
        <f t="shared" si="8"/>
        <v/>
      </c>
      <c r="U273" s="10" t="str">
        <f t="shared" si="9"/>
        <v/>
      </c>
      <c r="V273" s="10" t="str">
        <f t="shared" si="10"/>
        <v/>
      </c>
      <c r="W273" s="10" t="str">
        <f t="shared" si="11"/>
        <v/>
      </c>
      <c r="X273" s="10"/>
      <c r="Y273" s="10"/>
      <c r="Z273" s="10"/>
      <c r="AA273" s="10"/>
      <c r="AB273" s="10"/>
      <c r="AC273" s="10"/>
    </row>
    <row r="274" spans="1:29" ht="12.75" customHeight="1" x14ac:dyDescent="0.2">
      <c r="A274" s="1"/>
      <c r="B274" s="1"/>
      <c r="C274" s="1"/>
      <c r="D274" s="1"/>
      <c r="E274" s="1"/>
      <c r="F274" s="1"/>
      <c r="G274" s="1"/>
      <c r="H274" s="10"/>
      <c r="I274" s="10"/>
      <c r="J274" s="10"/>
      <c r="K274" s="10">
        <v>273</v>
      </c>
      <c r="L274" s="85">
        <f t="shared" si="0"/>
        <v>273</v>
      </c>
      <c r="M274" s="85" t="str">
        <f t="shared" si="1"/>
        <v>AW</v>
      </c>
      <c r="N274" s="85">
        <f t="shared" si="2"/>
        <v>273</v>
      </c>
      <c r="O274" s="85" t="str">
        <f t="shared" si="3"/>
        <v>AW</v>
      </c>
      <c r="P274" s="10" t="str">
        <f t="shared" si="4"/>
        <v/>
      </c>
      <c r="Q274" s="10" t="str">
        <f t="shared" si="5"/>
        <v/>
      </c>
      <c r="R274" s="10" t="str">
        <f t="shared" si="6"/>
        <v/>
      </c>
      <c r="S274" s="10" t="str">
        <f t="shared" si="7"/>
        <v/>
      </c>
      <c r="T274" s="10" t="str">
        <f t="shared" si="8"/>
        <v/>
      </c>
      <c r="U274" s="10" t="str">
        <f t="shared" si="9"/>
        <v/>
      </c>
      <c r="V274" s="10" t="str">
        <f t="shared" si="10"/>
        <v/>
      </c>
      <c r="W274" s="10" t="str">
        <f t="shared" si="11"/>
        <v/>
      </c>
      <c r="X274" s="10"/>
      <c r="Y274" s="10"/>
      <c r="Z274" s="10"/>
      <c r="AA274" s="10"/>
      <c r="AB274" s="10"/>
      <c r="AC274" s="10"/>
    </row>
    <row r="275" spans="1:29" ht="12.75" customHeight="1" x14ac:dyDescent="0.2">
      <c r="A275" s="1"/>
      <c r="B275" s="1"/>
      <c r="C275" s="1"/>
      <c r="D275" s="1"/>
      <c r="E275" s="1"/>
      <c r="F275" s="1"/>
      <c r="G275" s="1"/>
      <c r="H275" s="10"/>
      <c r="I275" s="10"/>
      <c r="J275" s="10"/>
      <c r="K275" s="10">
        <v>274</v>
      </c>
      <c r="L275" s="85">
        <f t="shared" si="0"/>
        <v>274</v>
      </c>
      <c r="M275" s="85" t="str">
        <f t="shared" si="1"/>
        <v>AW</v>
      </c>
      <c r="N275" s="85">
        <f t="shared" si="2"/>
        <v>274</v>
      </c>
      <c r="O275" s="85" t="str">
        <f t="shared" si="3"/>
        <v>AW</v>
      </c>
      <c r="P275" s="10" t="str">
        <f t="shared" si="4"/>
        <v/>
      </c>
      <c r="Q275" s="10" t="str">
        <f t="shared" si="5"/>
        <v/>
      </c>
      <c r="R275" s="10" t="str">
        <f t="shared" si="6"/>
        <v/>
      </c>
      <c r="S275" s="10" t="str">
        <f t="shared" si="7"/>
        <v/>
      </c>
      <c r="T275" s="10" t="str">
        <f t="shared" si="8"/>
        <v/>
      </c>
      <c r="U275" s="10" t="str">
        <f t="shared" si="9"/>
        <v/>
      </c>
      <c r="V275" s="10" t="str">
        <f t="shared" si="10"/>
        <v/>
      </c>
      <c r="W275" s="10" t="str">
        <f t="shared" si="11"/>
        <v/>
      </c>
      <c r="X275" s="10"/>
      <c r="Y275" s="10"/>
      <c r="Z275" s="10"/>
      <c r="AA275" s="10"/>
      <c r="AB275" s="10"/>
      <c r="AC275" s="10"/>
    </row>
    <row r="276" spans="1:29" ht="12.75" customHeight="1" x14ac:dyDescent="0.2">
      <c r="A276" s="1"/>
      <c r="B276" s="1"/>
      <c r="C276" s="1"/>
      <c r="D276" s="1"/>
      <c r="E276" s="1"/>
      <c r="F276" s="1"/>
      <c r="G276" s="1"/>
      <c r="H276" s="10"/>
      <c r="I276" s="10"/>
      <c r="J276" s="10"/>
      <c r="K276" s="10">
        <v>275</v>
      </c>
      <c r="L276" s="85">
        <f t="shared" si="0"/>
        <v>275</v>
      </c>
      <c r="M276" s="85" t="str">
        <f t="shared" si="1"/>
        <v>AW</v>
      </c>
      <c r="N276" s="85">
        <f t="shared" si="2"/>
        <v>275</v>
      </c>
      <c r="O276" s="85" t="str">
        <f t="shared" si="3"/>
        <v>AW</v>
      </c>
      <c r="P276" s="10" t="str">
        <f t="shared" si="4"/>
        <v/>
      </c>
      <c r="Q276" s="10" t="str">
        <f t="shared" si="5"/>
        <v/>
      </c>
      <c r="R276" s="10" t="str">
        <f t="shared" si="6"/>
        <v/>
      </c>
      <c r="S276" s="10" t="str">
        <f t="shared" si="7"/>
        <v/>
      </c>
      <c r="T276" s="10" t="str">
        <f t="shared" si="8"/>
        <v/>
      </c>
      <c r="U276" s="10" t="str">
        <f t="shared" si="9"/>
        <v/>
      </c>
      <c r="V276" s="10" t="str">
        <f t="shared" si="10"/>
        <v/>
      </c>
      <c r="W276" s="10" t="str">
        <f t="shared" si="11"/>
        <v/>
      </c>
      <c r="X276" s="10"/>
      <c r="Y276" s="10"/>
      <c r="Z276" s="10"/>
      <c r="AA276" s="10"/>
      <c r="AB276" s="10"/>
      <c r="AC276" s="10"/>
    </row>
    <row r="277" spans="1:29" ht="12.75" customHeight="1" x14ac:dyDescent="0.2">
      <c r="A277" s="1"/>
      <c r="B277" s="1"/>
      <c r="C277" s="1"/>
      <c r="D277" s="1"/>
      <c r="E277" s="1"/>
      <c r="F277" s="1"/>
      <c r="G277" s="1"/>
      <c r="H277" s="10"/>
      <c r="I277" s="10"/>
      <c r="J277" s="10"/>
      <c r="K277" s="10">
        <v>276</v>
      </c>
      <c r="L277" s="85">
        <f t="shared" si="0"/>
        <v>276</v>
      </c>
      <c r="M277" s="85" t="str">
        <f t="shared" si="1"/>
        <v>AW</v>
      </c>
      <c r="N277" s="85">
        <f t="shared" si="2"/>
        <v>276</v>
      </c>
      <c r="O277" s="85" t="str">
        <f t="shared" si="3"/>
        <v>AW</v>
      </c>
      <c r="P277" s="10" t="str">
        <f t="shared" si="4"/>
        <v/>
      </c>
      <c r="Q277" s="10" t="str">
        <f t="shared" si="5"/>
        <v/>
      </c>
      <c r="R277" s="10" t="str">
        <f t="shared" si="6"/>
        <v/>
      </c>
      <c r="S277" s="10" t="str">
        <f t="shared" si="7"/>
        <v/>
      </c>
      <c r="T277" s="10" t="str">
        <f t="shared" si="8"/>
        <v/>
      </c>
      <c r="U277" s="10" t="str">
        <f t="shared" si="9"/>
        <v/>
      </c>
      <c r="V277" s="10" t="str">
        <f t="shared" si="10"/>
        <v/>
      </c>
      <c r="W277" s="10" t="str">
        <f t="shared" si="11"/>
        <v/>
      </c>
      <c r="X277" s="10"/>
      <c r="Y277" s="10"/>
      <c r="Z277" s="10"/>
      <c r="AA277" s="10"/>
      <c r="AB277" s="10"/>
      <c r="AC277" s="10"/>
    </row>
    <row r="278" spans="1:29" ht="12.75" customHeight="1" x14ac:dyDescent="0.2">
      <c r="A278" s="1"/>
      <c r="B278" s="1"/>
      <c r="C278" s="1"/>
      <c r="D278" s="1"/>
      <c r="E278" s="1"/>
      <c r="F278" s="1"/>
      <c r="G278" s="1"/>
      <c r="H278" s="10"/>
      <c r="I278" s="10"/>
      <c r="J278" s="10"/>
      <c r="K278" s="10">
        <v>277</v>
      </c>
      <c r="L278" s="85">
        <f t="shared" si="0"/>
        <v>277</v>
      </c>
      <c r="M278" s="85" t="str">
        <f t="shared" si="1"/>
        <v>AW</v>
      </c>
      <c r="N278" s="85">
        <f t="shared" si="2"/>
        <v>277</v>
      </c>
      <c r="O278" s="85" t="str">
        <f t="shared" si="3"/>
        <v>AW</v>
      </c>
      <c r="P278" s="10" t="str">
        <f t="shared" si="4"/>
        <v/>
      </c>
      <c r="Q278" s="10" t="str">
        <f t="shared" si="5"/>
        <v/>
      </c>
      <c r="R278" s="10" t="str">
        <f t="shared" si="6"/>
        <v/>
      </c>
      <c r="S278" s="10" t="str">
        <f t="shared" si="7"/>
        <v/>
      </c>
      <c r="T278" s="10" t="str">
        <f t="shared" si="8"/>
        <v/>
      </c>
      <c r="U278" s="10" t="str">
        <f t="shared" si="9"/>
        <v/>
      </c>
      <c r="V278" s="10" t="str">
        <f t="shared" si="10"/>
        <v/>
      </c>
      <c r="W278" s="10" t="str">
        <f t="shared" si="11"/>
        <v/>
      </c>
      <c r="X278" s="10"/>
      <c r="Y278" s="10"/>
      <c r="Z278" s="10"/>
      <c r="AA278" s="10"/>
      <c r="AB278" s="10"/>
      <c r="AC278" s="10"/>
    </row>
    <row r="279" spans="1:29" ht="12.75" customHeight="1" x14ac:dyDescent="0.2">
      <c r="A279" s="1"/>
      <c r="B279" s="1"/>
      <c r="C279" s="1"/>
      <c r="D279" s="1"/>
      <c r="E279" s="1"/>
      <c r="F279" s="1"/>
      <c r="G279" s="1"/>
      <c r="H279" s="10"/>
      <c r="I279" s="10"/>
      <c r="J279" s="10"/>
      <c r="K279" s="10">
        <v>278</v>
      </c>
      <c r="L279" s="85">
        <f t="shared" si="0"/>
        <v>278</v>
      </c>
      <c r="M279" s="85" t="str">
        <f t="shared" si="1"/>
        <v>AW</v>
      </c>
      <c r="N279" s="85">
        <f t="shared" si="2"/>
        <v>278</v>
      </c>
      <c r="O279" s="85" t="str">
        <f t="shared" si="3"/>
        <v>AW</v>
      </c>
      <c r="P279" s="10" t="str">
        <f t="shared" si="4"/>
        <v/>
      </c>
      <c r="Q279" s="10" t="str">
        <f t="shared" si="5"/>
        <v/>
      </c>
      <c r="R279" s="10" t="str">
        <f t="shared" si="6"/>
        <v/>
      </c>
      <c r="S279" s="10" t="str">
        <f t="shared" si="7"/>
        <v/>
      </c>
      <c r="T279" s="10" t="str">
        <f t="shared" si="8"/>
        <v/>
      </c>
      <c r="U279" s="10" t="str">
        <f t="shared" si="9"/>
        <v/>
      </c>
      <c r="V279" s="10" t="str">
        <f t="shared" si="10"/>
        <v/>
      </c>
      <c r="W279" s="10" t="str">
        <f t="shared" si="11"/>
        <v/>
      </c>
      <c r="X279" s="10"/>
      <c r="Y279" s="10"/>
      <c r="Z279" s="10"/>
      <c r="AA279" s="10"/>
      <c r="AB279" s="10"/>
      <c r="AC279" s="10"/>
    </row>
    <row r="280" spans="1:29" ht="12.75" customHeight="1" x14ac:dyDescent="0.2">
      <c r="A280" s="1"/>
      <c r="B280" s="1"/>
      <c r="C280" s="1"/>
      <c r="D280" s="1"/>
      <c r="E280" s="1"/>
      <c r="F280" s="1"/>
      <c r="G280" s="1"/>
      <c r="H280" s="10"/>
      <c r="I280" s="10"/>
      <c r="J280" s="10"/>
      <c r="K280" s="10">
        <v>279</v>
      </c>
      <c r="L280" s="85">
        <f t="shared" si="0"/>
        <v>279</v>
      </c>
      <c r="M280" s="85" t="str">
        <f t="shared" si="1"/>
        <v>AW</v>
      </c>
      <c r="N280" s="85">
        <f t="shared" si="2"/>
        <v>279</v>
      </c>
      <c r="O280" s="85" t="str">
        <f t="shared" si="3"/>
        <v>AW</v>
      </c>
      <c r="P280" s="10" t="str">
        <f t="shared" si="4"/>
        <v/>
      </c>
      <c r="Q280" s="10" t="str">
        <f t="shared" si="5"/>
        <v/>
      </c>
      <c r="R280" s="10" t="str">
        <f t="shared" si="6"/>
        <v/>
      </c>
      <c r="S280" s="10" t="str">
        <f t="shared" si="7"/>
        <v/>
      </c>
      <c r="T280" s="10" t="str">
        <f t="shared" si="8"/>
        <v/>
      </c>
      <c r="U280" s="10" t="str">
        <f t="shared" si="9"/>
        <v/>
      </c>
      <c r="V280" s="10" t="str">
        <f t="shared" si="10"/>
        <v/>
      </c>
      <c r="W280" s="10" t="str">
        <f t="shared" si="11"/>
        <v/>
      </c>
      <c r="X280" s="10"/>
      <c r="Y280" s="10"/>
      <c r="Z280" s="10"/>
      <c r="AA280" s="10"/>
      <c r="AB280" s="10"/>
      <c r="AC280" s="10"/>
    </row>
    <row r="281" spans="1:29" ht="12.75" customHeight="1" x14ac:dyDescent="0.2">
      <c r="A281" s="1"/>
      <c r="B281" s="1"/>
      <c r="C281" s="1"/>
      <c r="D281" s="1"/>
      <c r="E281" s="1"/>
      <c r="F281" s="1"/>
      <c r="G281" s="1"/>
      <c r="H281" s="10"/>
      <c r="I281" s="10"/>
      <c r="J281" s="10"/>
      <c r="K281" s="10">
        <v>280</v>
      </c>
      <c r="L281" s="85">
        <f t="shared" si="0"/>
        <v>280</v>
      </c>
      <c r="M281" s="85" t="str">
        <f t="shared" si="1"/>
        <v>AW</v>
      </c>
      <c r="N281" s="85">
        <f t="shared" si="2"/>
        <v>280</v>
      </c>
      <c r="O281" s="85" t="str">
        <f t="shared" si="3"/>
        <v>AW</v>
      </c>
      <c r="P281" s="10" t="str">
        <f t="shared" si="4"/>
        <v/>
      </c>
      <c r="Q281" s="10" t="str">
        <f t="shared" si="5"/>
        <v/>
      </c>
      <c r="R281" s="10" t="str">
        <f t="shared" si="6"/>
        <v/>
      </c>
      <c r="S281" s="10" t="str">
        <f t="shared" si="7"/>
        <v/>
      </c>
      <c r="T281" s="10" t="str">
        <f t="shared" si="8"/>
        <v/>
      </c>
      <c r="U281" s="10" t="str">
        <f t="shared" si="9"/>
        <v/>
      </c>
      <c r="V281" s="10" t="str">
        <f t="shared" si="10"/>
        <v/>
      </c>
      <c r="W281" s="10" t="str">
        <f t="shared" si="11"/>
        <v/>
      </c>
      <c r="X281" s="10"/>
      <c r="Y281" s="10"/>
      <c r="Z281" s="10"/>
      <c r="AA281" s="10"/>
      <c r="AB281" s="10"/>
      <c r="AC281" s="10"/>
    </row>
    <row r="282" spans="1:29" ht="12.75" customHeight="1" x14ac:dyDescent="0.2">
      <c r="A282" s="1"/>
      <c r="B282" s="1"/>
      <c r="C282" s="1"/>
      <c r="D282" s="1"/>
      <c r="E282" s="1"/>
      <c r="F282" s="1"/>
      <c r="G282" s="1"/>
      <c r="H282" s="10"/>
      <c r="I282" s="10"/>
      <c r="J282" s="10"/>
      <c r="K282" s="10">
        <v>281</v>
      </c>
      <c r="L282" s="85">
        <f t="shared" si="0"/>
        <v>281</v>
      </c>
      <c r="M282" s="85" t="str">
        <f t="shared" si="1"/>
        <v>AW</v>
      </c>
      <c r="N282" s="85">
        <f t="shared" si="2"/>
        <v>281</v>
      </c>
      <c r="O282" s="85" t="str">
        <f t="shared" si="3"/>
        <v>AW</v>
      </c>
      <c r="P282" s="10" t="str">
        <f t="shared" si="4"/>
        <v/>
      </c>
      <c r="Q282" s="10" t="str">
        <f t="shared" si="5"/>
        <v/>
      </c>
      <c r="R282" s="10" t="str">
        <f t="shared" si="6"/>
        <v/>
      </c>
      <c r="S282" s="10" t="str">
        <f t="shared" si="7"/>
        <v/>
      </c>
      <c r="T282" s="10" t="str">
        <f t="shared" si="8"/>
        <v/>
      </c>
      <c r="U282" s="10" t="str">
        <f t="shared" si="9"/>
        <v/>
      </c>
      <c r="V282" s="10" t="str">
        <f t="shared" si="10"/>
        <v/>
      </c>
      <c r="W282" s="10" t="str">
        <f t="shared" si="11"/>
        <v/>
      </c>
      <c r="X282" s="10"/>
      <c r="Y282" s="10"/>
      <c r="Z282" s="10"/>
      <c r="AA282" s="10"/>
      <c r="AB282" s="10"/>
      <c r="AC282" s="10"/>
    </row>
    <row r="283" spans="1:29" ht="12.75" customHeight="1" x14ac:dyDescent="0.2">
      <c r="A283" s="1"/>
      <c r="B283" s="1"/>
      <c r="C283" s="1"/>
      <c r="D283" s="1"/>
      <c r="E283" s="1"/>
      <c r="F283" s="1"/>
      <c r="G283" s="1"/>
      <c r="H283" s="10"/>
      <c r="I283" s="10"/>
      <c r="J283" s="10"/>
      <c r="K283" s="10">
        <v>282</v>
      </c>
      <c r="L283" s="85">
        <f t="shared" si="0"/>
        <v>282</v>
      </c>
      <c r="M283" s="85" t="str">
        <f t="shared" si="1"/>
        <v>AW</v>
      </c>
      <c r="N283" s="85">
        <f t="shared" si="2"/>
        <v>282</v>
      </c>
      <c r="O283" s="85" t="str">
        <f t="shared" si="3"/>
        <v>AW</v>
      </c>
      <c r="P283" s="10" t="str">
        <f t="shared" si="4"/>
        <v/>
      </c>
      <c r="Q283" s="10" t="str">
        <f t="shared" si="5"/>
        <v/>
      </c>
      <c r="R283" s="10" t="str">
        <f t="shared" si="6"/>
        <v/>
      </c>
      <c r="S283" s="10" t="str">
        <f t="shared" si="7"/>
        <v/>
      </c>
      <c r="T283" s="10" t="str">
        <f t="shared" si="8"/>
        <v/>
      </c>
      <c r="U283" s="10" t="str">
        <f t="shared" si="9"/>
        <v/>
      </c>
      <c r="V283" s="10" t="str">
        <f t="shared" si="10"/>
        <v/>
      </c>
      <c r="W283" s="10" t="str">
        <f t="shared" si="11"/>
        <v/>
      </c>
      <c r="X283" s="10"/>
      <c r="Y283" s="10"/>
      <c r="Z283" s="10"/>
      <c r="AA283" s="10"/>
      <c r="AB283" s="10"/>
      <c r="AC283" s="10"/>
    </row>
    <row r="284" spans="1:29" ht="12.75" customHeight="1" x14ac:dyDescent="0.2">
      <c r="A284" s="1"/>
      <c r="B284" s="1"/>
      <c r="C284" s="1"/>
      <c r="D284" s="1"/>
      <c r="E284" s="1"/>
      <c r="F284" s="1"/>
      <c r="G284" s="1"/>
      <c r="H284" s="10"/>
      <c r="I284" s="10"/>
      <c r="J284" s="10"/>
      <c r="K284" s="10">
        <v>283</v>
      </c>
      <c r="L284" s="85">
        <f t="shared" si="0"/>
        <v>283</v>
      </c>
      <c r="M284" s="85" t="str">
        <f t="shared" si="1"/>
        <v>AW</v>
      </c>
      <c r="N284" s="85">
        <f t="shared" si="2"/>
        <v>283</v>
      </c>
      <c r="O284" s="85" t="str">
        <f t="shared" si="3"/>
        <v>AW</v>
      </c>
      <c r="P284" s="10" t="str">
        <f t="shared" si="4"/>
        <v/>
      </c>
      <c r="Q284" s="10" t="str">
        <f t="shared" si="5"/>
        <v/>
      </c>
      <c r="R284" s="10" t="str">
        <f t="shared" si="6"/>
        <v/>
      </c>
      <c r="S284" s="10" t="str">
        <f t="shared" si="7"/>
        <v/>
      </c>
      <c r="T284" s="10" t="str">
        <f t="shared" si="8"/>
        <v/>
      </c>
      <c r="U284" s="10" t="str">
        <f t="shared" si="9"/>
        <v/>
      </c>
      <c r="V284" s="10" t="str">
        <f t="shared" si="10"/>
        <v/>
      </c>
      <c r="W284" s="10" t="str">
        <f t="shared" si="11"/>
        <v/>
      </c>
      <c r="X284" s="10"/>
      <c r="Y284" s="10"/>
      <c r="Z284" s="10"/>
      <c r="AA284" s="10"/>
      <c r="AB284" s="10"/>
      <c r="AC284" s="10"/>
    </row>
    <row r="285" spans="1:29" ht="12.75" customHeight="1" x14ac:dyDescent="0.2">
      <c r="A285" s="1"/>
      <c r="B285" s="1"/>
      <c r="C285" s="1"/>
      <c r="D285" s="1"/>
      <c r="E285" s="1"/>
      <c r="F285" s="1"/>
      <c r="G285" s="1"/>
      <c r="H285" s="10"/>
      <c r="I285" s="10"/>
      <c r="J285" s="10"/>
      <c r="K285" s="10">
        <v>284</v>
      </c>
      <c r="L285" s="85">
        <f t="shared" si="0"/>
        <v>284</v>
      </c>
      <c r="M285" s="85" t="str">
        <f t="shared" si="1"/>
        <v>AW</v>
      </c>
      <c r="N285" s="85">
        <f t="shared" si="2"/>
        <v>284</v>
      </c>
      <c r="O285" s="85" t="str">
        <f t="shared" si="3"/>
        <v>AW</v>
      </c>
      <c r="P285" s="10" t="str">
        <f t="shared" si="4"/>
        <v/>
      </c>
      <c r="Q285" s="10" t="str">
        <f t="shared" si="5"/>
        <v/>
      </c>
      <c r="R285" s="10" t="str">
        <f t="shared" si="6"/>
        <v/>
      </c>
      <c r="S285" s="10" t="str">
        <f t="shared" si="7"/>
        <v/>
      </c>
      <c r="T285" s="10" t="str">
        <f t="shared" si="8"/>
        <v/>
      </c>
      <c r="U285" s="10" t="str">
        <f t="shared" si="9"/>
        <v/>
      </c>
      <c r="V285" s="10" t="str">
        <f t="shared" si="10"/>
        <v/>
      </c>
      <c r="W285" s="10" t="str">
        <f t="shared" si="11"/>
        <v/>
      </c>
      <c r="X285" s="10"/>
      <c r="Y285" s="10"/>
      <c r="Z285" s="10"/>
      <c r="AA285" s="10"/>
      <c r="AB285" s="10"/>
      <c r="AC285" s="10"/>
    </row>
    <row r="286" spans="1:29" ht="12.75" customHeight="1" x14ac:dyDescent="0.2">
      <c r="A286" s="1"/>
      <c r="B286" s="1"/>
      <c r="C286" s="1"/>
      <c r="D286" s="1"/>
      <c r="E286" s="1"/>
      <c r="F286" s="1"/>
      <c r="G286" s="1"/>
      <c r="H286" s="10"/>
      <c r="I286" s="10"/>
      <c r="J286" s="10"/>
      <c r="K286" s="10">
        <v>285</v>
      </c>
      <c r="L286" s="85">
        <f t="shared" si="0"/>
        <v>285</v>
      </c>
      <c r="M286" s="85" t="str">
        <f t="shared" si="1"/>
        <v>AW</v>
      </c>
      <c r="N286" s="85">
        <f t="shared" si="2"/>
        <v>285</v>
      </c>
      <c r="O286" s="85" t="str">
        <f t="shared" si="3"/>
        <v>AW</v>
      </c>
      <c r="P286" s="10" t="str">
        <f t="shared" si="4"/>
        <v/>
      </c>
      <c r="Q286" s="10" t="str">
        <f t="shared" si="5"/>
        <v/>
      </c>
      <c r="R286" s="10" t="str">
        <f t="shared" si="6"/>
        <v/>
      </c>
      <c r="S286" s="10" t="str">
        <f t="shared" si="7"/>
        <v/>
      </c>
      <c r="T286" s="10" t="str">
        <f t="shared" si="8"/>
        <v/>
      </c>
      <c r="U286" s="10" t="str">
        <f t="shared" si="9"/>
        <v/>
      </c>
      <c r="V286" s="10" t="str">
        <f t="shared" si="10"/>
        <v/>
      </c>
      <c r="W286" s="10" t="str">
        <f t="shared" si="11"/>
        <v/>
      </c>
      <c r="X286" s="10"/>
      <c r="Y286" s="10"/>
      <c r="Z286" s="10"/>
      <c r="AA286" s="10"/>
      <c r="AB286" s="10"/>
      <c r="AC286" s="10"/>
    </row>
    <row r="287" spans="1:29" ht="12.75" customHeight="1" x14ac:dyDescent="0.2">
      <c r="A287" s="1"/>
      <c r="B287" s="1"/>
      <c r="C287" s="1"/>
      <c r="D287" s="1"/>
      <c r="E287" s="1"/>
      <c r="F287" s="1"/>
      <c r="G287" s="1"/>
      <c r="H287" s="10"/>
      <c r="I287" s="10"/>
      <c r="J287" s="10"/>
      <c r="K287" s="10">
        <v>286</v>
      </c>
      <c r="L287" s="85">
        <f t="shared" si="0"/>
        <v>286</v>
      </c>
      <c r="M287" s="85" t="str">
        <f t="shared" si="1"/>
        <v>AW</v>
      </c>
      <c r="N287" s="85">
        <f t="shared" si="2"/>
        <v>286</v>
      </c>
      <c r="O287" s="85" t="str">
        <f t="shared" si="3"/>
        <v>AW</v>
      </c>
      <c r="P287" s="10" t="str">
        <f t="shared" si="4"/>
        <v/>
      </c>
      <c r="Q287" s="10" t="str">
        <f t="shared" si="5"/>
        <v/>
      </c>
      <c r="R287" s="10" t="str">
        <f t="shared" si="6"/>
        <v/>
      </c>
      <c r="S287" s="10" t="str">
        <f t="shared" si="7"/>
        <v/>
      </c>
      <c r="T287" s="10" t="str">
        <f t="shared" si="8"/>
        <v/>
      </c>
      <c r="U287" s="10" t="str">
        <f t="shared" si="9"/>
        <v/>
      </c>
      <c r="V287" s="10" t="str">
        <f t="shared" si="10"/>
        <v/>
      </c>
      <c r="W287" s="10" t="str">
        <f t="shared" si="11"/>
        <v/>
      </c>
      <c r="X287" s="10"/>
      <c r="Y287" s="10"/>
      <c r="Z287" s="10"/>
      <c r="AA287" s="10"/>
      <c r="AB287" s="10"/>
      <c r="AC287" s="10"/>
    </row>
    <row r="288" spans="1:29" ht="12.75" customHeight="1" x14ac:dyDescent="0.2">
      <c r="A288" s="1"/>
      <c r="B288" s="1"/>
      <c r="C288" s="1"/>
      <c r="D288" s="1"/>
      <c r="E288" s="1"/>
      <c r="F288" s="1"/>
      <c r="G288" s="1"/>
      <c r="H288" s="10"/>
      <c r="I288" s="10"/>
      <c r="J288" s="10"/>
      <c r="K288" s="10">
        <v>287</v>
      </c>
      <c r="L288" s="85">
        <f t="shared" si="0"/>
        <v>287</v>
      </c>
      <c r="M288" s="85" t="str">
        <f t="shared" si="1"/>
        <v>AW</v>
      </c>
      <c r="N288" s="85">
        <f t="shared" si="2"/>
        <v>287</v>
      </c>
      <c r="O288" s="85" t="str">
        <f t="shared" si="3"/>
        <v>AW</v>
      </c>
      <c r="P288" s="10" t="str">
        <f t="shared" si="4"/>
        <v/>
      </c>
      <c r="Q288" s="10" t="str">
        <f t="shared" si="5"/>
        <v/>
      </c>
      <c r="R288" s="10" t="str">
        <f t="shared" si="6"/>
        <v/>
      </c>
      <c r="S288" s="10" t="str">
        <f t="shared" si="7"/>
        <v/>
      </c>
      <c r="T288" s="10" t="str">
        <f t="shared" si="8"/>
        <v/>
      </c>
      <c r="U288" s="10" t="str">
        <f t="shared" si="9"/>
        <v/>
      </c>
      <c r="V288" s="10" t="str">
        <f t="shared" si="10"/>
        <v/>
      </c>
      <c r="W288" s="10" t="str">
        <f t="shared" si="11"/>
        <v/>
      </c>
      <c r="X288" s="10"/>
      <c r="Y288" s="10"/>
      <c r="Z288" s="10"/>
      <c r="AA288" s="10"/>
      <c r="AB288" s="10"/>
      <c r="AC288" s="10"/>
    </row>
    <row r="289" spans="1:29" ht="12.75" customHeight="1" x14ac:dyDescent="0.2">
      <c r="A289" s="1"/>
      <c r="B289" s="1"/>
      <c r="C289" s="1"/>
      <c r="D289" s="1"/>
      <c r="E289" s="1"/>
      <c r="F289" s="1"/>
      <c r="G289" s="1"/>
      <c r="H289" s="10"/>
      <c r="I289" s="10"/>
      <c r="J289" s="10"/>
      <c r="K289" s="10">
        <v>288</v>
      </c>
      <c r="L289" s="85">
        <f t="shared" si="0"/>
        <v>288</v>
      </c>
      <c r="M289" s="85" t="str">
        <f t="shared" si="1"/>
        <v>AW</v>
      </c>
      <c r="N289" s="85">
        <f t="shared" si="2"/>
        <v>288</v>
      </c>
      <c r="O289" s="85" t="str">
        <f t="shared" si="3"/>
        <v>AW</v>
      </c>
      <c r="P289" s="10" t="str">
        <f t="shared" si="4"/>
        <v/>
      </c>
      <c r="Q289" s="10" t="str">
        <f t="shared" si="5"/>
        <v/>
      </c>
      <c r="R289" s="10" t="str">
        <f t="shared" si="6"/>
        <v/>
      </c>
      <c r="S289" s="10" t="str">
        <f t="shared" si="7"/>
        <v/>
      </c>
      <c r="T289" s="10" t="str">
        <f t="shared" si="8"/>
        <v/>
      </c>
      <c r="U289" s="10" t="str">
        <f t="shared" si="9"/>
        <v/>
      </c>
      <c r="V289" s="10" t="str">
        <f t="shared" si="10"/>
        <v/>
      </c>
      <c r="W289" s="10" t="str">
        <f t="shared" si="11"/>
        <v/>
      </c>
      <c r="X289" s="10"/>
      <c r="Y289" s="10"/>
      <c r="Z289" s="10"/>
      <c r="AA289" s="10"/>
      <c r="AB289" s="10"/>
      <c r="AC289" s="10"/>
    </row>
    <row r="290" spans="1:29" ht="12.75" customHeight="1" x14ac:dyDescent="0.2">
      <c r="A290" s="1"/>
      <c r="B290" s="1"/>
      <c r="C290" s="1"/>
      <c r="D290" s="1"/>
      <c r="E290" s="1"/>
      <c r="F290" s="1"/>
      <c r="G290" s="1"/>
      <c r="H290" s="10"/>
      <c r="I290" s="10"/>
      <c r="J290" s="10"/>
      <c r="K290" s="10">
        <v>289</v>
      </c>
      <c r="L290" s="85">
        <f t="shared" si="0"/>
        <v>289</v>
      </c>
      <c r="M290" s="10" t="e">
        <f t="shared" si="1"/>
        <v>#N/A</v>
      </c>
      <c r="N290" s="85">
        <f t="shared" si="2"/>
        <v>289</v>
      </c>
      <c r="O290" s="10" t="e">
        <f t="shared" si="3"/>
        <v>#N/A</v>
      </c>
      <c r="P290" s="10" t="str">
        <f t="shared" si="4"/>
        <v/>
      </c>
      <c r="Q290" s="10" t="str">
        <f t="shared" si="5"/>
        <v/>
      </c>
      <c r="R290" s="10" t="str">
        <f t="shared" si="6"/>
        <v/>
      </c>
      <c r="S290" s="10" t="str">
        <f t="shared" si="7"/>
        <v/>
      </c>
      <c r="T290" s="10" t="str">
        <f t="shared" si="8"/>
        <v/>
      </c>
      <c r="U290" s="10" t="str">
        <f t="shared" si="9"/>
        <v/>
      </c>
      <c r="V290" s="10" t="str">
        <f t="shared" si="10"/>
        <v/>
      </c>
      <c r="W290" s="10" t="str">
        <f t="shared" si="11"/>
        <v/>
      </c>
      <c r="X290" s="10"/>
      <c r="Y290" s="10"/>
      <c r="Z290" s="10"/>
      <c r="AA290" s="10"/>
      <c r="AB290" s="10"/>
      <c r="AC290" s="10"/>
    </row>
    <row r="291" spans="1:29" ht="12.75" customHeight="1" x14ac:dyDescent="0.2">
      <c r="A291" s="1"/>
      <c r="B291" s="1"/>
      <c r="C291" s="1"/>
      <c r="D291" s="1"/>
      <c r="E291" s="1"/>
      <c r="F291" s="1"/>
      <c r="G291" s="1"/>
      <c r="H291" s="10"/>
      <c r="I291" s="10"/>
      <c r="J291" s="10"/>
      <c r="K291" s="10">
        <v>290</v>
      </c>
      <c r="L291" s="85">
        <f t="shared" si="0"/>
        <v>290</v>
      </c>
      <c r="M291" s="10" t="e">
        <f t="shared" si="1"/>
        <v>#N/A</v>
      </c>
      <c r="N291" s="85">
        <f t="shared" si="2"/>
        <v>290</v>
      </c>
      <c r="O291" s="10" t="e">
        <f t="shared" si="3"/>
        <v>#N/A</v>
      </c>
      <c r="P291" s="10" t="str">
        <f t="shared" si="4"/>
        <v/>
      </c>
      <c r="Q291" s="10" t="str">
        <f t="shared" si="5"/>
        <v/>
      </c>
      <c r="R291" s="10" t="str">
        <f t="shared" si="6"/>
        <v/>
      </c>
      <c r="S291" s="10" t="str">
        <f t="shared" si="7"/>
        <v/>
      </c>
      <c r="T291" s="10" t="str">
        <f t="shared" si="8"/>
        <v/>
      </c>
      <c r="U291" s="10" t="str">
        <f t="shared" si="9"/>
        <v/>
      </c>
      <c r="V291" s="10" t="str">
        <f t="shared" si="10"/>
        <v/>
      </c>
      <c r="W291" s="10" t="str">
        <f t="shared" si="11"/>
        <v/>
      </c>
      <c r="X291" s="10"/>
      <c r="Y291" s="10"/>
      <c r="Z291" s="10"/>
      <c r="AA291" s="10"/>
      <c r="AB291" s="10"/>
      <c r="AC291" s="10"/>
    </row>
    <row r="292" spans="1:29" ht="12.75" customHeight="1" x14ac:dyDescent="0.2">
      <c r="A292" s="1"/>
      <c r="B292" s="1"/>
      <c r="C292" s="1"/>
      <c r="D292" s="1"/>
      <c r="E292" s="1"/>
      <c r="F292" s="1"/>
      <c r="G292" s="1"/>
      <c r="H292" s="10"/>
      <c r="I292" s="10"/>
      <c r="J292" s="10"/>
      <c r="K292" s="10">
        <v>291</v>
      </c>
      <c r="L292" s="85">
        <f t="shared" si="0"/>
        <v>291</v>
      </c>
      <c r="M292" s="10" t="e">
        <f t="shared" si="1"/>
        <v>#N/A</v>
      </c>
      <c r="N292" s="85">
        <f t="shared" si="2"/>
        <v>291</v>
      </c>
      <c r="O292" s="10" t="e">
        <f t="shared" si="3"/>
        <v>#N/A</v>
      </c>
      <c r="P292" s="10" t="str">
        <f t="shared" si="4"/>
        <v/>
      </c>
      <c r="Q292" s="10" t="str">
        <f t="shared" si="5"/>
        <v/>
      </c>
      <c r="R292" s="10" t="str">
        <f t="shared" si="6"/>
        <v/>
      </c>
      <c r="S292" s="10" t="str">
        <f t="shared" si="7"/>
        <v/>
      </c>
      <c r="T292" s="10" t="str">
        <f t="shared" si="8"/>
        <v/>
      </c>
      <c r="U292" s="10" t="str">
        <f t="shared" si="9"/>
        <v/>
      </c>
      <c r="V292" s="10" t="str">
        <f t="shared" si="10"/>
        <v/>
      </c>
      <c r="W292" s="10" t="str">
        <f t="shared" si="11"/>
        <v/>
      </c>
      <c r="X292" s="10"/>
      <c r="Y292" s="10"/>
      <c r="Z292" s="10"/>
      <c r="AA292" s="10"/>
      <c r="AB292" s="10"/>
      <c r="AC292" s="10"/>
    </row>
    <row r="293" spans="1:29" ht="12.75" customHeight="1" x14ac:dyDescent="0.2">
      <c r="A293" s="1"/>
      <c r="B293" s="1"/>
      <c r="C293" s="1"/>
      <c r="D293" s="1"/>
      <c r="E293" s="1"/>
      <c r="F293" s="1"/>
      <c r="G293" s="1"/>
      <c r="H293" s="10"/>
      <c r="I293" s="10"/>
      <c r="J293" s="10"/>
      <c r="K293" s="10">
        <v>292</v>
      </c>
      <c r="L293" s="85">
        <f t="shared" si="0"/>
        <v>292</v>
      </c>
      <c r="M293" s="10" t="e">
        <f t="shared" si="1"/>
        <v>#N/A</v>
      </c>
      <c r="N293" s="85">
        <f t="shared" si="2"/>
        <v>292</v>
      </c>
      <c r="O293" s="10" t="e">
        <f t="shared" si="3"/>
        <v>#N/A</v>
      </c>
      <c r="P293" s="10" t="str">
        <f t="shared" si="4"/>
        <v/>
      </c>
      <c r="Q293" s="10" t="str">
        <f t="shared" si="5"/>
        <v/>
      </c>
      <c r="R293" s="10" t="str">
        <f t="shared" si="6"/>
        <v/>
      </c>
      <c r="S293" s="10" t="str">
        <f t="shared" si="7"/>
        <v/>
      </c>
      <c r="T293" s="10" t="str">
        <f t="shared" si="8"/>
        <v/>
      </c>
      <c r="U293" s="10" t="str">
        <f t="shared" si="9"/>
        <v/>
      </c>
      <c r="V293" s="10" t="str">
        <f t="shared" si="10"/>
        <v/>
      </c>
      <c r="W293" s="10" t="str">
        <f t="shared" si="11"/>
        <v/>
      </c>
      <c r="X293" s="10"/>
      <c r="Y293" s="10"/>
      <c r="Z293" s="10"/>
      <c r="AA293" s="10"/>
      <c r="AB293" s="10"/>
      <c r="AC293" s="10"/>
    </row>
    <row r="294" spans="1:29" ht="12.75" customHeight="1" x14ac:dyDescent="0.2">
      <c r="A294" s="1"/>
      <c r="B294" s="1"/>
      <c r="C294" s="1"/>
      <c r="D294" s="1"/>
      <c r="E294" s="1"/>
      <c r="F294" s="1"/>
      <c r="G294" s="1"/>
      <c r="H294" s="10"/>
      <c r="I294" s="10"/>
      <c r="J294" s="10"/>
      <c r="K294" s="10">
        <v>293</v>
      </c>
      <c r="L294" s="85">
        <f t="shared" si="0"/>
        <v>293</v>
      </c>
      <c r="M294" s="10" t="e">
        <f t="shared" si="1"/>
        <v>#N/A</v>
      </c>
      <c r="N294" s="85">
        <f t="shared" si="2"/>
        <v>293</v>
      </c>
      <c r="O294" s="10" t="e">
        <f t="shared" si="3"/>
        <v>#N/A</v>
      </c>
      <c r="P294" s="10" t="str">
        <f t="shared" si="4"/>
        <v/>
      </c>
      <c r="Q294" s="10" t="str">
        <f t="shared" si="5"/>
        <v/>
      </c>
      <c r="R294" s="10" t="str">
        <f t="shared" si="6"/>
        <v/>
      </c>
      <c r="S294" s="10" t="str">
        <f t="shared" si="7"/>
        <v/>
      </c>
      <c r="T294" s="10" t="str">
        <f t="shared" si="8"/>
        <v/>
      </c>
      <c r="U294" s="10" t="str">
        <f t="shared" si="9"/>
        <v/>
      </c>
      <c r="V294" s="10" t="str">
        <f t="shared" si="10"/>
        <v/>
      </c>
      <c r="W294" s="10" t="str">
        <f t="shared" si="11"/>
        <v/>
      </c>
      <c r="X294" s="10"/>
      <c r="Y294" s="10"/>
      <c r="Z294" s="10"/>
      <c r="AA294" s="10"/>
      <c r="AB294" s="10"/>
      <c r="AC294" s="10"/>
    </row>
    <row r="295" spans="1:29" ht="12.75" customHeight="1" x14ac:dyDescent="0.2">
      <c r="A295" s="1"/>
      <c r="B295" s="1"/>
      <c r="C295" s="1"/>
      <c r="D295" s="1"/>
      <c r="E295" s="1"/>
      <c r="F295" s="1"/>
      <c r="G295" s="1"/>
      <c r="H295" s="10"/>
      <c r="I295" s="10"/>
      <c r="J295" s="10"/>
      <c r="K295" s="10">
        <v>294</v>
      </c>
      <c r="L295" s="85">
        <f t="shared" si="0"/>
        <v>294</v>
      </c>
      <c r="M295" s="10" t="e">
        <f t="shared" si="1"/>
        <v>#N/A</v>
      </c>
      <c r="N295" s="85">
        <f t="shared" si="2"/>
        <v>294</v>
      </c>
      <c r="O295" s="10" t="e">
        <f t="shared" si="3"/>
        <v>#N/A</v>
      </c>
      <c r="P295" s="10" t="str">
        <f t="shared" si="4"/>
        <v/>
      </c>
      <c r="Q295" s="10" t="str">
        <f t="shared" si="5"/>
        <v/>
      </c>
      <c r="R295" s="10" t="str">
        <f t="shared" si="6"/>
        <v/>
      </c>
      <c r="S295" s="10" t="str">
        <f t="shared" si="7"/>
        <v/>
      </c>
      <c r="T295" s="10" t="str">
        <f t="shared" si="8"/>
        <v/>
      </c>
      <c r="U295" s="10" t="str">
        <f t="shared" si="9"/>
        <v/>
      </c>
      <c r="V295" s="10" t="str">
        <f t="shared" si="10"/>
        <v/>
      </c>
      <c r="W295" s="10" t="str">
        <f t="shared" si="11"/>
        <v/>
      </c>
      <c r="X295" s="10"/>
      <c r="Y295" s="10"/>
      <c r="Z295" s="10"/>
      <c r="AA295" s="10"/>
      <c r="AB295" s="10"/>
      <c r="AC295" s="10"/>
    </row>
    <row r="296" spans="1:29" ht="12.75" customHeight="1" x14ac:dyDescent="0.2">
      <c r="A296" s="1"/>
      <c r="B296" s="1"/>
      <c r="C296" s="1"/>
      <c r="D296" s="1"/>
      <c r="E296" s="1"/>
      <c r="F296" s="1"/>
      <c r="G296" s="1"/>
      <c r="H296" s="10"/>
      <c r="I296" s="10"/>
      <c r="J296" s="10"/>
      <c r="K296" s="10">
        <v>295</v>
      </c>
      <c r="L296" s="85">
        <f t="shared" si="0"/>
        <v>295</v>
      </c>
      <c r="M296" s="10" t="e">
        <f t="shared" si="1"/>
        <v>#N/A</v>
      </c>
      <c r="N296" s="85">
        <f t="shared" si="2"/>
        <v>295</v>
      </c>
      <c r="O296" s="10" t="e">
        <f t="shared" si="3"/>
        <v>#N/A</v>
      </c>
      <c r="P296" s="10" t="str">
        <f t="shared" si="4"/>
        <v/>
      </c>
      <c r="Q296" s="10" t="str">
        <f t="shared" si="5"/>
        <v/>
      </c>
      <c r="R296" s="10" t="str">
        <f t="shared" si="6"/>
        <v/>
      </c>
      <c r="S296" s="10" t="str">
        <f t="shared" si="7"/>
        <v/>
      </c>
      <c r="T296" s="10" t="str">
        <f t="shared" si="8"/>
        <v/>
      </c>
      <c r="U296" s="10" t="str">
        <f t="shared" si="9"/>
        <v/>
      </c>
      <c r="V296" s="10" t="str">
        <f t="shared" si="10"/>
        <v/>
      </c>
      <c r="W296" s="10" t="str">
        <f t="shared" si="11"/>
        <v/>
      </c>
      <c r="X296" s="10"/>
      <c r="Y296" s="10"/>
      <c r="Z296" s="10"/>
      <c r="AA296" s="10"/>
      <c r="AB296" s="10"/>
      <c r="AC296" s="10"/>
    </row>
    <row r="297" spans="1:29" ht="12.75" customHeight="1" x14ac:dyDescent="0.2">
      <c r="A297" s="1"/>
      <c r="B297" s="1"/>
      <c r="C297" s="1"/>
      <c r="D297" s="1"/>
      <c r="E297" s="1"/>
      <c r="F297" s="1"/>
      <c r="G297" s="1"/>
      <c r="H297" s="10"/>
      <c r="I297" s="10"/>
      <c r="J297" s="10"/>
      <c r="K297" s="10">
        <v>296</v>
      </c>
      <c r="L297" s="85">
        <f t="shared" si="0"/>
        <v>296</v>
      </c>
      <c r="M297" s="10" t="e">
        <f t="shared" si="1"/>
        <v>#N/A</v>
      </c>
      <c r="N297" s="85">
        <f t="shared" si="2"/>
        <v>296</v>
      </c>
      <c r="O297" s="10" t="e">
        <f t="shared" si="3"/>
        <v>#N/A</v>
      </c>
      <c r="P297" s="10" t="str">
        <f t="shared" si="4"/>
        <v/>
      </c>
      <c r="Q297" s="10" t="str">
        <f t="shared" si="5"/>
        <v/>
      </c>
      <c r="R297" s="10" t="str">
        <f t="shared" si="6"/>
        <v/>
      </c>
      <c r="S297" s="10" t="str">
        <f t="shared" si="7"/>
        <v/>
      </c>
      <c r="T297" s="10" t="str">
        <f t="shared" si="8"/>
        <v/>
      </c>
      <c r="U297" s="10" t="str">
        <f t="shared" si="9"/>
        <v/>
      </c>
      <c r="V297" s="10" t="str">
        <f t="shared" si="10"/>
        <v/>
      </c>
      <c r="W297" s="10" t="str">
        <f t="shared" si="11"/>
        <v/>
      </c>
      <c r="X297" s="10"/>
      <c r="Y297" s="10"/>
      <c r="Z297" s="10"/>
      <c r="AA297" s="10"/>
      <c r="AB297" s="10"/>
      <c r="AC297" s="10"/>
    </row>
    <row r="298" spans="1:29" ht="12.75" customHeight="1" x14ac:dyDescent="0.2">
      <c r="A298" s="1"/>
      <c r="B298" s="1"/>
      <c r="C298" s="1"/>
      <c r="D298" s="1"/>
      <c r="E298" s="1"/>
      <c r="F298" s="1"/>
      <c r="G298" s="1"/>
      <c r="H298" s="10"/>
      <c r="I298" s="10"/>
      <c r="J298" s="10"/>
      <c r="K298" s="10">
        <v>297</v>
      </c>
      <c r="L298" s="85">
        <f t="shared" si="0"/>
        <v>297</v>
      </c>
      <c r="M298" s="10" t="e">
        <f t="shared" si="1"/>
        <v>#N/A</v>
      </c>
      <c r="N298" s="85">
        <f t="shared" si="2"/>
        <v>297</v>
      </c>
      <c r="O298" s="10" t="e">
        <f t="shared" si="3"/>
        <v>#N/A</v>
      </c>
      <c r="P298" s="10" t="str">
        <f t="shared" si="4"/>
        <v/>
      </c>
      <c r="Q298" s="10" t="str">
        <f t="shared" si="5"/>
        <v/>
      </c>
      <c r="R298" s="10" t="str">
        <f t="shared" si="6"/>
        <v/>
      </c>
      <c r="S298" s="10" t="str">
        <f t="shared" si="7"/>
        <v/>
      </c>
      <c r="T298" s="10" t="str">
        <f t="shared" si="8"/>
        <v/>
      </c>
      <c r="U298" s="10" t="str">
        <f t="shared" si="9"/>
        <v/>
      </c>
      <c r="V298" s="10" t="str">
        <f t="shared" si="10"/>
        <v/>
      </c>
      <c r="W298" s="10" t="str">
        <f t="shared" si="11"/>
        <v/>
      </c>
      <c r="X298" s="10"/>
      <c r="Y298" s="10"/>
      <c r="Z298" s="10"/>
      <c r="AA298" s="10"/>
      <c r="AB298" s="10"/>
      <c r="AC298" s="10"/>
    </row>
    <row r="299" spans="1:29" ht="12.75" customHeight="1" x14ac:dyDescent="0.2">
      <c r="A299" s="1"/>
      <c r="B299" s="1"/>
      <c r="C299" s="1"/>
      <c r="D299" s="1"/>
      <c r="E299" s="1"/>
      <c r="F299" s="1"/>
      <c r="G299" s="1"/>
      <c r="H299" s="10"/>
      <c r="I299" s="10"/>
      <c r="J299" s="10"/>
      <c r="K299" s="10">
        <v>298</v>
      </c>
      <c r="L299" s="85">
        <f t="shared" si="0"/>
        <v>298</v>
      </c>
      <c r="M299" s="10" t="e">
        <f t="shared" si="1"/>
        <v>#N/A</v>
      </c>
      <c r="N299" s="85">
        <f t="shared" si="2"/>
        <v>298</v>
      </c>
      <c r="O299" s="10" t="e">
        <f t="shared" si="3"/>
        <v>#N/A</v>
      </c>
      <c r="P299" s="10" t="str">
        <f t="shared" si="4"/>
        <v/>
      </c>
      <c r="Q299" s="10" t="str">
        <f t="shared" si="5"/>
        <v/>
      </c>
      <c r="R299" s="10" t="str">
        <f t="shared" si="6"/>
        <v/>
      </c>
      <c r="S299" s="10" t="str">
        <f t="shared" si="7"/>
        <v/>
      </c>
      <c r="T299" s="10" t="str">
        <f t="shared" si="8"/>
        <v/>
      </c>
      <c r="U299" s="10" t="str">
        <f t="shared" si="9"/>
        <v/>
      </c>
      <c r="V299" s="10" t="str">
        <f t="shared" si="10"/>
        <v/>
      </c>
      <c r="W299" s="10" t="str">
        <f t="shared" si="11"/>
        <v/>
      </c>
      <c r="X299" s="10"/>
      <c r="Y299" s="10"/>
      <c r="Z299" s="10"/>
      <c r="AA299" s="10"/>
      <c r="AB299" s="10"/>
      <c r="AC299" s="10"/>
    </row>
    <row r="300" spans="1:29" ht="12.75" customHeight="1" x14ac:dyDescent="0.2">
      <c r="A300" s="1"/>
      <c r="B300" s="1"/>
      <c r="C300" s="1"/>
      <c r="D300" s="1"/>
      <c r="E300" s="1"/>
      <c r="F300" s="1"/>
      <c r="G300" s="1"/>
      <c r="H300" s="10"/>
      <c r="I300" s="10"/>
      <c r="J300" s="10"/>
      <c r="K300" s="10">
        <v>299</v>
      </c>
      <c r="L300" s="85">
        <f t="shared" si="0"/>
        <v>299</v>
      </c>
      <c r="M300" s="10" t="e">
        <f t="shared" si="1"/>
        <v>#N/A</v>
      </c>
      <c r="N300" s="85">
        <f t="shared" si="2"/>
        <v>299</v>
      </c>
      <c r="O300" s="10" t="e">
        <f t="shared" si="3"/>
        <v>#N/A</v>
      </c>
      <c r="P300" s="10" t="str">
        <f t="shared" si="4"/>
        <v/>
      </c>
      <c r="Q300" s="10" t="str">
        <f t="shared" si="5"/>
        <v/>
      </c>
      <c r="R300" s="10" t="str">
        <f t="shared" si="6"/>
        <v/>
      </c>
      <c r="S300" s="10" t="str">
        <f t="shared" si="7"/>
        <v/>
      </c>
      <c r="T300" s="10" t="str">
        <f t="shared" si="8"/>
        <v/>
      </c>
      <c r="U300" s="10" t="str">
        <f t="shared" si="9"/>
        <v/>
      </c>
      <c r="V300" s="10" t="str">
        <f t="shared" si="10"/>
        <v/>
      </c>
      <c r="W300" s="10" t="str">
        <f t="shared" si="11"/>
        <v/>
      </c>
      <c r="X300" s="10"/>
      <c r="Y300" s="10"/>
      <c r="Z300" s="10"/>
      <c r="AA300" s="10"/>
      <c r="AB300" s="10"/>
      <c r="AC300" s="10"/>
    </row>
    <row r="301" spans="1:29" ht="12.75" customHeight="1" x14ac:dyDescent="0.2">
      <c r="A301" s="1"/>
      <c r="B301" s="1"/>
      <c r="C301" s="1"/>
      <c r="D301" s="1"/>
      <c r="E301" s="1"/>
      <c r="F301" s="1"/>
      <c r="G301" s="1"/>
      <c r="H301" s="10"/>
      <c r="I301" s="10"/>
      <c r="J301" s="10"/>
      <c r="K301" s="10">
        <v>300</v>
      </c>
      <c r="L301" s="85">
        <f t="shared" si="0"/>
        <v>300</v>
      </c>
      <c r="M301" s="10" t="e">
        <f t="shared" si="1"/>
        <v>#N/A</v>
      </c>
      <c r="N301" s="85">
        <f t="shared" si="2"/>
        <v>300</v>
      </c>
      <c r="O301" s="10" t="e">
        <f t="shared" si="3"/>
        <v>#N/A</v>
      </c>
      <c r="P301" s="10" t="str">
        <f t="shared" si="4"/>
        <v/>
      </c>
      <c r="Q301" s="10" t="str">
        <f t="shared" si="5"/>
        <v/>
      </c>
      <c r="R301" s="10" t="str">
        <f t="shared" si="6"/>
        <v/>
      </c>
      <c r="S301" s="10" t="str">
        <f t="shared" si="7"/>
        <v/>
      </c>
      <c r="T301" s="10" t="str">
        <f t="shared" si="8"/>
        <v/>
      </c>
      <c r="U301" s="10" t="str">
        <f t="shared" si="9"/>
        <v/>
      </c>
      <c r="V301" s="10" t="str">
        <f t="shared" si="10"/>
        <v/>
      </c>
      <c r="W301" s="10" t="str">
        <f t="shared" si="11"/>
        <v/>
      </c>
      <c r="X301" s="10"/>
      <c r="Y301" s="10"/>
      <c r="Z301" s="10"/>
      <c r="AA301" s="10"/>
      <c r="AB301" s="10"/>
      <c r="AC301" s="10"/>
    </row>
    <row r="302" spans="1:29" ht="12.75" customHeight="1" x14ac:dyDescent="0.2">
      <c r="A302" s="1"/>
      <c r="B302" s="1"/>
      <c r="C302" s="1"/>
      <c r="D302" s="1"/>
      <c r="E302" s="1"/>
      <c r="F302" s="1"/>
      <c r="G302" s="1"/>
      <c r="H302" s="10"/>
      <c r="I302" s="10"/>
      <c r="J302" s="10"/>
      <c r="K302" s="10">
        <v>301</v>
      </c>
      <c r="L302" s="85">
        <f t="shared" si="0"/>
        <v>301</v>
      </c>
      <c r="M302" s="10" t="e">
        <f t="shared" si="1"/>
        <v>#N/A</v>
      </c>
      <c r="N302" s="85">
        <f t="shared" si="2"/>
        <v>301</v>
      </c>
      <c r="O302" s="10" t="e">
        <f t="shared" si="3"/>
        <v>#N/A</v>
      </c>
      <c r="P302" s="10" t="str">
        <f t="shared" si="4"/>
        <v/>
      </c>
      <c r="Q302" s="10" t="str">
        <f t="shared" si="5"/>
        <v/>
      </c>
      <c r="R302" s="10" t="str">
        <f t="shared" si="6"/>
        <v/>
      </c>
      <c r="S302" s="10" t="str">
        <f t="shared" si="7"/>
        <v/>
      </c>
      <c r="T302" s="10" t="str">
        <f t="shared" si="8"/>
        <v/>
      </c>
      <c r="U302" s="10" t="str">
        <f t="shared" si="9"/>
        <v/>
      </c>
      <c r="V302" s="10" t="str">
        <f t="shared" si="10"/>
        <v/>
      </c>
      <c r="W302" s="10" t="str">
        <f t="shared" si="11"/>
        <v/>
      </c>
      <c r="X302" s="10"/>
      <c r="Y302" s="10"/>
      <c r="Z302" s="10"/>
      <c r="AA302" s="10"/>
      <c r="AB302" s="10"/>
      <c r="AC302" s="10"/>
    </row>
    <row r="303" spans="1:29" ht="12.75" customHeight="1" x14ac:dyDescent="0.2">
      <c r="A303" s="1"/>
      <c r="B303" s="1"/>
      <c r="C303" s="1"/>
      <c r="D303" s="1"/>
      <c r="E303" s="1"/>
      <c r="F303" s="1"/>
      <c r="G303" s="1"/>
      <c r="H303" s="10"/>
      <c r="I303" s="10"/>
      <c r="J303" s="10"/>
      <c r="K303" s="10">
        <v>302</v>
      </c>
      <c r="L303" s="85">
        <f t="shared" si="0"/>
        <v>302</v>
      </c>
      <c r="M303" s="10" t="e">
        <f t="shared" si="1"/>
        <v>#N/A</v>
      </c>
      <c r="N303" s="85">
        <f t="shared" si="2"/>
        <v>302</v>
      </c>
      <c r="O303" s="10" t="e">
        <f t="shared" si="3"/>
        <v>#N/A</v>
      </c>
      <c r="P303" s="10" t="str">
        <f t="shared" si="4"/>
        <v/>
      </c>
      <c r="Q303" s="10" t="str">
        <f t="shared" si="5"/>
        <v/>
      </c>
      <c r="R303" s="10" t="str">
        <f t="shared" si="6"/>
        <v/>
      </c>
      <c r="S303" s="10" t="str">
        <f t="shared" si="7"/>
        <v/>
      </c>
      <c r="T303" s="10" t="str">
        <f t="shared" si="8"/>
        <v/>
      </c>
      <c r="U303" s="10" t="str">
        <f t="shared" si="9"/>
        <v/>
      </c>
      <c r="V303" s="10" t="str">
        <f t="shared" si="10"/>
        <v/>
      </c>
      <c r="W303" s="10" t="str">
        <f t="shared" si="11"/>
        <v/>
      </c>
      <c r="X303" s="10"/>
      <c r="Y303" s="10"/>
      <c r="Z303" s="10"/>
      <c r="AA303" s="10"/>
      <c r="AB303" s="10"/>
      <c r="AC303" s="10"/>
    </row>
    <row r="304" spans="1:29" ht="12.75" customHeight="1" x14ac:dyDescent="0.2">
      <c r="A304" s="1"/>
      <c r="B304" s="1"/>
      <c r="C304" s="1"/>
      <c r="D304" s="1"/>
      <c r="E304" s="1"/>
      <c r="F304" s="1"/>
      <c r="G304" s="1"/>
      <c r="H304" s="10"/>
      <c r="I304" s="10"/>
      <c r="J304" s="10"/>
      <c r="K304" s="10">
        <v>303</v>
      </c>
      <c r="L304" s="85">
        <f t="shared" si="0"/>
        <v>303</v>
      </c>
      <c r="M304" s="10" t="e">
        <f t="shared" si="1"/>
        <v>#N/A</v>
      </c>
      <c r="N304" s="85">
        <f t="shared" si="2"/>
        <v>303</v>
      </c>
      <c r="O304" s="10" t="e">
        <f t="shared" si="3"/>
        <v>#N/A</v>
      </c>
      <c r="P304" s="10" t="str">
        <f t="shared" si="4"/>
        <v/>
      </c>
      <c r="Q304" s="10" t="str">
        <f t="shared" si="5"/>
        <v/>
      </c>
      <c r="R304" s="10" t="str">
        <f t="shared" si="6"/>
        <v/>
      </c>
      <c r="S304" s="10" t="str">
        <f t="shared" si="7"/>
        <v/>
      </c>
      <c r="T304" s="10" t="str">
        <f t="shared" si="8"/>
        <v/>
      </c>
      <c r="U304" s="10" t="str">
        <f t="shared" si="9"/>
        <v/>
      </c>
      <c r="V304" s="10" t="str">
        <f t="shared" si="10"/>
        <v/>
      </c>
      <c r="W304" s="10" t="str">
        <f t="shared" si="11"/>
        <v/>
      </c>
      <c r="X304" s="10"/>
      <c r="Y304" s="10"/>
      <c r="Z304" s="10"/>
      <c r="AA304" s="10"/>
      <c r="AB304" s="10"/>
      <c r="AC304" s="10"/>
    </row>
    <row r="305" spans="1:29" ht="12.75" customHeight="1" x14ac:dyDescent="0.2">
      <c r="A305" s="1"/>
      <c r="B305" s="1"/>
      <c r="C305" s="1"/>
      <c r="D305" s="1"/>
      <c r="E305" s="1"/>
      <c r="F305" s="1"/>
      <c r="G305" s="1"/>
      <c r="H305" s="10"/>
      <c r="I305" s="10"/>
      <c r="J305" s="10"/>
      <c r="K305" s="10">
        <v>304</v>
      </c>
      <c r="L305" s="85">
        <f t="shared" si="0"/>
        <v>304</v>
      </c>
      <c r="M305" s="10" t="e">
        <f t="shared" si="1"/>
        <v>#N/A</v>
      </c>
      <c r="N305" s="85">
        <f t="shared" si="2"/>
        <v>304</v>
      </c>
      <c r="O305" s="10" t="e">
        <f t="shared" si="3"/>
        <v>#N/A</v>
      </c>
      <c r="P305" s="10" t="str">
        <f t="shared" si="4"/>
        <v/>
      </c>
      <c r="Q305" s="10" t="str">
        <f t="shared" si="5"/>
        <v/>
      </c>
      <c r="R305" s="10" t="str">
        <f t="shared" si="6"/>
        <v/>
      </c>
      <c r="S305" s="10" t="str">
        <f t="shared" si="7"/>
        <v/>
      </c>
      <c r="T305" s="10" t="str">
        <f t="shared" si="8"/>
        <v/>
      </c>
      <c r="U305" s="10" t="str">
        <f t="shared" si="9"/>
        <v/>
      </c>
      <c r="V305" s="10" t="str">
        <f t="shared" si="10"/>
        <v/>
      </c>
      <c r="W305" s="10" t="str">
        <f t="shared" si="11"/>
        <v/>
      </c>
      <c r="X305" s="10"/>
      <c r="Y305" s="10"/>
      <c r="Z305" s="10"/>
      <c r="AA305" s="10"/>
      <c r="AB305" s="10"/>
      <c r="AC305" s="10"/>
    </row>
    <row r="306" spans="1:29" ht="12.75" customHeight="1" x14ac:dyDescent="0.2">
      <c r="A306" s="1"/>
      <c r="B306" s="1"/>
      <c r="C306" s="1"/>
      <c r="D306" s="1"/>
      <c r="E306" s="1"/>
      <c r="F306" s="1"/>
      <c r="G306" s="1"/>
      <c r="H306" s="10"/>
      <c r="I306" s="10"/>
      <c r="J306" s="10"/>
      <c r="K306" s="10">
        <v>305</v>
      </c>
      <c r="L306" s="85">
        <f t="shared" si="0"/>
        <v>305</v>
      </c>
      <c r="M306" s="10" t="e">
        <f t="shared" si="1"/>
        <v>#N/A</v>
      </c>
      <c r="N306" s="85">
        <f t="shared" si="2"/>
        <v>305</v>
      </c>
      <c r="O306" s="10" t="e">
        <f t="shared" si="3"/>
        <v>#N/A</v>
      </c>
      <c r="P306" s="10" t="str">
        <f t="shared" si="4"/>
        <v/>
      </c>
      <c r="Q306" s="10" t="str">
        <f t="shared" si="5"/>
        <v/>
      </c>
      <c r="R306" s="10" t="str">
        <f t="shared" si="6"/>
        <v/>
      </c>
      <c r="S306" s="10" t="str">
        <f t="shared" si="7"/>
        <v/>
      </c>
      <c r="T306" s="10" t="str">
        <f t="shared" si="8"/>
        <v/>
      </c>
      <c r="U306" s="10" t="str">
        <f t="shared" si="9"/>
        <v/>
      </c>
      <c r="V306" s="10" t="str">
        <f t="shared" si="10"/>
        <v/>
      </c>
      <c r="W306" s="10" t="str">
        <f t="shared" si="11"/>
        <v/>
      </c>
      <c r="X306" s="10"/>
      <c r="Y306" s="10"/>
      <c r="Z306" s="10"/>
      <c r="AA306" s="10"/>
      <c r="AB306" s="10"/>
      <c r="AC306" s="10"/>
    </row>
    <row r="307" spans="1:29" ht="12.75" customHeight="1" x14ac:dyDescent="0.2">
      <c r="A307" s="1"/>
      <c r="B307" s="1"/>
      <c r="C307" s="1"/>
      <c r="D307" s="1"/>
      <c r="E307" s="1"/>
      <c r="F307" s="1"/>
      <c r="G307" s="1"/>
      <c r="H307" s="10"/>
      <c r="I307" s="10"/>
      <c r="J307" s="10"/>
      <c r="K307" s="10">
        <v>306</v>
      </c>
      <c r="L307" s="85">
        <f t="shared" si="0"/>
        <v>306</v>
      </c>
      <c r="M307" s="10" t="e">
        <f t="shared" si="1"/>
        <v>#N/A</v>
      </c>
      <c r="N307" s="85">
        <f t="shared" si="2"/>
        <v>306</v>
      </c>
      <c r="O307" s="10" t="e">
        <f t="shared" si="3"/>
        <v>#N/A</v>
      </c>
      <c r="P307" s="10" t="str">
        <f t="shared" si="4"/>
        <v/>
      </c>
      <c r="Q307" s="10" t="str">
        <f t="shared" si="5"/>
        <v/>
      </c>
      <c r="R307" s="10" t="str">
        <f t="shared" si="6"/>
        <v/>
      </c>
      <c r="S307" s="10" t="str">
        <f t="shared" si="7"/>
        <v/>
      </c>
      <c r="T307" s="10" t="str">
        <f t="shared" si="8"/>
        <v/>
      </c>
      <c r="U307" s="10" t="str">
        <f t="shared" si="9"/>
        <v/>
      </c>
      <c r="V307" s="10" t="str">
        <f t="shared" si="10"/>
        <v/>
      </c>
      <c r="W307" s="10" t="str">
        <f t="shared" si="11"/>
        <v/>
      </c>
      <c r="X307" s="10"/>
      <c r="Y307" s="10"/>
      <c r="Z307" s="10"/>
      <c r="AA307" s="10"/>
      <c r="AB307" s="10"/>
      <c r="AC307" s="10"/>
    </row>
    <row r="308" spans="1:29" ht="12.75" customHeight="1" x14ac:dyDescent="0.2">
      <c r="A308" s="1"/>
      <c r="B308" s="1"/>
      <c r="C308" s="1"/>
      <c r="D308" s="1"/>
      <c r="E308" s="1"/>
      <c r="F308" s="1"/>
      <c r="G308" s="1"/>
      <c r="H308" s="10"/>
      <c r="I308" s="10"/>
      <c r="J308" s="10"/>
      <c r="K308" s="10">
        <v>307</v>
      </c>
      <c r="L308" s="85">
        <f t="shared" si="0"/>
        <v>307</v>
      </c>
      <c r="M308" s="10" t="e">
        <f t="shared" si="1"/>
        <v>#N/A</v>
      </c>
      <c r="N308" s="85">
        <f t="shared" si="2"/>
        <v>307</v>
      </c>
      <c r="O308" s="10" t="e">
        <f t="shared" si="3"/>
        <v>#N/A</v>
      </c>
      <c r="P308" s="10" t="str">
        <f t="shared" si="4"/>
        <v/>
      </c>
      <c r="Q308" s="10" t="str">
        <f t="shared" si="5"/>
        <v/>
      </c>
      <c r="R308" s="10" t="str">
        <f t="shared" si="6"/>
        <v/>
      </c>
      <c r="S308" s="10" t="str">
        <f t="shared" si="7"/>
        <v/>
      </c>
      <c r="T308" s="10" t="str">
        <f t="shared" si="8"/>
        <v/>
      </c>
      <c r="U308" s="10" t="str">
        <f t="shared" si="9"/>
        <v/>
      </c>
      <c r="V308" s="10" t="str">
        <f t="shared" si="10"/>
        <v/>
      </c>
      <c r="W308" s="10" t="str">
        <f t="shared" si="11"/>
        <v/>
      </c>
      <c r="X308" s="10"/>
      <c r="Y308" s="10"/>
      <c r="Z308" s="10"/>
      <c r="AA308" s="10"/>
      <c r="AB308" s="10"/>
      <c r="AC308" s="10"/>
    </row>
    <row r="309" spans="1:29" ht="12.75" customHeight="1" x14ac:dyDescent="0.2">
      <c r="A309" s="1"/>
      <c r="B309" s="1"/>
      <c r="C309" s="1"/>
      <c r="D309" s="1"/>
      <c r="E309" s="1"/>
      <c r="F309" s="1"/>
      <c r="G309" s="1"/>
      <c r="H309" s="10"/>
      <c r="I309" s="10"/>
      <c r="J309" s="10"/>
      <c r="K309" s="10">
        <v>308</v>
      </c>
      <c r="L309" s="85">
        <f t="shared" si="0"/>
        <v>308</v>
      </c>
      <c r="M309" s="10" t="e">
        <f t="shared" si="1"/>
        <v>#N/A</v>
      </c>
      <c r="N309" s="85">
        <f t="shared" si="2"/>
        <v>308</v>
      </c>
      <c r="O309" s="10" t="e">
        <f t="shared" si="3"/>
        <v>#N/A</v>
      </c>
      <c r="P309" s="10" t="str">
        <f t="shared" si="4"/>
        <v/>
      </c>
      <c r="Q309" s="10" t="str">
        <f t="shared" si="5"/>
        <v/>
      </c>
      <c r="R309" s="10" t="str">
        <f t="shared" si="6"/>
        <v/>
      </c>
      <c r="S309" s="10" t="str">
        <f t="shared" si="7"/>
        <v/>
      </c>
      <c r="T309" s="10" t="str">
        <f t="shared" si="8"/>
        <v/>
      </c>
      <c r="U309" s="10" t="str">
        <f t="shared" si="9"/>
        <v/>
      </c>
      <c r="V309" s="10" t="str">
        <f t="shared" si="10"/>
        <v/>
      </c>
      <c r="W309" s="10" t="str">
        <f t="shared" si="11"/>
        <v/>
      </c>
      <c r="X309" s="10"/>
      <c r="Y309" s="10"/>
      <c r="Z309" s="10"/>
      <c r="AA309" s="10"/>
      <c r="AB309" s="10"/>
      <c r="AC309" s="10"/>
    </row>
    <row r="310" spans="1:29" ht="12.75" customHeight="1" x14ac:dyDescent="0.2">
      <c r="A310" s="1"/>
      <c r="B310" s="1"/>
      <c r="C310" s="1"/>
      <c r="D310" s="1"/>
      <c r="E310" s="1"/>
      <c r="F310" s="1"/>
      <c r="G310" s="1"/>
      <c r="H310" s="10"/>
      <c r="I310" s="10"/>
      <c r="J310" s="10"/>
      <c r="K310" s="10">
        <v>309</v>
      </c>
      <c r="L310" s="85">
        <f t="shared" si="0"/>
        <v>309</v>
      </c>
      <c r="M310" s="10" t="e">
        <f t="shared" si="1"/>
        <v>#N/A</v>
      </c>
      <c r="N310" s="85">
        <f t="shared" si="2"/>
        <v>309</v>
      </c>
      <c r="O310" s="10" t="e">
        <f t="shared" si="3"/>
        <v>#N/A</v>
      </c>
      <c r="P310" s="10" t="str">
        <f t="shared" si="4"/>
        <v/>
      </c>
      <c r="Q310" s="10" t="str">
        <f t="shared" si="5"/>
        <v/>
      </c>
      <c r="R310" s="10" t="str">
        <f t="shared" si="6"/>
        <v/>
      </c>
      <c r="S310" s="10" t="str">
        <f t="shared" si="7"/>
        <v/>
      </c>
      <c r="T310" s="10" t="str">
        <f t="shared" si="8"/>
        <v/>
      </c>
      <c r="U310" s="10" t="str">
        <f t="shared" si="9"/>
        <v/>
      </c>
      <c r="V310" s="10" t="str">
        <f t="shared" si="10"/>
        <v/>
      </c>
      <c r="W310" s="10" t="str">
        <f t="shared" si="11"/>
        <v/>
      </c>
      <c r="X310" s="10"/>
      <c r="Y310" s="10"/>
      <c r="Z310" s="10"/>
      <c r="AA310" s="10"/>
      <c r="AB310" s="10"/>
      <c r="AC310" s="10"/>
    </row>
    <row r="311" spans="1:29" ht="12.75" customHeight="1" x14ac:dyDescent="0.2">
      <c r="A311" s="1"/>
      <c r="B311" s="1"/>
      <c r="C311" s="1"/>
      <c r="D311" s="1"/>
      <c r="E311" s="1"/>
      <c r="F311" s="1"/>
      <c r="G311" s="1"/>
      <c r="H311" s="10"/>
      <c r="I311" s="10"/>
      <c r="J311" s="10"/>
      <c r="K311" s="10">
        <v>310</v>
      </c>
      <c r="L311" s="85">
        <f t="shared" si="0"/>
        <v>310</v>
      </c>
      <c r="M311" s="10" t="e">
        <f t="shared" si="1"/>
        <v>#N/A</v>
      </c>
      <c r="N311" s="85">
        <f t="shared" si="2"/>
        <v>310</v>
      </c>
      <c r="O311" s="10" t="e">
        <f t="shared" si="3"/>
        <v>#N/A</v>
      </c>
      <c r="P311" s="10" t="str">
        <f t="shared" si="4"/>
        <v/>
      </c>
      <c r="Q311" s="10" t="str">
        <f t="shared" si="5"/>
        <v/>
      </c>
      <c r="R311" s="10" t="str">
        <f t="shared" si="6"/>
        <v/>
      </c>
      <c r="S311" s="10" t="str">
        <f t="shared" si="7"/>
        <v/>
      </c>
      <c r="T311" s="10" t="str">
        <f t="shared" si="8"/>
        <v/>
      </c>
      <c r="U311" s="10" t="str">
        <f t="shared" si="9"/>
        <v/>
      </c>
      <c r="V311" s="10" t="str">
        <f t="shared" si="10"/>
        <v/>
      </c>
      <c r="W311" s="10" t="str">
        <f t="shared" si="11"/>
        <v/>
      </c>
      <c r="X311" s="10"/>
      <c r="Y311" s="10"/>
      <c r="Z311" s="10"/>
      <c r="AA311" s="10"/>
      <c r="AB311" s="10"/>
      <c r="AC311" s="10"/>
    </row>
    <row r="312" spans="1:29" ht="12.75" customHeight="1" x14ac:dyDescent="0.2">
      <c r="A312" s="1"/>
      <c r="B312" s="1"/>
      <c r="C312" s="1"/>
      <c r="D312" s="1"/>
      <c r="E312" s="1"/>
      <c r="F312" s="1"/>
      <c r="G312" s="1"/>
      <c r="H312" s="10"/>
      <c r="I312" s="10"/>
      <c r="J312" s="10"/>
      <c r="K312" s="10">
        <v>311</v>
      </c>
      <c r="L312" s="85">
        <f t="shared" si="0"/>
        <v>311</v>
      </c>
      <c r="M312" s="10" t="e">
        <f t="shared" si="1"/>
        <v>#N/A</v>
      </c>
      <c r="N312" s="85">
        <f t="shared" si="2"/>
        <v>311</v>
      </c>
      <c r="O312" s="10" t="e">
        <f t="shared" si="3"/>
        <v>#N/A</v>
      </c>
      <c r="P312" s="10" t="str">
        <f t="shared" si="4"/>
        <v/>
      </c>
      <c r="Q312" s="10" t="str">
        <f t="shared" si="5"/>
        <v/>
      </c>
      <c r="R312" s="10" t="str">
        <f t="shared" si="6"/>
        <v/>
      </c>
      <c r="S312" s="10" t="str">
        <f t="shared" si="7"/>
        <v/>
      </c>
      <c r="T312" s="10" t="str">
        <f t="shared" si="8"/>
        <v/>
      </c>
      <c r="U312" s="10" t="str">
        <f t="shared" si="9"/>
        <v/>
      </c>
      <c r="V312" s="10" t="str">
        <f t="shared" si="10"/>
        <v/>
      </c>
      <c r="W312" s="10" t="str">
        <f t="shared" si="11"/>
        <v/>
      </c>
      <c r="X312" s="10"/>
      <c r="Y312" s="10"/>
      <c r="Z312" s="10"/>
      <c r="AA312" s="10"/>
      <c r="AB312" s="10"/>
      <c r="AC312" s="10"/>
    </row>
    <row r="313" spans="1:29" ht="12.75" customHeight="1" x14ac:dyDescent="0.2">
      <c r="A313" s="1"/>
      <c r="B313" s="1"/>
      <c r="C313" s="1"/>
      <c r="D313" s="1"/>
      <c r="E313" s="1"/>
      <c r="F313" s="1"/>
      <c r="G313" s="1"/>
      <c r="H313" s="10"/>
      <c r="I313" s="10"/>
      <c r="J313" s="10"/>
      <c r="K313" s="10">
        <v>312</v>
      </c>
      <c r="L313" s="85">
        <f t="shared" si="0"/>
        <v>312</v>
      </c>
      <c r="M313" s="10" t="e">
        <f t="shared" si="1"/>
        <v>#N/A</v>
      </c>
      <c r="N313" s="85">
        <f t="shared" si="2"/>
        <v>312</v>
      </c>
      <c r="O313" s="10" t="e">
        <f t="shared" si="3"/>
        <v>#N/A</v>
      </c>
      <c r="P313" s="10" t="str">
        <f t="shared" si="4"/>
        <v/>
      </c>
      <c r="Q313" s="10" t="str">
        <f t="shared" si="5"/>
        <v/>
      </c>
      <c r="R313" s="10" t="str">
        <f t="shared" si="6"/>
        <v/>
      </c>
      <c r="S313" s="10" t="str">
        <f t="shared" si="7"/>
        <v/>
      </c>
      <c r="T313" s="10" t="str">
        <f t="shared" si="8"/>
        <v/>
      </c>
      <c r="U313" s="10" t="str">
        <f t="shared" si="9"/>
        <v/>
      </c>
      <c r="V313" s="10" t="str">
        <f t="shared" si="10"/>
        <v/>
      </c>
      <c r="W313" s="10" t="str">
        <f t="shared" si="11"/>
        <v/>
      </c>
      <c r="X313" s="10"/>
      <c r="Y313" s="10"/>
      <c r="Z313" s="10"/>
      <c r="AA313" s="10"/>
      <c r="AB313" s="10"/>
      <c r="AC313" s="10"/>
    </row>
    <row r="314" spans="1:29" ht="12.75" customHeight="1" x14ac:dyDescent="0.2">
      <c r="A314" s="1"/>
      <c r="B314" s="1"/>
      <c r="C314" s="1"/>
      <c r="D314" s="1"/>
      <c r="E314" s="1"/>
      <c r="F314" s="1"/>
      <c r="G314" s="1"/>
      <c r="H314" s="10"/>
      <c r="I314" s="10"/>
      <c r="J314" s="10"/>
      <c r="K314" s="10">
        <v>313</v>
      </c>
      <c r="L314" s="85">
        <f t="shared" si="0"/>
        <v>313</v>
      </c>
      <c r="M314" s="10" t="e">
        <f t="shared" si="1"/>
        <v>#N/A</v>
      </c>
      <c r="N314" s="85">
        <f t="shared" si="2"/>
        <v>313</v>
      </c>
      <c r="O314" s="10" t="e">
        <f t="shared" si="3"/>
        <v>#N/A</v>
      </c>
      <c r="P314" s="10" t="str">
        <f t="shared" si="4"/>
        <v/>
      </c>
      <c r="Q314" s="10" t="str">
        <f t="shared" si="5"/>
        <v/>
      </c>
      <c r="R314" s="10" t="str">
        <f t="shared" si="6"/>
        <v/>
      </c>
      <c r="S314" s="10" t="str">
        <f t="shared" si="7"/>
        <v/>
      </c>
      <c r="T314" s="10" t="str">
        <f t="shared" si="8"/>
        <v/>
      </c>
      <c r="U314" s="10" t="str">
        <f t="shared" si="9"/>
        <v/>
      </c>
      <c r="V314" s="10" t="str">
        <f t="shared" si="10"/>
        <v/>
      </c>
      <c r="W314" s="10" t="str">
        <f t="shared" si="11"/>
        <v/>
      </c>
      <c r="X314" s="10"/>
      <c r="Y314" s="10"/>
      <c r="Z314" s="10"/>
      <c r="AA314" s="10"/>
      <c r="AB314" s="10"/>
      <c r="AC314" s="10"/>
    </row>
    <row r="315" spans="1:29" ht="12.75" customHeight="1" x14ac:dyDescent="0.2">
      <c r="A315" s="1"/>
      <c r="B315" s="1"/>
      <c r="C315" s="1"/>
      <c r="D315" s="1"/>
      <c r="E315" s="1"/>
      <c r="F315" s="1"/>
      <c r="G315" s="1"/>
      <c r="H315" s="10"/>
      <c r="I315" s="10"/>
      <c r="J315" s="10"/>
      <c r="K315" s="10">
        <v>314</v>
      </c>
      <c r="L315" s="85">
        <f t="shared" si="0"/>
        <v>314</v>
      </c>
      <c r="M315" s="10" t="e">
        <f t="shared" si="1"/>
        <v>#N/A</v>
      </c>
      <c r="N315" s="85">
        <f t="shared" si="2"/>
        <v>314</v>
      </c>
      <c r="O315" s="10" t="e">
        <f t="shared" si="3"/>
        <v>#N/A</v>
      </c>
      <c r="P315" s="10" t="str">
        <f t="shared" si="4"/>
        <v/>
      </c>
      <c r="Q315" s="10" t="str">
        <f t="shared" si="5"/>
        <v/>
      </c>
      <c r="R315" s="10" t="str">
        <f t="shared" si="6"/>
        <v/>
      </c>
      <c r="S315" s="10" t="str">
        <f t="shared" si="7"/>
        <v/>
      </c>
      <c r="T315" s="10" t="str">
        <f t="shared" si="8"/>
        <v/>
      </c>
      <c r="U315" s="10" t="str">
        <f t="shared" si="9"/>
        <v/>
      </c>
      <c r="V315" s="10" t="str">
        <f t="shared" si="10"/>
        <v/>
      </c>
      <c r="W315" s="10" t="str">
        <f t="shared" si="11"/>
        <v/>
      </c>
      <c r="X315" s="10"/>
      <c r="Y315" s="10"/>
      <c r="Z315" s="10"/>
      <c r="AA315" s="10"/>
      <c r="AB315" s="10"/>
      <c r="AC315" s="10"/>
    </row>
    <row r="316" spans="1:29" ht="12.75" customHeight="1" x14ac:dyDescent="0.2">
      <c r="A316" s="1"/>
      <c r="B316" s="1"/>
      <c r="C316" s="1"/>
      <c r="D316" s="1"/>
      <c r="E316" s="1"/>
      <c r="F316" s="1"/>
      <c r="G316" s="1"/>
      <c r="H316" s="10"/>
      <c r="I316" s="10"/>
      <c r="J316" s="10"/>
      <c r="K316" s="10">
        <v>315</v>
      </c>
      <c r="L316" s="85">
        <f t="shared" si="0"/>
        <v>315</v>
      </c>
      <c r="M316" s="10" t="e">
        <f t="shared" si="1"/>
        <v>#N/A</v>
      </c>
      <c r="N316" s="85">
        <f t="shared" si="2"/>
        <v>315</v>
      </c>
      <c r="O316" s="10" t="e">
        <f t="shared" si="3"/>
        <v>#N/A</v>
      </c>
      <c r="P316" s="10" t="str">
        <f t="shared" si="4"/>
        <v/>
      </c>
      <c r="Q316" s="10" t="str">
        <f t="shared" si="5"/>
        <v/>
      </c>
      <c r="R316" s="10" t="str">
        <f t="shared" si="6"/>
        <v/>
      </c>
      <c r="S316" s="10" t="str">
        <f t="shared" si="7"/>
        <v/>
      </c>
      <c r="T316" s="10" t="str">
        <f t="shared" si="8"/>
        <v/>
      </c>
      <c r="U316" s="10" t="str">
        <f t="shared" si="9"/>
        <v/>
      </c>
      <c r="V316" s="10" t="str">
        <f t="shared" si="10"/>
        <v/>
      </c>
      <c r="W316" s="10" t="str">
        <f t="shared" si="11"/>
        <v/>
      </c>
      <c r="X316" s="10"/>
      <c r="Y316" s="10"/>
      <c r="Z316" s="10"/>
      <c r="AA316" s="10"/>
      <c r="AB316" s="10"/>
      <c r="AC316" s="10"/>
    </row>
    <row r="317" spans="1:29" ht="12.75" customHeight="1" x14ac:dyDescent="0.2">
      <c r="A317" s="1"/>
      <c r="B317" s="1"/>
      <c r="C317" s="1"/>
      <c r="D317" s="1"/>
      <c r="E317" s="1"/>
      <c r="F317" s="1"/>
      <c r="G317" s="1"/>
      <c r="H317" s="10"/>
      <c r="I317" s="10"/>
      <c r="J317" s="10"/>
      <c r="K317" s="10">
        <v>316</v>
      </c>
      <c r="L317" s="85">
        <f t="shared" si="0"/>
        <v>316</v>
      </c>
      <c r="M317" s="10" t="e">
        <f t="shared" si="1"/>
        <v>#N/A</v>
      </c>
      <c r="N317" s="85">
        <f t="shared" si="2"/>
        <v>316</v>
      </c>
      <c r="O317" s="10" t="e">
        <f t="shared" si="3"/>
        <v>#N/A</v>
      </c>
      <c r="P317" s="10" t="str">
        <f t="shared" si="4"/>
        <v/>
      </c>
      <c r="Q317" s="10" t="str">
        <f t="shared" si="5"/>
        <v/>
      </c>
      <c r="R317" s="10" t="str">
        <f t="shared" si="6"/>
        <v/>
      </c>
      <c r="S317" s="10" t="str">
        <f t="shared" si="7"/>
        <v/>
      </c>
      <c r="T317" s="10" t="str">
        <f t="shared" si="8"/>
        <v/>
      </c>
      <c r="U317" s="10" t="str">
        <f t="shared" si="9"/>
        <v/>
      </c>
      <c r="V317" s="10" t="str">
        <f t="shared" si="10"/>
        <v/>
      </c>
      <c r="W317" s="10" t="str">
        <f t="shared" si="11"/>
        <v/>
      </c>
      <c r="X317" s="10"/>
      <c r="Y317" s="10"/>
      <c r="Z317" s="10"/>
      <c r="AA317" s="10"/>
      <c r="AB317" s="10"/>
      <c r="AC317" s="10"/>
    </row>
    <row r="318" spans="1:29" ht="12.75" customHeight="1" x14ac:dyDescent="0.2">
      <c r="A318" s="1"/>
      <c r="B318" s="1"/>
      <c r="C318" s="1"/>
      <c r="D318" s="1"/>
      <c r="E318" s="1"/>
      <c r="F318" s="1"/>
      <c r="G318" s="1"/>
      <c r="H318" s="10"/>
      <c r="I318" s="10"/>
      <c r="J318" s="10"/>
      <c r="K318" s="10">
        <v>317</v>
      </c>
      <c r="L318" s="85">
        <f t="shared" si="0"/>
        <v>317</v>
      </c>
      <c r="M318" s="10" t="e">
        <f t="shared" si="1"/>
        <v>#N/A</v>
      </c>
      <c r="N318" s="85">
        <f t="shared" si="2"/>
        <v>317</v>
      </c>
      <c r="O318" s="10" t="e">
        <f t="shared" si="3"/>
        <v>#N/A</v>
      </c>
      <c r="P318" s="10" t="str">
        <f t="shared" si="4"/>
        <v/>
      </c>
      <c r="Q318" s="10" t="str">
        <f t="shared" si="5"/>
        <v/>
      </c>
      <c r="R318" s="10" t="str">
        <f t="shared" si="6"/>
        <v/>
      </c>
      <c r="S318" s="10" t="str">
        <f t="shared" si="7"/>
        <v/>
      </c>
      <c r="T318" s="10" t="str">
        <f t="shared" si="8"/>
        <v/>
      </c>
      <c r="U318" s="10" t="str">
        <f t="shared" si="9"/>
        <v/>
      </c>
      <c r="V318" s="10" t="str">
        <f t="shared" si="10"/>
        <v/>
      </c>
      <c r="W318" s="10" t="str">
        <f t="shared" si="11"/>
        <v/>
      </c>
      <c r="X318" s="10"/>
      <c r="Y318" s="10"/>
      <c r="Z318" s="10"/>
      <c r="AA318" s="10"/>
      <c r="AB318" s="10"/>
      <c r="AC318" s="10"/>
    </row>
    <row r="319" spans="1:29" ht="12.75" customHeight="1" x14ac:dyDescent="0.2">
      <c r="A319" s="1"/>
      <c r="B319" s="1"/>
      <c r="C319" s="1"/>
      <c r="D319" s="1"/>
      <c r="E319" s="1"/>
      <c r="F319" s="1"/>
      <c r="G319" s="1"/>
      <c r="H319" s="10"/>
      <c r="I319" s="10"/>
      <c r="J319" s="10"/>
      <c r="K319" s="10">
        <v>318</v>
      </c>
      <c r="L319" s="85">
        <f t="shared" si="0"/>
        <v>318</v>
      </c>
      <c r="M319" s="10" t="e">
        <f t="shared" si="1"/>
        <v>#N/A</v>
      </c>
      <c r="N319" s="85">
        <f t="shared" si="2"/>
        <v>318</v>
      </c>
      <c r="O319" s="10" t="e">
        <f t="shared" si="3"/>
        <v>#N/A</v>
      </c>
      <c r="P319" s="10" t="str">
        <f t="shared" si="4"/>
        <v/>
      </c>
      <c r="Q319" s="10" t="str">
        <f t="shared" si="5"/>
        <v/>
      </c>
      <c r="R319" s="10" t="str">
        <f t="shared" si="6"/>
        <v/>
      </c>
      <c r="S319" s="10" t="str">
        <f t="shared" si="7"/>
        <v/>
      </c>
      <c r="T319" s="10" t="str">
        <f t="shared" si="8"/>
        <v/>
      </c>
      <c r="U319" s="10" t="str">
        <f t="shared" si="9"/>
        <v/>
      </c>
      <c r="V319" s="10" t="str">
        <f t="shared" si="10"/>
        <v/>
      </c>
      <c r="W319" s="10" t="str">
        <f t="shared" si="11"/>
        <v/>
      </c>
      <c r="X319" s="10"/>
      <c r="Y319" s="10"/>
      <c r="Z319" s="10"/>
      <c r="AA319" s="10"/>
      <c r="AB319" s="10"/>
      <c r="AC319" s="10"/>
    </row>
    <row r="320" spans="1:29" ht="12.75" customHeight="1" x14ac:dyDescent="0.2">
      <c r="A320" s="1"/>
      <c r="B320" s="1"/>
      <c r="C320" s="1"/>
      <c r="D320" s="1"/>
      <c r="E320" s="1"/>
      <c r="F320" s="1"/>
      <c r="G320" s="1"/>
      <c r="H320" s="10"/>
      <c r="I320" s="10"/>
      <c r="J320" s="10"/>
      <c r="K320" s="10">
        <v>319</v>
      </c>
      <c r="L320" s="85">
        <f t="shared" si="0"/>
        <v>319</v>
      </c>
      <c r="M320" s="10" t="e">
        <f t="shared" si="1"/>
        <v>#N/A</v>
      </c>
      <c r="N320" s="85">
        <f t="shared" si="2"/>
        <v>319</v>
      </c>
      <c r="O320" s="10" t="e">
        <f t="shared" si="3"/>
        <v>#N/A</v>
      </c>
      <c r="P320" s="10" t="str">
        <f t="shared" si="4"/>
        <v/>
      </c>
      <c r="Q320" s="10" t="str">
        <f t="shared" si="5"/>
        <v/>
      </c>
      <c r="R320" s="10" t="str">
        <f t="shared" si="6"/>
        <v/>
      </c>
      <c r="S320" s="10" t="str">
        <f t="shared" si="7"/>
        <v/>
      </c>
      <c r="T320" s="10" t="str">
        <f t="shared" si="8"/>
        <v/>
      </c>
      <c r="U320" s="10" t="str">
        <f t="shared" si="9"/>
        <v/>
      </c>
      <c r="V320" s="10" t="str">
        <f t="shared" si="10"/>
        <v/>
      </c>
      <c r="W320" s="10" t="str">
        <f t="shared" si="11"/>
        <v/>
      </c>
      <c r="X320" s="10"/>
      <c r="Y320" s="10"/>
      <c r="Z320" s="10"/>
      <c r="AA320" s="10"/>
      <c r="AB320" s="10"/>
      <c r="AC320" s="10"/>
    </row>
    <row r="321" spans="1:29" ht="12.75" customHeight="1" x14ac:dyDescent="0.2">
      <c r="A321" s="1"/>
      <c r="B321" s="1"/>
      <c r="C321" s="1"/>
      <c r="D321" s="1"/>
      <c r="E321" s="1"/>
      <c r="F321" s="1"/>
      <c r="G321" s="1"/>
      <c r="H321" s="10"/>
      <c r="I321" s="10"/>
      <c r="J321" s="10"/>
      <c r="K321" s="10">
        <v>320</v>
      </c>
      <c r="L321" s="85">
        <f t="shared" si="0"/>
        <v>320</v>
      </c>
      <c r="M321" s="10" t="e">
        <f t="shared" si="1"/>
        <v>#N/A</v>
      </c>
      <c r="N321" s="85">
        <f t="shared" si="2"/>
        <v>320</v>
      </c>
      <c r="O321" s="10" t="e">
        <f t="shared" si="3"/>
        <v>#N/A</v>
      </c>
      <c r="P321" s="10" t="str">
        <f t="shared" si="4"/>
        <v/>
      </c>
      <c r="Q321" s="10" t="str">
        <f t="shared" si="5"/>
        <v/>
      </c>
      <c r="R321" s="10" t="str">
        <f t="shared" si="6"/>
        <v/>
      </c>
      <c r="S321" s="10" t="str">
        <f t="shared" si="7"/>
        <v/>
      </c>
      <c r="T321" s="10" t="str">
        <f t="shared" si="8"/>
        <v/>
      </c>
      <c r="U321" s="10" t="str">
        <f t="shared" si="9"/>
        <v/>
      </c>
      <c r="V321" s="10" t="str">
        <f t="shared" si="10"/>
        <v/>
      </c>
      <c r="W321" s="10" t="str">
        <f t="shared" si="11"/>
        <v/>
      </c>
      <c r="X321" s="10"/>
      <c r="Y321" s="10"/>
      <c r="Z321" s="10"/>
      <c r="AA321" s="10"/>
      <c r="AB321" s="10"/>
      <c r="AC321" s="10"/>
    </row>
    <row r="322" spans="1:29" ht="12.75" customHeight="1" x14ac:dyDescent="0.2">
      <c r="A322" s="1"/>
      <c r="B322" s="1"/>
      <c r="C322" s="1"/>
      <c r="D322" s="1"/>
      <c r="E322" s="1"/>
      <c r="F322" s="1"/>
      <c r="G322" s="1"/>
      <c r="H322" s="10"/>
      <c r="I322" s="10"/>
      <c r="J322" s="10"/>
      <c r="K322" s="10">
        <v>321</v>
      </c>
      <c r="L322" s="85">
        <f t="shared" si="0"/>
        <v>321</v>
      </c>
      <c r="M322" s="10" t="e">
        <f t="shared" si="1"/>
        <v>#N/A</v>
      </c>
      <c r="N322" s="85">
        <f t="shared" si="2"/>
        <v>321</v>
      </c>
      <c r="O322" s="10" t="e">
        <f t="shared" si="3"/>
        <v>#N/A</v>
      </c>
      <c r="P322" s="10" t="str">
        <f t="shared" si="4"/>
        <v/>
      </c>
      <c r="Q322" s="10" t="str">
        <f t="shared" si="5"/>
        <v/>
      </c>
      <c r="R322" s="10" t="str">
        <f t="shared" si="6"/>
        <v/>
      </c>
      <c r="S322" s="10" t="str">
        <f t="shared" si="7"/>
        <v/>
      </c>
      <c r="T322" s="10" t="str">
        <f t="shared" si="8"/>
        <v/>
      </c>
      <c r="U322" s="10" t="str">
        <f t="shared" si="9"/>
        <v/>
      </c>
      <c r="V322" s="10" t="str">
        <f t="shared" si="10"/>
        <v/>
      </c>
      <c r="W322" s="10" t="str">
        <f t="shared" si="11"/>
        <v/>
      </c>
      <c r="X322" s="10"/>
      <c r="Y322" s="10"/>
      <c r="Z322" s="10"/>
      <c r="AA322" s="10"/>
      <c r="AB322" s="10"/>
      <c r="AC322" s="10"/>
    </row>
    <row r="323" spans="1:29" ht="12.75" customHeight="1" x14ac:dyDescent="0.2">
      <c r="A323" s="1"/>
      <c r="B323" s="1"/>
      <c r="C323" s="1"/>
      <c r="D323" s="1"/>
      <c r="E323" s="1"/>
      <c r="F323" s="1"/>
      <c r="G323" s="1"/>
      <c r="H323" s="10"/>
      <c r="I323" s="10"/>
      <c r="J323" s="10"/>
      <c r="K323" s="10">
        <v>322</v>
      </c>
      <c r="L323" s="85">
        <f t="shared" si="0"/>
        <v>322</v>
      </c>
      <c r="M323" s="10" t="e">
        <f t="shared" si="1"/>
        <v>#N/A</v>
      </c>
      <c r="N323" s="85">
        <f t="shared" si="2"/>
        <v>322</v>
      </c>
      <c r="O323" s="10" t="e">
        <f t="shared" si="3"/>
        <v>#N/A</v>
      </c>
      <c r="P323" s="10" t="str">
        <f t="shared" si="4"/>
        <v/>
      </c>
      <c r="Q323" s="10" t="str">
        <f t="shared" si="5"/>
        <v/>
      </c>
      <c r="R323" s="10" t="str">
        <f t="shared" si="6"/>
        <v/>
      </c>
      <c r="S323" s="10" t="str">
        <f t="shared" si="7"/>
        <v/>
      </c>
      <c r="T323" s="10" t="str">
        <f t="shared" si="8"/>
        <v/>
      </c>
      <c r="U323" s="10" t="str">
        <f t="shared" si="9"/>
        <v/>
      </c>
      <c r="V323" s="10" t="str">
        <f t="shared" si="10"/>
        <v/>
      </c>
      <c r="W323" s="10" t="str">
        <f t="shared" si="11"/>
        <v/>
      </c>
      <c r="X323" s="10"/>
      <c r="Y323" s="10"/>
      <c r="Z323" s="10"/>
      <c r="AA323" s="10"/>
      <c r="AB323" s="10"/>
      <c r="AC323" s="10"/>
    </row>
    <row r="324" spans="1:29" ht="12.75" customHeight="1" x14ac:dyDescent="0.2">
      <c r="A324" s="1"/>
      <c r="B324" s="1"/>
      <c r="C324" s="1"/>
      <c r="D324" s="1"/>
      <c r="E324" s="1"/>
      <c r="F324" s="1"/>
      <c r="G324" s="1"/>
      <c r="H324" s="10"/>
      <c r="I324" s="10"/>
      <c r="J324" s="10"/>
      <c r="K324" s="10">
        <v>323</v>
      </c>
      <c r="L324" s="85">
        <f t="shared" si="0"/>
        <v>323</v>
      </c>
      <c r="M324" s="10" t="e">
        <f t="shared" si="1"/>
        <v>#N/A</v>
      </c>
      <c r="N324" s="85">
        <f t="shared" si="2"/>
        <v>323</v>
      </c>
      <c r="O324" s="10" t="e">
        <f t="shared" si="3"/>
        <v>#N/A</v>
      </c>
      <c r="P324" s="10" t="str">
        <f t="shared" si="4"/>
        <v/>
      </c>
      <c r="Q324" s="10" t="str">
        <f t="shared" si="5"/>
        <v/>
      </c>
      <c r="R324" s="10" t="str">
        <f t="shared" si="6"/>
        <v/>
      </c>
      <c r="S324" s="10" t="str">
        <f t="shared" si="7"/>
        <v/>
      </c>
      <c r="T324" s="10" t="str">
        <f t="shared" si="8"/>
        <v/>
      </c>
      <c r="U324" s="10" t="str">
        <f t="shared" si="9"/>
        <v/>
      </c>
      <c r="V324" s="10" t="str">
        <f t="shared" si="10"/>
        <v/>
      </c>
      <c r="W324" s="10" t="str">
        <f t="shared" si="11"/>
        <v/>
      </c>
      <c r="X324" s="10"/>
      <c r="Y324" s="10"/>
      <c r="Z324" s="10"/>
      <c r="AA324" s="10"/>
      <c r="AB324" s="10"/>
      <c r="AC324" s="10"/>
    </row>
    <row r="325" spans="1:29" ht="12.75" customHeight="1" x14ac:dyDescent="0.2">
      <c r="A325" s="1"/>
      <c r="B325" s="1"/>
      <c r="C325" s="1"/>
      <c r="D325" s="1"/>
      <c r="E325" s="1"/>
      <c r="F325" s="1"/>
      <c r="G325" s="1"/>
      <c r="H325" s="10"/>
      <c r="I325" s="10"/>
      <c r="J325" s="10"/>
      <c r="K325" s="10">
        <v>324</v>
      </c>
      <c r="L325" s="85">
        <f t="shared" si="0"/>
        <v>324</v>
      </c>
      <c r="M325" s="10" t="e">
        <f t="shared" si="1"/>
        <v>#N/A</v>
      </c>
      <c r="N325" s="85">
        <f t="shared" si="2"/>
        <v>324</v>
      </c>
      <c r="O325" s="10" t="e">
        <f t="shared" si="3"/>
        <v>#N/A</v>
      </c>
      <c r="P325" s="10" t="str">
        <f t="shared" si="4"/>
        <v/>
      </c>
      <c r="Q325" s="10" t="str">
        <f t="shared" si="5"/>
        <v/>
      </c>
      <c r="R325" s="10" t="str">
        <f t="shared" si="6"/>
        <v/>
      </c>
      <c r="S325" s="10" t="str">
        <f t="shared" si="7"/>
        <v/>
      </c>
      <c r="T325" s="10" t="str">
        <f t="shared" si="8"/>
        <v/>
      </c>
      <c r="U325" s="10" t="str">
        <f t="shared" si="9"/>
        <v/>
      </c>
      <c r="V325" s="10" t="str">
        <f t="shared" si="10"/>
        <v/>
      </c>
      <c r="W325" s="10" t="str">
        <f t="shared" si="11"/>
        <v/>
      </c>
      <c r="X325" s="10"/>
      <c r="Y325" s="10"/>
      <c r="Z325" s="10"/>
      <c r="AA325" s="10"/>
      <c r="AB325" s="10"/>
      <c r="AC325" s="10"/>
    </row>
    <row r="326" spans="1:29" ht="12.75" customHeight="1" x14ac:dyDescent="0.2">
      <c r="A326" s="1"/>
      <c r="B326" s="1"/>
      <c r="C326" s="1"/>
      <c r="D326" s="1"/>
      <c r="E326" s="1"/>
      <c r="F326" s="1"/>
      <c r="G326" s="1"/>
      <c r="H326" s="10"/>
      <c r="I326" s="10"/>
      <c r="J326" s="10"/>
      <c r="K326" s="10">
        <v>325</v>
      </c>
      <c r="L326" s="85">
        <f t="shared" si="0"/>
        <v>325</v>
      </c>
      <c r="M326" s="10" t="e">
        <f t="shared" si="1"/>
        <v>#N/A</v>
      </c>
      <c r="N326" s="85">
        <f t="shared" si="2"/>
        <v>325</v>
      </c>
      <c r="O326" s="10" t="e">
        <f t="shared" si="3"/>
        <v>#N/A</v>
      </c>
      <c r="P326" s="10" t="str">
        <f t="shared" si="4"/>
        <v/>
      </c>
      <c r="Q326" s="10" t="str">
        <f t="shared" si="5"/>
        <v/>
      </c>
      <c r="R326" s="10" t="str">
        <f t="shared" si="6"/>
        <v/>
      </c>
      <c r="S326" s="10" t="str">
        <f t="shared" si="7"/>
        <v/>
      </c>
      <c r="T326" s="10" t="str">
        <f t="shared" si="8"/>
        <v/>
      </c>
      <c r="U326" s="10" t="str">
        <f t="shared" si="9"/>
        <v/>
      </c>
      <c r="V326" s="10" t="str">
        <f t="shared" si="10"/>
        <v/>
      </c>
      <c r="W326" s="10" t="str">
        <f t="shared" si="11"/>
        <v/>
      </c>
      <c r="X326" s="10"/>
      <c r="Y326" s="10"/>
      <c r="Z326" s="10"/>
      <c r="AA326" s="10"/>
      <c r="AB326" s="10"/>
      <c r="AC326" s="10"/>
    </row>
    <row r="327" spans="1:29" ht="12.75" customHeight="1" x14ac:dyDescent="0.2">
      <c r="A327" s="1"/>
      <c r="B327" s="1"/>
      <c r="C327" s="1"/>
      <c r="D327" s="1"/>
      <c r="E327" s="1"/>
      <c r="F327" s="1"/>
      <c r="G327" s="1"/>
      <c r="H327" s="10"/>
      <c r="I327" s="10"/>
      <c r="J327" s="10"/>
      <c r="K327" s="10">
        <v>326</v>
      </c>
      <c r="L327" s="85">
        <f t="shared" si="0"/>
        <v>326</v>
      </c>
      <c r="M327" s="10" t="e">
        <f t="shared" si="1"/>
        <v>#N/A</v>
      </c>
      <c r="N327" s="85">
        <f t="shared" si="2"/>
        <v>326</v>
      </c>
      <c r="O327" s="10" t="e">
        <f t="shared" si="3"/>
        <v>#N/A</v>
      </c>
      <c r="P327" s="10" t="str">
        <f t="shared" si="4"/>
        <v/>
      </c>
      <c r="Q327" s="10" t="str">
        <f t="shared" si="5"/>
        <v/>
      </c>
      <c r="R327" s="10" t="str">
        <f t="shared" si="6"/>
        <v/>
      </c>
      <c r="S327" s="10" t="str">
        <f t="shared" si="7"/>
        <v/>
      </c>
      <c r="T327" s="10" t="str">
        <f t="shared" si="8"/>
        <v/>
      </c>
      <c r="U327" s="10" t="str">
        <f t="shared" si="9"/>
        <v/>
      </c>
      <c r="V327" s="10" t="str">
        <f t="shared" si="10"/>
        <v/>
      </c>
      <c r="W327" s="10" t="str">
        <f t="shared" si="11"/>
        <v/>
      </c>
      <c r="X327" s="10"/>
      <c r="Y327" s="10"/>
      <c r="Z327" s="10"/>
      <c r="AA327" s="10"/>
      <c r="AB327" s="10"/>
      <c r="AC327" s="10"/>
    </row>
    <row r="328" spans="1:29" ht="12.75" customHeight="1" x14ac:dyDescent="0.2">
      <c r="A328" s="1"/>
      <c r="B328" s="1"/>
      <c r="C328" s="1"/>
      <c r="D328" s="1"/>
      <c r="E328" s="1"/>
      <c r="F328" s="1"/>
      <c r="G328" s="1"/>
      <c r="H328" s="10"/>
      <c r="I328" s="10"/>
      <c r="J328" s="10"/>
      <c r="K328" s="10">
        <v>327</v>
      </c>
      <c r="L328" s="85">
        <f t="shared" si="0"/>
        <v>327</v>
      </c>
      <c r="M328" s="10" t="e">
        <f t="shared" si="1"/>
        <v>#N/A</v>
      </c>
      <c r="N328" s="85">
        <f t="shared" si="2"/>
        <v>327</v>
      </c>
      <c r="O328" s="10" t="e">
        <f t="shared" si="3"/>
        <v>#N/A</v>
      </c>
      <c r="P328" s="10" t="str">
        <f t="shared" si="4"/>
        <v/>
      </c>
      <c r="Q328" s="10" t="str">
        <f t="shared" si="5"/>
        <v/>
      </c>
      <c r="R328" s="10" t="str">
        <f t="shared" si="6"/>
        <v/>
      </c>
      <c r="S328" s="10" t="str">
        <f t="shared" si="7"/>
        <v/>
      </c>
      <c r="T328" s="10" t="str">
        <f t="shared" si="8"/>
        <v/>
      </c>
      <c r="U328" s="10" t="str">
        <f t="shared" si="9"/>
        <v/>
      </c>
      <c r="V328" s="10" t="str">
        <f t="shared" si="10"/>
        <v/>
      </c>
      <c r="W328" s="10" t="str">
        <f t="shared" si="11"/>
        <v/>
      </c>
      <c r="X328" s="10"/>
      <c r="Y328" s="10"/>
      <c r="Z328" s="10"/>
      <c r="AA328" s="10"/>
      <c r="AB328" s="10"/>
      <c r="AC328" s="10"/>
    </row>
    <row r="329" spans="1:29" ht="12.75" customHeight="1" x14ac:dyDescent="0.2">
      <c r="A329" s="1"/>
      <c r="B329" s="1"/>
      <c r="C329" s="1"/>
      <c r="D329" s="1"/>
      <c r="E329" s="1"/>
      <c r="F329" s="1"/>
      <c r="G329" s="1"/>
      <c r="H329" s="10"/>
      <c r="I329" s="10"/>
      <c r="J329" s="10"/>
      <c r="K329" s="10">
        <v>328</v>
      </c>
      <c r="L329" s="85">
        <f t="shared" si="0"/>
        <v>328</v>
      </c>
      <c r="M329" s="10" t="e">
        <f t="shared" si="1"/>
        <v>#N/A</v>
      </c>
      <c r="N329" s="85">
        <f t="shared" si="2"/>
        <v>328</v>
      </c>
      <c r="O329" s="10" t="e">
        <f t="shared" si="3"/>
        <v>#N/A</v>
      </c>
      <c r="P329" s="10" t="str">
        <f t="shared" si="4"/>
        <v/>
      </c>
      <c r="Q329" s="10" t="str">
        <f t="shared" si="5"/>
        <v/>
      </c>
      <c r="R329" s="10" t="str">
        <f t="shared" si="6"/>
        <v/>
      </c>
      <c r="S329" s="10" t="str">
        <f t="shared" si="7"/>
        <v/>
      </c>
      <c r="T329" s="10" t="str">
        <f t="shared" si="8"/>
        <v/>
      </c>
      <c r="U329" s="10" t="str">
        <f t="shared" si="9"/>
        <v/>
      </c>
      <c r="V329" s="10" t="str">
        <f t="shared" si="10"/>
        <v/>
      </c>
      <c r="W329" s="10" t="str">
        <f t="shared" si="11"/>
        <v/>
      </c>
      <c r="X329" s="10"/>
      <c r="Y329" s="10"/>
      <c r="Z329" s="10"/>
      <c r="AA329" s="10"/>
      <c r="AB329" s="10"/>
      <c r="AC329" s="10"/>
    </row>
    <row r="330" spans="1:29" ht="12.75" customHeight="1" x14ac:dyDescent="0.2">
      <c r="A330" s="1"/>
      <c r="B330" s="1"/>
      <c r="C330" s="1"/>
      <c r="D330" s="1"/>
      <c r="E330" s="1"/>
      <c r="F330" s="1"/>
      <c r="G330" s="1"/>
      <c r="H330" s="10"/>
      <c r="I330" s="10"/>
      <c r="J330" s="10"/>
      <c r="K330" s="10">
        <v>329</v>
      </c>
      <c r="L330" s="85">
        <f t="shared" si="0"/>
        <v>329</v>
      </c>
      <c r="M330" s="10" t="e">
        <f t="shared" si="1"/>
        <v>#N/A</v>
      </c>
      <c r="N330" s="85">
        <f t="shared" si="2"/>
        <v>329</v>
      </c>
      <c r="O330" s="10" t="e">
        <f t="shared" si="3"/>
        <v>#N/A</v>
      </c>
      <c r="P330" s="10" t="str">
        <f t="shared" si="4"/>
        <v/>
      </c>
      <c r="Q330" s="10" t="str">
        <f t="shared" si="5"/>
        <v/>
      </c>
      <c r="R330" s="10" t="str">
        <f t="shared" si="6"/>
        <v/>
      </c>
      <c r="S330" s="10" t="str">
        <f t="shared" si="7"/>
        <v/>
      </c>
      <c r="T330" s="10" t="str">
        <f t="shared" si="8"/>
        <v/>
      </c>
      <c r="U330" s="10" t="str">
        <f t="shared" si="9"/>
        <v/>
      </c>
      <c r="V330" s="10" t="str">
        <f t="shared" si="10"/>
        <v/>
      </c>
      <c r="W330" s="10" t="str">
        <f t="shared" si="11"/>
        <v/>
      </c>
      <c r="X330" s="10"/>
      <c r="Y330" s="10"/>
      <c r="Z330" s="10"/>
      <c r="AA330" s="10"/>
      <c r="AB330" s="10"/>
      <c r="AC330" s="10"/>
    </row>
    <row r="331" spans="1:29" ht="12.75" customHeight="1" x14ac:dyDescent="0.2">
      <c r="A331" s="1"/>
      <c r="B331" s="1"/>
      <c r="C331" s="1"/>
      <c r="D331" s="1"/>
      <c r="E331" s="1"/>
      <c r="F331" s="1"/>
      <c r="G331" s="1"/>
      <c r="H331" s="10"/>
      <c r="I331" s="10"/>
      <c r="J331" s="10"/>
      <c r="K331" s="10">
        <v>330</v>
      </c>
      <c r="L331" s="85">
        <f t="shared" si="0"/>
        <v>330</v>
      </c>
      <c r="M331" s="10" t="e">
        <f t="shared" si="1"/>
        <v>#N/A</v>
      </c>
      <c r="N331" s="85">
        <f t="shared" si="2"/>
        <v>330</v>
      </c>
      <c r="O331" s="10" t="e">
        <f t="shared" si="3"/>
        <v>#N/A</v>
      </c>
      <c r="P331" s="10" t="str">
        <f t="shared" si="4"/>
        <v/>
      </c>
      <c r="Q331" s="10" t="str">
        <f t="shared" si="5"/>
        <v/>
      </c>
      <c r="R331" s="10" t="str">
        <f t="shared" si="6"/>
        <v/>
      </c>
      <c r="S331" s="10" t="str">
        <f t="shared" si="7"/>
        <v/>
      </c>
      <c r="T331" s="10" t="str">
        <f t="shared" si="8"/>
        <v/>
      </c>
      <c r="U331" s="10" t="str">
        <f t="shared" si="9"/>
        <v/>
      </c>
      <c r="V331" s="10" t="str">
        <f t="shared" si="10"/>
        <v/>
      </c>
      <c r="W331" s="10" t="str">
        <f t="shared" si="11"/>
        <v/>
      </c>
      <c r="X331" s="10"/>
      <c r="Y331" s="10"/>
      <c r="Z331" s="10"/>
      <c r="AA331" s="10"/>
      <c r="AB331" s="10"/>
      <c r="AC331" s="10"/>
    </row>
    <row r="332" spans="1:29" ht="12.75" customHeight="1" x14ac:dyDescent="0.2">
      <c r="A332" s="1"/>
      <c r="B332" s="1"/>
      <c r="C332" s="1"/>
      <c r="D332" s="1"/>
      <c r="E332" s="1"/>
      <c r="F332" s="1"/>
      <c r="G332" s="1"/>
      <c r="H332" s="10"/>
      <c r="I332" s="10"/>
      <c r="J332" s="10"/>
      <c r="K332" s="10">
        <v>331</v>
      </c>
      <c r="L332" s="85">
        <f t="shared" si="0"/>
        <v>331</v>
      </c>
      <c r="M332" s="10" t="e">
        <f t="shared" si="1"/>
        <v>#N/A</v>
      </c>
      <c r="N332" s="85">
        <f t="shared" si="2"/>
        <v>331</v>
      </c>
      <c r="O332" s="10" t="e">
        <f t="shared" si="3"/>
        <v>#N/A</v>
      </c>
      <c r="P332" s="10" t="str">
        <f t="shared" si="4"/>
        <v/>
      </c>
      <c r="Q332" s="10" t="str">
        <f t="shared" si="5"/>
        <v/>
      </c>
      <c r="R332" s="10" t="str">
        <f t="shared" si="6"/>
        <v/>
      </c>
      <c r="S332" s="10" t="str">
        <f t="shared" si="7"/>
        <v/>
      </c>
      <c r="T332" s="10" t="str">
        <f t="shared" si="8"/>
        <v/>
      </c>
      <c r="U332" s="10" t="str">
        <f t="shared" si="9"/>
        <v/>
      </c>
      <c r="V332" s="10" t="str">
        <f t="shared" si="10"/>
        <v/>
      </c>
      <c r="W332" s="10" t="str">
        <f t="shared" si="11"/>
        <v/>
      </c>
      <c r="X332" s="10"/>
      <c r="Y332" s="10"/>
      <c r="Z332" s="10"/>
      <c r="AA332" s="10"/>
      <c r="AB332" s="10"/>
      <c r="AC332" s="10"/>
    </row>
    <row r="333" spans="1:29" ht="12.75" customHeight="1" x14ac:dyDescent="0.2">
      <c r="A333" s="1"/>
      <c r="B333" s="1"/>
      <c r="C333" s="1"/>
      <c r="D333" s="1"/>
      <c r="E333" s="1"/>
      <c r="F333" s="1"/>
      <c r="G333" s="1"/>
      <c r="H333" s="10"/>
      <c r="I333" s="10"/>
      <c r="J333" s="10"/>
      <c r="K333" s="10">
        <v>332</v>
      </c>
      <c r="L333" s="85">
        <f t="shared" si="0"/>
        <v>332</v>
      </c>
      <c r="M333" s="10" t="e">
        <f t="shared" si="1"/>
        <v>#N/A</v>
      </c>
      <c r="N333" s="85">
        <f t="shared" si="2"/>
        <v>332</v>
      </c>
      <c r="O333" s="10" t="e">
        <f t="shared" si="3"/>
        <v>#N/A</v>
      </c>
      <c r="P333" s="10" t="str">
        <f t="shared" si="4"/>
        <v/>
      </c>
      <c r="Q333" s="10" t="str">
        <f t="shared" si="5"/>
        <v/>
      </c>
      <c r="R333" s="10" t="str">
        <f t="shared" si="6"/>
        <v/>
      </c>
      <c r="S333" s="10" t="str">
        <f t="shared" si="7"/>
        <v/>
      </c>
      <c r="T333" s="10" t="str">
        <f t="shared" si="8"/>
        <v/>
      </c>
      <c r="U333" s="10" t="str">
        <f t="shared" si="9"/>
        <v/>
      </c>
      <c r="V333" s="10" t="str">
        <f t="shared" si="10"/>
        <v/>
      </c>
      <c r="W333" s="10" t="str">
        <f t="shared" si="11"/>
        <v/>
      </c>
      <c r="X333" s="10"/>
      <c r="Y333" s="10"/>
      <c r="Z333" s="10"/>
      <c r="AA333" s="10"/>
      <c r="AB333" s="10"/>
      <c r="AC333" s="10"/>
    </row>
    <row r="334" spans="1:29" ht="12.75" customHeight="1" x14ac:dyDescent="0.2">
      <c r="A334" s="1"/>
      <c r="B334" s="1"/>
      <c r="C334" s="1"/>
      <c r="D334" s="1"/>
      <c r="E334" s="1"/>
      <c r="F334" s="1"/>
      <c r="G334" s="1"/>
      <c r="H334" s="10"/>
      <c r="I334" s="10"/>
      <c r="J334" s="10"/>
      <c r="K334" s="10">
        <v>333</v>
      </c>
      <c r="L334" s="85">
        <f t="shared" si="0"/>
        <v>333</v>
      </c>
      <c r="M334" s="10" t="e">
        <f t="shared" si="1"/>
        <v>#N/A</v>
      </c>
      <c r="N334" s="85">
        <f t="shared" si="2"/>
        <v>333</v>
      </c>
      <c r="O334" s="10" t="e">
        <f t="shared" si="3"/>
        <v>#N/A</v>
      </c>
      <c r="P334" s="10" t="str">
        <f t="shared" si="4"/>
        <v/>
      </c>
      <c r="Q334" s="10" t="str">
        <f t="shared" si="5"/>
        <v/>
      </c>
      <c r="R334" s="10" t="str">
        <f t="shared" si="6"/>
        <v/>
      </c>
      <c r="S334" s="10" t="str">
        <f t="shared" si="7"/>
        <v/>
      </c>
      <c r="T334" s="10" t="str">
        <f t="shared" si="8"/>
        <v/>
      </c>
      <c r="U334" s="10" t="str">
        <f t="shared" si="9"/>
        <v/>
      </c>
      <c r="V334" s="10" t="str">
        <f t="shared" si="10"/>
        <v/>
      </c>
      <c r="W334" s="10" t="str">
        <f t="shared" si="11"/>
        <v/>
      </c>
      <c r="X334" s="10"/>
      <c r="Y334" s="10"/>
      <c r="Z334" s="10"/>
      <c r="AA334" s="10"/>
      <c r="AB334" s="10"/>
      <c r="AC334" s="10"/>
    </row>
    <row r="335" spans="1:29" ht="12.75" customHeight="1" x14ac:dyDescent="0.2">
      <c r="A335" s="1"/>
      <c r="B335" s="1"/>
      <c r="C335" s="1"/>
      <c r="D335" s="1"/>
      <c r="E335" s="1"/>
      <c r="F335" s="1"/>
      <c r="G335" s="1"/>
      <c r="H335" s="10"/>
      <c r="I335" s="10"/>
      <c r="J335" s="10"/>
      <c r="K335" s="10">
        <v>334</v>
      </c>
      <c r="L335" s="85">
        <f t="shared" si="0"/>
        <v>334</v>
      </c>
      <c r="M335" s="10" t="e">
        <f t="shared" si="1"/>
        <v>#N/A</v>
      </c>
      <c r="N335" s="85">
        <f t="shared" si="2"/>
        <v>334</v>
      </c>
      <c r="O335" s="10" t="e">
        <f t="shared" si="3"/>
        <v>#N/A</v>
      </c>
      <c r="P335" s="10" t="str">
        <f t="shared" si="4"/>
        <v/>
      </c>
      <c r="Q335" s="10" t="str">
        <f t="shared" si="5"/>
        <v/>
      </c>
      <c r="R335" s="10" t="str">
        <f t="shared" si="6"/>
        <v/>
      </c>
      <c r="S335" s="10" t="str">
        <f t="shared" si="7"/>
        <v/>
      </c>
      <c r="T335" s="10" t="str">
        <f t="shared" si="8"/>
        <v/>
      </c>
      <c r="U335" s="10" t="str">
        <f t="shared" si="9"/>
        <v/>
      </c>
      <c r="V335" s="10" t="str">
        <f t="shared" si="10"/>
        <v/>
      </c>
      <c r="W335" s="10" t="str">
        <f t="shared" si="11"/>
        <v/>
      </c>
      <c r="X335" s="10"/>
      <c r="Y335" s="10"/>
      <c r="Z335" s="10"/>
      <c r="AA335" s="10"/>
      <c r="AB335" s="10"/>
      <c r="AC335" s="10"/>
    </row>
    <row r="336" spans="1:29" ht="12.75" customHeight="1" x14ac:dyDescent="0.2">
      <c r="A336" s="1"/>
      <c r="B336" s="1"/>
      <c r="C336" s="1"/>
      <c r="D336" s="1"/>
      <c r="E336" s="1"/>
      <c r="F336" s="1"/>
      <c r="G336" s="1"/>
      <c r="H336" s="10"/>
      <c r="I336" s="10"/>
      <c r="J336" s="10"/>
      <c r="K336" s="10">
        <v>335</v>
      </c>
      <c r="L336" s="85">
        <f t="shared" si="0"/>
        <v>335</v>
      </c>
      <c r="M336" s="10" t="e">
        <f t="shared" si="1"/>
        <v>#N/A</v>
      </c>
      <c r="N336" s="85">
        <f t="shared" si="2"/>
        <v>335</v>
      </c>
      <c r="O336" s="10" t="e">
        <f t="shared" si="3"/>
        <v>#N/A</v>
      </c>
      <c r="P336" s="10" t="str">
        <f t="shared" si="4"/>
        <v/>
      </c>
      <c r="Q336" s="10" t="str">
        <f t="shared" si="5"/>
        <v/>
      </c>
      <c r="R336" s="10" t="str">
        <f t="shared" si="6"/>
        <v/>
      </c>
      <c r="S336" s="10" t="str">
        <f t="shared" si="7"/>
        <v/>
      </c>
      <c r="T336" s="10" t="str">
        <f t="shared" si="8"/>
        <v/>
      </c>
      <c r="U336" s="10" t="str">
        <f t="shared" si="9"/>
        <v/>
      </c>
      <c r="V336" s="10" t="str">
        <f t="shared" si="10"/>
        <v/>
      </c>
      <c r="W336" s="10" t="str">
        <f t="shared" si="11"/>
        <v/>
      </c>
      <c r="X336" s="10"/>
      <c r="Y336" s="10"/>
      <c r="Z336" s="10"/>
      <c r="AA336" s="10"/>
      <c r="AB336" s="10"/>
      <c r="AC336" s="10"/>
    </row>
    <row r="337" spans="1:29" ht="12.75" customHeight="1" x14ac:dyDescent="0.2">
      <c r="A337" s="1"/>
      <c r="B337" s="1"/>
      <c r="C337" s="1"/>
      <c r="D337" s="1"/>
      <c r="E337" s="1"/>
      <c r="F337" s="1"/>
      <c r="G337" s="1"/>
      <c r="H337" s="10"/>
      <c r="I337" s="10"/>
      <c r="J337" s="10"/>
      <c r="K337" s="10">
        <v>336</v>
      </c>
      <c r="L337" s="85">
        <f t="shared" si="0"/>
        <v>336</v>
      </c>
      <c r="M337" s="10" t="e">
        <f t="shared" si="1"/>
        <v>#N/A</v>
      </c>
      <c r="N337" s="85">
        <f t="shared" si="2"/>
        <v>336</v>
      </c>
      <c r="O337" s="10" t="e">
        <f t="shared" si="3"/>
        <v>#N/A</v>
      </c>
      <c r="P337" s="10" t="str">
        <f t="shared" si="4"/>
        <v/>
      </c>
      <c r="Q337" s="10" t="str">
        <f t="shared" si="5"/>
        <v/>
      </c>
      <c r="R337" s="10" t="str">
        <f t="shared" si="6"/>
        <v/>
      </c>
      <c r="S337" s="10" t="str">
        <f t="shared" si="7"/>
        <v/>
      </c>
      <c r="T337" s="10" t="str">
        <f t="shared" si="8"/>
        <v/>
      </c>
      <c r="U337" s="10" t="str">
        <f t="shared" si="9"/>
        <v/>
      </c>
      <c r="V337" s="10" t="str">
        <f t="shared" si="10"/>
        <v/>
      </c>
      <c r="W337" s="10" t="str">
        <f t="shared" si="11"/>
        <v/>
      </c>
      <c r="X337" s="10"/>
      <c r="Y337" s="10"/>
      <c r="Z337" s="10"/>
      <c r="AA337" s="10"/>
      <c r="AB337" s="10"/>
      <c r="AC337" s="10"/>
    </row>
    <row r="338" spans="1:29" ht="12.75" customHeight="1" x14ac:dyDescent="0.2">
      <c r="A338" s="1"/>
      <c r="B338" s="1"/>
      <c r="C338" s="1"/>
      <c r="D338" s="1"/>
      <c r="E338" s="1"/>
      <c r="F338" s="1"/>
      <c r="G338" s="1"/>
      <c r="H338" s="10"/>
      <c r="I338" s="10"/>
      <c r="J338" s="10"/>
      <c r="K338" s="10">
        <v>337</v>
      </c>
      <c r="L338" s="85">
        <f t="shared" si="0"/>
        <v>337</v>
      </c>
      <c r="M338" s="10" t="e">
        <f t="shared" si="1"/>
        <v>#N/A</v>
      </c>
      <c r="N338" s="85">
        <f t="shared" si="2"/>
        <v>337</v>
      </c>
      <c r="O338" s="10" t="e">
        <f t="shared" si="3"/>
        <v>#N/A</v>
      </c>
      <c r="P338" s="10" t="str">
        <f t="shared" si="4"/>
        <v/>
      </c>
      <c r="Q338" s="10" t="str">
        <f t="shared" si="5"/>
        <v/>
      </c>
      <c r="R338" s="10" t="str">
        <f t="shared" si="6"/>
        <v/>
      </c>
      <c r="S338" s="10" t="str">
        <f t="shared" si="7"/>
        <v/>
      </c>
      <c r="T338" s="10" t="str">
        <f t="shared" si="8"/>
        <v/>
      </c>
      <c r="U338" s="10" t="str">
        <f t="shared" si="9"/>
        <v/>
      </c>
      <c r="V338" s="10" t="str">
        <f t="shared" si="10"/>
        <v/>
      </c>
      <c r="W338" s="10" t="str">
        <f t="shared" si="11"/>
        <v/>
      </c>
      <c r="X338" s="10"/>
      <c r="Y338" s="10"/>
      <c r="Z338" s="10"/>
      <c r="AA338" s="10"/>
      <c r="AB338" s="10"/>
      <c r="AC338" s="10"/>
    </row>
    <row r="339" spans="1:29" ht="12.75" customHeight="1" x14ac:dyDescent="0.2">
      <c r="A339" s="1"/>
      <c r="B339" s="1"/>
      <c r="C339" s="1"/>
      <c r="D339" s="1"/>
      <c r="E339" s="1"/>
      <c r="F339" s="1"/>
      <c r="G339" s="1"/>
      <c r="H339" s="10"/>
      <c r="I339" s="10"/>
      <c r="J339" s="10"/>
      <c r="K339" s="10">
        <v>338</v>
      </c>
      <c r="L339" s="85">
        <f t="shared" si="0"/>
        <v>338</v>
      </c>
      <c r="M339" s="10" t="e">
        <f t="shared" si="1"/>
        <v>#N/A</v>
      </c>
      <c r="N339" s="85">
        <f t="shared" si="2"/>
        <v>338</v>
      </c>
      <c r="O339" s="10" t="e">
        <f t="shared" si="3"/>
        <v>#N/A</v>
      </c>
      <c r="P339" s="10" t="str">
        <f t="shared" si="4"/>
        <v/>
      </c>
      <c r="Q339" s="10" t="str">
        <f t="shared" si="5"/>
        <v/>
      </c>
      <c r="R339" s="10" t="str">
        <f t="shared" si="6"/>
        <v/>
      </c>
      <c r="S339" s="10" t="str">
        <f t="shared" si="7"/>
        <v/>
      </c>
      <c r="T339" s="10" t="str">
        <f t="shared" si="8"/>
        <v/>
      </c>
      <c r="U339" s="10" t="str">
        <f t="shared" si="9"/>
        <v/>
      </c>
      <c r="V339" s="10" t="str">
        <f t="shared" si="10"/>
        <v/>
      </c>
      <c r="W339" s="10" t="str">
        <f t="shared" si="11"/>
        <v/>
      </c>
      <c r="X339" s="10"/>
      <c r="Y339" s="10"/>
      <c r="Z339" s="10"/>
      <c r="AA339" s="10"/>
      <c r="AB339" s="10"/>
      <c r="AC339" s="10"/>
    </row>
    <row r="340" spans="1:29" ht="12.75" customHeight="1" x14ac:dyDescent="0.2">
      <c r="A340" s="1"/>
      <c r="B340" s="1"/>
      <c r="C340" s="1"/>
      <c r="D340" s="1"/>
      <c r="E340" s="1"/>
      <c r="F340" s="1"/>
      <c r="G340" s="1"/>
      <c r="H340" s="10"/>
      <c r="I340" s="10"/>
      <c r="J340" s="10"/>
      <c r="K340" s="10">
        <v>339</v>
      </c>
      <c r="L340" s="85">
        <f t="shared" si="0"/>
        <v>339</v>
      </c>
      <c r="M340" s="10" t="e">
        <f t="shared" si="1"/>
        <v>#N/A</v>
      </c>
      <c r="N340" s="85">
        <f t="shared" si="2"/>
        <v>339</v>
      </c>
      <c r="O340" s="10" t="e">
        <f t="shared" si="3"/>
        <v>#N/A</v>
      </c>
      <c r="P340" s="10" t="str">
        <f t="shared" si="4"/>
        <v/>
      </c>
      <c r="Q340" s="10" t="str">
        <f t="shared" si="5"/>
        <v/>
      </c>
      <c r="R340" s="10" t="str">
        <f t="shared" si="6"/>
        <v/>
      </c>
      <c r="S340" s="10" t="str">
        <f t="shared" si="7"/>
        <v/>
      </c>
      <c r="T340" s="10" t="str">
        <f t="shared" si="8"/>
        <v/>
      </c>
      <c r="U340" s="10" t="str">
        <f t="shared" si="9"/>
        <v/>
      </c>
      <c r="V340" s="10" t="str">
        <f t="shared" si="10"/>
        <v/>
      </c>
      <c r="W340" s="10" t="str">
        <f t="shared" si="11"/>
        <v/>
      </c>
      <c r="X340" s="10"/>
      <c r="Y340" s="10"/>
      <c r="Z340" s="10"/>
      <c r="AA340" s="10"/>
      <c r="AB340" s="10"/>
      <c r="AC340" s="10"/>
    </row>
    <row r="341" spans="1:29" ht="12.75" customHeight="1" x14ac:dyDescent="0.2">
      <c r="A341" s="1"/>
      <c r="B341" s="1"/>
      <c r="C341" s="1"/>
      <c r="D341" s="1"/>
      <c r="E341" s="1"/>
      <c r="F341" s="1"/>
      <c r="G341" s="1"/>
      <c r="H341" s="10"/>
      <c r="I341" s="10"/>
      <c r="J341" s="10"/>
      <c r="K341" s="10">
        <v>340</v>
      </c>
      <c r="L341" s="85">
        <f t="shared" si="0"/>
        <v>340</v>
      </c>
      <c r="M341" s="10" t="e">
        <f t="shared" si="1"/>
        <v>#N/A</v>
      </c>
      <c r="N341" s="85">
        <f t="shared" si="2"/>
        <v>340</v>
      </c>
      <c r="O341" s="10" t="e">
        <f t="shared" si="3"/>
        <v>#N/A</v>
      </c>
      <c r="P341" s="10" t="str">
        <f t="shared" si="4"/>
        <v/>
      </c>
      <c r="Q341" s="10" t="str">
        <f t="shared" si="5"/>
        <v/>
      </c>
      <c r="R341" s="10" t="str">
        <f t="shared" si="6"/>
        <v/>
      </c>
      <c r="S341" s="10" t="str">
        <f t="shared" si="7"/>
        <v/>
      </c>
      <c r="T341" s="10" t="str">
        <f t="shared" si="8"/>
        <v/>
      </c>
      <c r="U341" s="10" t="str">
        <f t="shared" si="9"/>
        <v/>
      </c>
      <c r="V341" s="10" t="str">
        <f t="shared" si="10"/>
        <v/>
      </c>
      <c r="W341" s="10" t="str">
        <f t="shared" si="11"/>
        <v/>
      </c>
      <c r="X341" s="10"/>
      <c r="Y341" s="10"/>
      <c r="Z341" s="10"/>
      <c r="AA341" s="10"/>
      <c r="AB341" s="10"/>
      <c r="AC341" s="10"/>
    </row>
    <row r="342" spans="1:29" ht="12.75" customHeight="1" x14ac:dyDescent="0.2">
      <c r="A342" s="1"/>
      <c r="B342" s="1"/>
      <c r="C342" s="1"/>
      <c r="D342" s="1"/>
      <c r="E342" s="1"/>
      <c r="F342" s="1"/>
      <c r="G342" s="1"/>
      <c r="H342" s="10"/>
      <c r="I342" s="10"/>
      <c r="J342" s="10"/>
      <c r="K342" s="10">
        <v>341</v>
      </c>
      <c r="L342" s="85">
        <f t="shared" si="0"/>
        <v>341</v>
      </c>
      <c r="M342" s="10" t="e">
        <f t="shared" si="1"/>
        <v>#N/A</v>
      </c>
      <c r="N342" s="85">
        <f t="shared" si="2"/>
        <v>341</v>
      </c>
      <c r="O342" s="10" t="e">
        <f t="shared" si="3"/>
        <v>#N/A</v>
      </c>
      <c r="P342" s="10" t="str">
        <f t="shared" si="4"/>
        <v/>
      </c>
      <c r="Q342" s="10" t="str">
        <f t="shared" si="5"/>
        <v/>
      </c>
      <c r="R342" s="10" t="str">
        <f t="shared" si="6"/>
        <v/>
      </c>
      <c r="S342" s="10" t="str">
        <f t="shared" si="7"/>
        <v/>
      </c>
      <c r="T342" s="10" t="str">
        <f t="shared" si="8"/>
        <v/>
      </c>
      <c r="U342" s="10" t="str">
        <f t="shared" si="9"/>
        <v/>
      </c>
      <c r="V342" s="10" t="str">
        <f t="shared" si="10"/>
        <v/>
      </c>
      <c r="W342" s="10" t="str">
        <f t="shared" si="11"/>
        <v/>
      </c>
      <c r="X342" s="10"/>
      <c r="Y342" s="10"/>
      <c r="Z342" s="10"/>
      <c r="AA342" s="10"/>
      <c r="AB342" s="10"/>
      <c r="AC342" s="10"/>
    </row>
    <row r="343" spans="1:29" ht="12.75" customHeight="1" x14ac:dyDescent="0.2">
      <c r="A343" s="1"/>
      <c r="B343" s="1"/>
      <c r="C343" s="1"/>
      <c r="D343" s="1"/>
      <c r="E343" s="1"/>
      <c r="F343" s="1"/>
      <c r="G343" s="1"/>
      <c r="H343" s="10"/>
      <c r="I343" s="10"/>
      <c r="J343" s="10"/>
      <c r="K343" s="10">
        <v>342</v>
      </c>
      <c r="L343" s="85">
        <f t="shared" si="0"/>
        <v>342</v>
      </c>
      <c r="M343" s="10" t="e">
        <f t="shared" si="1"/>
        <v>#N/A</v>
      </c>
      <c r="N343" s="85">
        <f t="shared" si="2"/>
        <v>342</v>
      </c>
      <c r="O343" s="10" t="e">
        <f t="shared" si="3"/>
        <v>#N/A</v>
      </c>
      <c r="P343" s="10" t="str">
        <f t="shared" si="4"/>
        <v/>
      </c>
      <c r="Q343" s="10" t="str">
        <f t="shared" si="5"/>
        <v/>
      </c>
      <c r="R343" s="10" t="str">
        <f t="shared" si="6"/>
        <v/>
      </c>
      <c r="S343" s="10" t="str">
        <f t="shared" si="7"/>
        <v/>
      </c>
      <c r="T343" s="10" t="str">
        <f t="shared" si="8"/>
        <v/>
      </c>
      <c r="U343" s="10" t="str">
        <f t="shared" si="9"/>
        <v/>
      </c>
      <c r="V343" s="10" t="str">
        <f t="shared" si="10"/>
        <v/>
      </c>
      <c r="W343" s="10" t="str">
        <f t="shared" si="11"/>
        <v/>
      </c>
      <c r="X343" s="10"/>
      <c r="Y343" s="10"/>
      <c r="Z343" s="10"/>
      <c r="AA343" s="10"/>
      <c r="AB343" s="10"/>
      <c r="AC343" s="10"/>
    </row>
    <row r="344" spans="1:29" ht="12.75" customHeight="1" x14ac:dyDescent="0.2">
      <c r="A344" s="1"/>
      <c r="B344" s="1"/>
      <c r="C344" s="1"/>
      <c r="D344" s="1"/>
      <c r="E344" s="1"/>
      <c r="F344" s="1"/>
      <c r="G344" s="1"/>
      <c r="H344" s="10"/>
      <c r="I344" s="10"/>
      <c r="J344" s="10"/>
      <c r="K344" s="10">
        <v>343</v>
      </c>
      <c r="L344" s="85">
        <f t="shared" si="0"/>
        <v>343</v>
      </c>
      <c r="M344" s="10" t="e">
        <f t="shared" si="1"/>
        <v>#N/A</v>
      </c>
      <c r="N344" s="85">
        <f t="shared" si="2"/>
        <v>343</v>
      </c>
      <c r="O344" s="10" t="e">
        <f t="shared" si="3"/>
        <v>#N/A</v>
      </c>
      <c r="P344" s="10" t="str">
        <f t="shared" si="4"/>
        <v/>
      </c>
      <c r="Q344" s="10" t="str">
        <f t="shared" si="5"/>
        <v/>
      </c>
      <c r="R344" s="10" t="str">
        <f t="shared" si="6"/>
        <v/>
      </c>
      <c r="S344" s="10" t="str">
        <f t="shared" si="7"/>
        <v/>
      </c>
      <c r="T344" s="10" t="str">
        <f t="shared" si="8"/>
        <v/>
      </c>
      <c r="U344" s="10" t="str">
        <f t="shared" si="9"/>
        <v/>
      </c>
      <c r="V344" s="10" t="str">
        <f t="shared" si="10"/>
        <v/>
      </c>
      <c r="W344" s="10" t="str">
        <f t="shared" si="11"/>
        <v/>
      </c>
      <c r="X344" s="10"/>
      <c r="Y344" s="10"/>
      <c r="Z344" s="10"/>
      <c r="AA344" s="10"/>
      <c r="AB344" s="10"/>
      <c r="AC344" s="10"/>
    </row>
    <row r="345" spans="1:29" ht="12.75" customHeight="1" x14ac:dyDescent="0.2">
      <c r="A345" s="1"/>
      <c r="B345" s="1"/>
      <c r="C345" s="1"/>
      <c r="D345" s="1"/>
      <c r="E345" s="1"/>
      <c r="F345" s="1"/>
      <c r="G345" s="1"/>
      <c r="H345" s="10"/>
      <c r="I345" s="10"/>
      <c r="J345" s="10"/>
      <c r="K345" s="10">
        <v>344</v>
      </c>
      <c r="L345" s="85">
        <f t="shared" si="0"/>
        <v>344</v>
      </c>
      <c r="M345" s="10" t="e">
        <f t="shared" si="1"/>
        <v>#N/A</v>
      </c>
      <c r="N345" s="85">
        <f t="shared" si="2"/>
        <v>344</v>
      </c>
      <c r="O345" s="10" t="e">
        <f t="shared" si="3"/>
        <v>#N/A</v>
      </c>
      <c r="P345" s="10" t="str">
        <f t="shared" si="4"/>
        <v/>
      </c>
      <c r="Q345" s="10" t="str">
        <f t="shared" si="5"/>
        <v/>
      </c>
      <c r="R345" s="10" t="str">
        <f t="shared" si="6"/>
        <v/>
      </c>
      <c r="S345" s="10" t="str">
        <f t="shared" si="7"/>
        <v/>
      </c>
      <c r="T345" s="10" t="str">
        <f t="shared" si="8"/>
        <v/>
      </c>
      <c r="U345" s="10" t="str">
        <f t="shared" si="9"/>
        <v/>
      </c>
      <c r="V345" s="10" t="str">
        <f t="shared" si="10"/>
        <v/>
      </c>
      <c r="W345" s="10" t="str">
        <f t="shared" si="11"/>
        <v/>
      </c>
      <c r="X345" s="10"/>
      <c r="Y345" s="10"/>
      <c r="Z345" s="10"/>
      <c r="AA345" s="10"/>
      <c r="AB345" s="10"/>
      <c r="AC345" s="10"/>
    </row>
    <row r="346" spans="1:29" ht="12.75" customHeight="1" x14ac:dyDescent="0.2">
      <c r="A346" s="1"/>
      <c r="B346" s="1"/>
      <c r="C346" s="1"/>
      <c r="D346" s="1"/>
      <c r="E346" s="1"/>
      <c r="F346" s="1"/>
      <c r="G346" s="1"/>
      <c r="H346" s="10"/>
      <c r="I346" s="10"/>
      <c r="J346" s="10"/>
      <c r="K346" s="10">
        <v>345</v>
      </c>
      <c r="L346" s="85">
        <f t="shared" si="0"/>
        <v>345</v>
      </c>
      <c r="M346" s="10" t="e">
        <f t="shared" si="1"/>
        <v>#N/A</v>
      </c>
      <c r="N346" s="85">
        <f t="shared" si="2"/>
        <v>345</v>
      </c>
      <c r="O346" s="10" t="e">
        <f t="shared" si="3"/>
        <v>#N/A</v>
      </c>
      <c r="P346" s="10" t="str">
        <f t="shared" si="4"/>
        <v/>
      </c>
      <c r="Q346" s="10" t="str">
        <f t="shared" si="5"/>
        <v/>
      </c>
      <c r="R346" s="10" t="str">
        <f t="shared" si="6"/>
        <v/>
      </c>
      <c r="S346" s="10" t="str">
        <f t="shared" si="7"/>
        <v/>
      </c>
      <c r="T346" s="10" t="str">
        <f t="shared" si="8"/>
        <v/>
      </c>
      <c r="U346" s="10" t="str">
        <f t="shared" si="9"/>
        <v/>
      </c>
      <c r="V346" s="10" t="str">
        <f t="shared" si="10"/>
        <v/>
      </c>
      <c r="W346" s="10" t="str">
        <f t="shared" si="11"/>
        <v/>
      </c>
      <c r="X346" s="10"/>
      <c r="Y346" s="10"/>
      <c r="Z346" s="10"/>
      <c r="AA346" s="10"/>
      <c r="AB346" s="10"/>
      <c r="AC346" s="10"/>
    </row>
    <row r="347" spans="1:29" ht="12.75" customHeight="1" x14ac:dyDescent="0.2">
      <c r="A347" s="1"/>
      <c r="B347" s="1"/>
      <c r="C347" s="1"/>
      <c r="D347" s="1"/>
      <c r="E347" s="1"/>
      <c r="F347" s="1"/>
      <c r="G347" s="1"/>
      <c r="H347" s="10"/>
      <c r="I347" s="10"/>
      <c r="J347" s="10"/>
      <c r="K347" s="10">
        <v>346</v>
      </c>
      <c r="L347" s="85">
        <f t="shared" si="0"/>
        <v>346</v>
      </c>
      <c r="M347" s="10" t="e">
        <f t="shared" si="1"/>
        <v>#N/A</v>
      </c>
      <c r="N347" s="85">
        <f t="shared" si="2"/>
        <v>346</v>
      </c>
      <c r="O347" s="10" t="e">
        <f t="shared" si="3"/>
        <v>#N/A</v>
      </c>
      <c r="P347" s="10" t="str">
        <f t="shared" si="4"/>
        <v/>
      </c>
      <c r="Q347" s="10" t="str">
        <f t="shared" si="5"/>
        <v/>
      </c>
      <c r="R347" s="10" t="str">
        <f t="shared" si="6"/>
        <v/>
      </c>
      <c r="S347" s="10" t="str">
        <f t="shared" si="7"/>
        <v/>
      </c>
      <c r="T347" s="10" t="str">
        <f t="shared" si="8"/>
        <v/>
      </c>
      <c r="U347" s="10" t="str">
        <f t="shared" si="9"/>
        <v/>
      </c>
      <c r="V347" s="10" t="str">
        <f t="shared" si="10"/>
        <v/>
      </c>
      <c r="W347" s="10" t="str">
        <f t="shared" si="11"/>
        <v/>
      </c>
      <c r="X347" s="10"/>
      <c r="Y347" s="10"/>
      <c r="Z347" s="10"/>
      <c r="AA347" s="10"/>
      <c r="AB347" s="10"/>
      <c r="AC347" s="10"/>
    </row>
    <row r="348" spans="1:29" ht="12.75" customHeight="1" x14ac:dyDescent="0.2">
      <c r="A348" s="1"/>
      <c r="B348" s="1"/>
      <c r="C348" s="1"/>
      <c r="D348" s="1"/>
      <c r="E348" s="1"/>
      <c r="F348" s="1"/>
      <c r="G348" s="1"/>
      <c r="H348" s="10"/>
      <c r="I348" s="10"/>
      <c r="J348" s="10"/>
      <c r="K348" s="10">
        <v>347</v>
      </c>
      <c r="L348" s="85">
        <f t="shared" si="0"/>
        <v>347</v>
      </c>
      <c r="M348" s="10" t="e">
        <f t="shared" si="1"/>
        <v>#N/A</v>
      </c>
      <c r="N348" s="85">
        <f t="shared" si="2"/>
        <v>347</v>
      </c>
      <c r="O348" s="10" t="e">
        <f t="shared" si="3"/>
        <v>#N/A</v>
      </c>
      <c r="P348" s="10" t="str">
        <f t="shared" si="4"/>
        <v/>
      </c>
      <c r="Q348" s="10" t="str">
        <f t="shared" si="5"/>
        <v/>
      </c>
      <c r="R348" s="10" t="str">
        <f t="shared" si="6"/>
        <v/>
      </c>
      <c r="S348" s="10" t="str">
        <f t="shared" si="7"/>
        <v/>
      </c>
      <c r="T348" s="10" t="str">
        <f t="shared" si="8"/>
        <v/>
      </c>
      <c r="U348" s="10" t="str">
        <f t="shared" si="9"/>
        <v/>
      </c>
      <c r="V348" s="10" t="str">
        <f t="shared" si="10"/>
        <v/>
      </c>
      <c r="W348" s="10" t="str">
        <f t="shared" si="11"/>
        <v/>
      </c>
      <c r="X348" s="10"/>
      <c r="Y348" s="10"/>
      <c r="Z348" s="10"/>
      <c r="AA348" s="10"/>
      <c r="AB348" s="10"/>
      <c r="AC348" s="10"/>
    </row>
    <row r="349" spans="1:29" ht="12.75" customHeight="1" x14ac:dyDescent="0.2">
      <c r="A349" s="1"/>
      <c r="B349" s="1"/>
      <c r="C349" s="1"/>
      <c r="D349" s="1"/>
      <c r="E349" s="1"/>
      <c r="F349" s="1"/>
      <c r="G349" s="1"/>
      <c r="H349" s="10"/>
      <c r="I349" s="10"/>
      <c r="J349" s="10"/>
      <c r="K349" s="10">
        <v>348</v>
      </c>
      <c r="L349" s="85">
        <f t="shared" si="0"/>
        <v>348</v>
      </c>
      <c r="M349" s="10" t="e">
        <f t="shared" si="1"/>
        <v>#N/A</v>
      </c>
      <c r="N349" s="85">
        <f t="shared" si="2"/>
        <v>348</v>
      </c>
      <c r="O349" s="10" t="e">
        <f t="shared" si="3"/>
        <v>#N/A</v>
      </c>
      <c r="P349" s="10" t="str">
        <f t="shared" si="4"/>
        <v/>
      </c>
      <c r="Q349" s="10" t="str">
        <f t="shared" si="5"/>
        <v/>
      </c>
      <c r="R349" s="10" t="str">
        <f t="shared" si="6"/>
        <v/>
      </c>
      <c r="S349" s="10" t="str">
        <f t="shared" si="7"/>
        <v/>
      </c>
      <c r="T349" s="10" t="str">
        <f t="shared" si="8"/>
        <v/>
      </c>
      <c r="U349" s="10" t="str">
        <f t="shared" si="9"/>
        <v/>
      </c>
      <c r="V349" s="10" t="str">
        <f t="shared" si="10"/>
        <v/>
      </c>
      <c r="W349" s="10" t="str">
        <f t="shared" si="11"/>
        <v/>
      </c>
      <c r="X349" s="10"/>
      <c r="Y349" s="10"/>
      <c r="Z349" s="10"/>
      <c r="AA349" s="10"/>
      <c r="AB349" s="10"/>
      <c r="AC349" s="10"/>
    </row>
    <row r="350" spans="1:29" ht="12.75" customHeight="1" x14ac:dyDescent="0.2">
      <c r="A350" s="1"/>
      <c r="B350" s="1"/>
      <c r="C350" s="1"/>
      <c r="D350" s="1"/>
      <c r="E350" s="1"/>
      <c r="F350" s="1"/>
      <c r="G350" s="1"/>
      <c r="H350" s="10"/>
      <c r="I350" s="10"/>
      <c r="J350" s="10"/>
      <c r="K350" s="10">
        <v>349</v>
      </c>
      <c r="L350" s="85">
        <f t="shared" si="0"/>
        <v>349</v>
      </c>
      <c r="M350" s="10" t="e">
        <f t="shared" si="1"/>
        <v>#N/A</v>
      </c>
      <c r="N350" s="85">
        <f t="shared" si="2"/>
        <v>349</v>
      </c>
      <c r="O350" s="10" t="e">
        <f t="shared" si="3"/>
        <v>#N/A</v>
      </c>
      <c r="P350" s="10" t="str">
        <f t="shared" si="4"/>
        <v/>
      </c>
      <c r="Q350" s="10" t="str">
        <f t="shared" si="5"/>
        <v/>
      </c>
      <c r="R350" s="10" t="str">
        <f t="shared" si="6"/>
        <v/>
      </c>
      <c r="S350" s="10" t="str">
        <f t="shared" si="7"/>
        <v/>
      </c>
      <c r="T350" s="10" t="str">
        <f t="shared" si="8"/>
        <v/>
      </c>
      <c r="U350" s="10" t="str">
        <f t="shared" si="9"/>
        <v/>
      </c>
      <c r="V350" s="10" t="str">
        <f t="shared" si="10"/>
        <v/>
      </c>
      <c r="W350" s="10" t="str">
        <f t="shared" si="11"/>
        <v/>
      </c>
      <c r="X350" s="10"/>
      <c r="Y350" s="10"/>
      <c r="Z350" s="10"/>
      <c r="AA350" s="10"/>
      <c r="AB350" s="10"/>
      <c r="AC350" s="10"/>
    </row>
    <row r="351" spans="1:29" ht="12.75" customHeight="1" x14ac:dyDescent="0.2">
      <c r="A351" s="1"/>
      <c r="B351" s="1"/>
      <c r="C351" s="1"/>
      <c r="D351" s="1"/>
      <c r="E351" s="1"/>
      <c r="F351" s="1"/>
      <c r="G351" s="1"/>
      <c r="H351" s="10"/>
      <c r="I351" s="10"/>
      <c r="J351" s="10"/>
      <c r="K351" s="10">
        <v>350</v>
      </c>
      <c r="L351" s="85">
        <f t="shared" si="0"/>
        <v>350</v>
      </c>
      <c r="M351" s="10" t="e">
        <f t="shared" si="1"/>
        <v>#N/A</v>
      </c>
      <c r="N351" s="85">
        <f t="shared" si="2"/>
        <v>350</v>
      </c>
      <c r="O351" s="10" t="e">
        <f t="shared" si="3"/>
        <v>#N/A</v>
      </c>
      <c r="P351" s="10" t="str">
        <f t="shared" si="4"/>
        <v/>
      </c>
      <c r="Q351" s="10" t="str">
        <f t="shared" si="5"/>
        <v/>
      </c>
      <c r="R351" s="10" t="str">
        <f t="shared" si="6"/>
        <v/>
      </c>
      <c r="S351" s="10" t="str">
        <f t="shared" si="7"/>
        <v/>
      </c>
      <c r="T351" s="10" t="str">
        <f t="shared" si="8"/>
        <v/>
      </c>
      <c r="U351" s="10" t="str">
        <f t="shared" si="9"/>
        <v/>
      </c>
      <c r="V351" s="10" t="str">
        <f t="shared" si="10"/>
        <v/>
      </c>
      <c r="W351" s="10" t="str">
        <f t="shared" si="11"/>
        <v/>
      </c>
      <c r="X351" s="10"/>
      <c r="Y351" s="10"/>
      <c r="Z351" s="10"/>
      <c r="AA351" s="10"/>
      <c r="AB351" s="10"/>
      <c r="AC351" s="10"/>
    </row>
    <row r="352" spans="1:29" ht="12.75" customHeight="1" x14ac:dyDescent="0.2">
      <c r="A352" s="1"/>
      <c r="B352" s="1"/>
      <c r="C352" s="1"/>
      <c r="D352" s="1"/>
      <c r="E352" s="1"/>
      <c r="F352" s="1"/>
      <c r="G352" s="1"/>
      <c r="H352" s="10"/>
      <c r="I352" s="10"/>
      <c r="J352" s="10"/>
      <c r="K352" s="10">
        <v>351</v>
      </c>
      <c r="L352" s="85">
        <f t="shared" si="0"/>
        <v>351</v>
      </c>
      <c r="M352" s="10" t="e">
        <f t="shared" si="1"/>
        <v>#N/A</v>
      </c>
      <c r="N352" s="85">
        <f t="shared" si="2"/>
        <v>351</v>
      </c>
      <c r="O352" s="10" t="e">
        <f t="shared" si="3"/>
        <v>#N/A</v>
      </c>
      <c r="P352" s="10" t="str">
        <f t="shared" si="4"/>
        <v/>
      </c>
      <c r="Q352" s="10" t="str">
        <f t="shared" si="5"/>
        <v/>
      </c>
      <c r="R352" s="10" t="str">
        <f t="shared" si="6"/>
        <v/>
      </c>
      <c r="S352" s="10" t="str">
        <f t="shared" si="7"/>
        <v/>
      </c>
      <c r="T352" s="10" t="str">
        <f t="shared" si="8"/>
        <v/>
      </c>
      <c r="U352" s="10" t="str">
        <f t="shared" si="9"/>
        <v/>
      </c>
      <c r="V352" s="10" t="str">
        <f t="shared" si="10"/>
        <v/>
      </c>
      <c r="W352" s="10" t="str">
        <f t="shared" si="11"/>
        <v/>
      </c>
      <c r="X352" s="10"/>
      <c r="Y352" s="10"/>
      <c r="Z352" s="10"/>
      <c r="AA352" s="10"/>
      <c r="AB352" s="10"/>
      <c r="AC352" s="10"/>
    </row>
    <row r="353" spans="1:29" ht="12.75" customHeight="1" x14ac:dyDescent="0.2">
      <c r="A353" s="1"/>
      <c r="B353" s="1"/>
      <c r="C353" s="1"/>
      <c r="D353" s="1"/>
      <c r="E353" s="1"/>
      <c r="F353" s="1"/>
      <c r="G353" s="1"/>
      <c r="H353" s="10"/>
      <c r="I353" s="10"/>
      <c r="J353" s="10"/>
      <c r="K353" s="10">
        <v>352</v>
      </c>
      <c r="L353" s="85">
        <f t="shared" si="0"/>
        <v>352</v>
      </c>
      <c r="M353" s="10" t="e">
        <f t="shared" si="1"/>
        <v>#N/A</v>
      </c>
      <c r="N353" s="85">
        <f t="shared" si="2"/>
        <v>352</v>
      </c>
      <c r="O353" s="10" t="e">
        <f t="shared" si="3"/>
        <v>#N/A</v>
      </c>
      <c r="P353" s="10" t="str">
        <f t="shared" si="4"/>
        <v/>
      </c>
      <c r="Q353" s="10" t="str">
        <f t="shared" si="5"/>
        <v/>
      </c>
      <c r="R353" s="10" t="str">
        <f t="shared" si="6"/>
        <v/>
      </c>
      <c r="S353" s="10" t="str">
        <f t="shared" si="7"/>
        <v/>
      </c>
      <c r="T353" s="10" t="str">
        <f t="shared" si="8"/>
        <v/>
      </c>
      <c r="U353" s="10" t="str">
        <f t="shared" si="9"/>
        <v/>
      </c>
      <c r="V353" s="10" t="str">
        <f t="shared" si="10"/>
        <v/>
      </c>
      <c r="W353" s="10" t="str">
        <f t="shared" si="11"/>
        <v/>
      </c>
      <c r="X353" s="10"/>
      <c r="Y353" s="10"/>
      <c r="Z353" s="10"/>
      <c r="AA353" s="10"/>
      <c r="AB353" s="10"/>
      <c r="AC353" s="10"/>
    </row>
    <row r="354" spans="1:29" ht="12.75" customHeight="1" x14ac:dyDescent="0.2">
      <c r="A354" s="1"/>
      <c r="B354" s="1"/>
      <c r="C354" s="1"/>
      <c r="D354" s="1"/>
      <c r="E354" s="1"/>
      <c r="F354" s="1"/>
      <c r="G354" s="1"/>
      <c r="H354" s="10"/>
      <c r="I354" s="10"/>
      <c r="J354" s="10"/>
      <c r="K354" s="10">
        <v>353</v>
      </c>
      <c r="L354" s="85">
        <f t="shared" si="0"/>
        <v>353</v>
      </c>
      <c r="M354" s="10" t="e">
        <f t="shared" si="1"/>
        <v>#N/A</v>
      </c>
      <c r="N354" s="85">
        <f t="shared" si="2"/>
        <v>353</v>
      </c>
      <c r="O354" s="10" t="e">
        <f t="shared" si="3"/>
        <v>#N/A</v>
      </c>
      <c r="P354" s="10" t="str">
        <f t="shared" si="4"/>
        <v/>
      </c>
      <c r="Q354" s="10" t="str">
        <f t="shared" si="5"/>
        <v/>
      </c>
      <c r="R354" s="10" t="str">
        <f t="shared" si="6"/>
        <v/>
      </c>
      <c r="S354" s="10" t="str">
        <f t="shared" si="7"/>
        <v/>
      </c>
      <c r="T354" s="10" t="str">
        <f t="shared" si="8"/>
        <v/>
      </c>
      <c r="U354" s="10" t="str">
        <f t="shared" si="9"/>
        <v/>
      </c>
      <c r="V354" s="10" t="str">
        <f t="shared" si="10"/>
        <v/>
      </c>
      <c r="W354" s="10" t="str">
        <f t="shared" si="11"/>
        <v/>
      </c>
      <c r="X354" s="10"/>
      <c r="Y354" s="10"/>
      <c r="Z354" s="10"/>
      <c r="AA354" s="10"/>
      <c r="AB354" s="10"/>
      <c r="AC354" s="10"/>
    </row>
    <row r="355" spans="1:29" ht="12.75" customHeight="1" x14ac:dyDescent="0.2">
      <c r="A355" s="1"/>
      <c r="B355" s="1"/>
      <c r="C355" s="1"/>
      <c r="D355" s="1"/>
      <c r="E355" s="1"/>
      <c r="F355" s="1"/>
      <c r="G355" s="1"/>
      <c r="H355" s="10"/>
      <c r="I355" s="10"/>
      <c r="J355" s="10"/>
      <c r="K355" s="10">
        <v>354</v>
      </c>
      <c r="L355" s="85">
        <f t="shared" si="0"/>
        <v>354</v>
      </c>
      <c r="M355" s="10" t="e">
        <f t="shared" si="1"/>
        <v>#N/A</v>
      </c>
      <c r="N355" s="85">
        <f t="shared" si="2"/>
        <v>354</v>
      </c>
      <c r="O355" s="10" t="e">
        <f t="shared" si="3"/>
        <v>#N/A</v>
      </c>
      <c r="P355" s="10" t="str">
        <f t="shared" si="4"/>
        <v/>
      </c>
      <c r="Q355" s="10" t="str">
        <f t="shared" si="5"/>
        <v/>
      </c>
      <c r="R355" s="10" t="str">
        <f t="shared" si="6"/>
        <v/>
      </c>
      <c r="S355" s="10" t="str">
        <f t="shared" si="7"/>
        <v/>
      </c>
      <c r="T355" s="10" t="str">
        <f t="shared" si="8"/>
        <v/>
      </c>
      <c r="U355" s="10" t="str">
        <f t="shared" si="9"/>
        <v/>
      </c>
      <c r="V355" s="10" t="str">
        <f t="shared" si="10"/>
        <v/>
      </c>
      <c r="W355" s="10" t="str">
        <f t="shared" si="11"/>
        <v/>
      </c>
      <c r="X355" s="10"/>
      <c r="Y355" s="10"/>
      <c r="Z355" s="10"/>
      <c r="AA355" s="10"/>
      <c r="AB355" s="10"/>
      <c r="AC355" s="10"/>
    </row>
    <row r="356" spans="1:29" ht="12.75" customHeight="1" x14ac:dyDescent="0.2">
      <c r="A356" s="1"/>
      <c r="B356" s="1"/>
      <c r="C356" s="1"/>
      <c r="D356" s="1"/>
      <c r="E356" s="1"/>
      <c r="F356" s="1"/>
      <c r="G356" s="1"/>
      <c r="H356" s="10"/>
      <c r="I356" s="10"/>
      <c r="J356" s="10"/>
      <c r="K356" s="10">
        <v>355</v>
      </c>
      <c r="L356" s="85">
        <f t="shared" si="0"/>
        <v>355</v>
      </c>
      <c r="M356" s="10" t="e">
        <f t="shared" si="1"/>
        <v>#N/A</v>
      </c>
      <c r="N356" s="85">
        <f t="shared" si="2"/>
        <v>355</v>
      </c>
      <c r="O356" s="10" t="e">
        <f t="shared" si="3"/>
        <v>#N/A</v>
      </c>
      <c r="P356" s="10" t="str">
        <f t="shared" si="4"/>
        <v/>
      </c>
      <c r="Q356" s="10" t="str">
        <f t="shared" si="5"/>
        <v/>
      </c>
      <c r="R356" s="10" t="str">
        <f t="shared" si="6"/>
        <v/>
      </c>
      <c r="S356" s="10" t="str">
        <f t="shared" si="7"/>
        <v/>
      </c>
      <c r="T356" s="10" t="str">
        <f t="shared" si="8"/>
        <v/>
      </c>
      <c r="U356" s="10" t="str">
        <f t="shared" si="9"/>
        <v/>
      </c>
      <c r="V356" s="10" t="str">
        <f t="shared" si="10"/>
        <v/>
      </c>
      <c r="W356" s="10" t="str">
        <f t="shared" si="11"/>
        <v/>
      </c>
      <c r="X356" s="10"/>
      <c r="Y356" s="10"/>
      <c r="Z356" s="10"/>
      <c r="AA356" s="10"/>
      <c r="AB356" s="10"/>
      <c r="AC356" s="10"/>
    </row>
    <row r="357" spans="1:29" ht="12.75" customHeight="1" x14ac:dyDescent="0.2">
      <c r="A357" s="1"/>
      <c r="B357" s="1"/>
      <c r="C357" s="1"/>
      <c r="D357" s="1"/>
      <c r="E357" s="1"/>
      <c r="F357" s="1"/>
      <c r="G357" s="1"/>
      <c r="H357" s="10"/>
      <c r="I357" s="10"/>
      <c r="J357" s="10"/>
      <c r="K357" s="10">
        <v>356</v>
      </c>
      <c r="L357" s="85">
        <f t="shared" si="0"/>
        <v>356</v>
      </c>
      <c r="M357" s="10" t="e">
        <f t="shared" si="1"/>
        <v>#N/A</v>
      </c>
      <c r="N357" s="85">
        <f t="shared" si="2"/>
        <v>356</v>
      </c>
      <c r="O357" s="10" t="e">
        <f t="shared" si="3"/>
        <v>#N/A</v>
      </c>
      <c r="P357" s="10" t="str">
        <f t="shared" si="4"/>
        <v/>
      </c>
      <c r="Q357" s="10" t="str">
        <f t="shared" si="5"/>
        <v/>
      </c>
      <c r="R357" s="10" t="str">
        <f t="shared" si="6"/>
        <v/>
      </c>
      <c r="S357" s="10" t="str">
        <f t="shared" si="7"/>
        <v/>
      </c>
      <c r="T357" s="10" t="str">
        <f t="shared" si="8"/>
        <v/>
      </c>
      <c r="U357" s="10" t="str">
        <f t="shared" si="9"/>
        <v/>
      </c>
      <c r="V357" s="10" t="str">
        <f t="shared" si="10"/>
        <v/>
      </c>
      <c r="W357" s="10" t="str">
        <f t="shared" si="11"/>
        <v/>
      </c>
      <c r="X357" s="10"/>
      <c r="Y357" s="10"/>
      <c r="Z357" s="10"/>
      <c r="AA357" s="10"/>
      <c r="AB357" s="10"/>
      <c r="AC357" s="10"/>
    </row>
    <row r="358" spans="1:29" ht="12.75" customHeight="1" x14ac:dyDescent="0.2">
      <c r="A358" s="1"/>
      <c r="B358" s="1"/>
      <c r="C358" s="1"/>
      <c r="D358" s="1"/>
      <c r="E358" s="1"/>
      <c r="F358" s="1"/>
      <c r="G358" s="1"/>
      <c r="H358" s="10"/>
      <c r="I358" s="10"/>
      <c r="J358" s="10"/>
      <c r="K358" s="10">
        <v>357</v>
      </c>
      <c r="L358" s="85">
        <f t="shared" si="0"/>
        <v>357</v>
      </c>
      <c r="M358" s="10" t="e">
        <f t="shared" si="1"/>
        <v>#N/A</v>
      </c>
      <c r="N358" s="85">
        <f t="shared" si="2"/>
        <v>357</v>
      </c>
      <c r="O358" s="10" t="e">
        <f t="shared" si="3"/>
        <v>#N/A</v>
      </c>
      <c r="P358" s="10" t="str">
        <f t="shared" si="4"/>
        <v/>
      </c>
      <c r="Q358" s="10" t="str">
        <f t="shared" si="5"/>
        <v/>
      </c>
      <c r="R358" s="10" t="str">
        <f t="shared" si="6"/>
        <v/>
      </c>
      <c r="S358" s="10" t="str">
        <f t="shared" si="7"/>
        <v/>
      </c>
      <c r="T358" s="10" t="str">
        <f t="shared" si="8"/>
        <v/>
      </c>
      <c r="U358" s="10" t="str">
        <f t="shared" si="9"/>
        <v/>
      </c>
      <c r="V358" s="10" t="str">
        <f t="shared" si="10"/>
        <v/>
      </c>
      <c r="W358" s="10" t="str">
        <f t="shared" si="11"/>
        <v/>
      </c>
      <c r="X358" s="10"/>
      <c r="Y358" s="10"/>
      <c r="Z358" s="10"/>
      <c r="AA358" s="10"/>
      <c r="AB358" s="10"/>
      <c r="AC358" s="10"/>
    </row>
    <row r="359" spans="1:29" ht="12.75" customHeight="1" x14ac:dyDescent="0.2">
      <c r="A359" s="1"/>
      <c r="B359" s="1"/>
      <c r="C359" s="1"/>
      <c r="D359" s="1"/>
      <c r="E359" s="1"/>
      <c r="F359" s="1"/>
      <c r="G359" s="1"/>
      <c r="H359" s="10"/>
      <c r="I359" s="10"/>
      <c r="J359" s="10"/>
      <c r="K359" s="10">
        <v>358</v>
      </c>
      <c r="L359" s="85">
        <f t="shared" si="0"/>
        <v>358</v>
      </c>
      <c r="M359" s="10" t="e">
        <f t="shared" si="1"/>
        <v>#N/A</v>
      </c>
      <c r="N359" s="85">
        <f t="shared" si="2"/>
        <v>358</v>
      </c>
      <c r="O359" s="10" t="e">
        <f t="shared" si="3"/>
        <v>#N/A</v>
      </c>
      <c r="P359" s="10" t="str">
        <f t="shared" si="4"/>
        <v/>
      </c>
      <c r="Q359" s="10" t="str">
        <f t="shared" si="5"/>
        <v/>
      </c>
      <c r="R359" s="10" t="str">
        <f t="shared" si="6"/>
        <v/>
      </c>
      <c r="S359" s="10" t="str">
        <f t="shared" si="7"/>
        <v/>
      </c>
      <c r="T359" s="10" t="str">
        <f t="shared" si="8"/>
        <v/>
      </c>
      <c r="U359" s="10" t="str">
        <f t="shared" si="9"/>
        <v/>
      </c>
      <c r="V359" s="10" t="str">
        <f t="shared" si="10"/>
        <v/>
      </c>
      <c r="W359" s="10" t="str">
        <f t="shared" si="11"/>
        <v/>
      </c>
      <c r="X359" s="10"/>
      <c r="Y359" s="10"/>
      <c r="Z359" s="10"/>
      <c r="AA359" s="10"/>
      <c r="AB359" s="10"/>
      <c r="AC359" s="10"/>
    </row>
    <row r="360" spans="1:29" ht="12.75" customHeight="1" x14ac:dyDescent="0.2">
      <c r="A360" s="1"/>
      <c r="B360" s="1"/>
      <c r="C360" s="1"/>
      <c r="D360" s="1"/>
      <c r="E360" s="1"/>
      <c r="F360" s="1"/>
      <c r="G360" s="1"/>
      <c r="H360" s="10"/>
      <c r="I360" s="10"/>
      <c r="J360" s="10"/>
      <c r="K360" s="10">
        <v>359</v>
      </c>
      <c r="L360" s="85">
        <f t="shared" si="0"/>
        <v>359</v>
      </c>
      <c r="M360" s="10" t="e">
        <f t="shared" si="1"/>
        <v>#N/A</v>
      </c>
      <c r="N360" s="85">
        <f t="shared" si="2"/>
        <v>359</v>
      </c>
      <c r="O360" s="10" t="e">
        <f t="shared" si="3"/>
        <v>#N/A</v>
      </c>
      <c r="P360" s="10" t="str">
        <f t="shared" si="4"/>
        <v/>
      </c>
      <c r="Q360" s="10" t="str">
        <f t="shared" si="5"/>
        <v/>
      </c>
      <c r="R360" s="10" t="str">
        <f t="shared" si="6"/>
        <v/>
      </c>
      <c r="S360" s="10" t="str">
        <f t="shared" si="7"/>
        <v/>
      </c>
      <c r="T360" s="10" t="str">
        <f t="shared" si="8"/>
        <v/>
      </c>
      <c r="U360" s="10" t="str">
        <f t="shared" si="9"/>
        <v/>
      </c>
      <c r="V360" s="10" t="str">
        <f t="shared" si="10"/>
        <v/>
      </c>
      <c r="W360" s="10" t="str">
        <f t="shared" si="11"/>
        <v/>
      </c>
      <c r="X360" s="10"/>
      <c r="Y360" s="10"/>
      <c r="Z360" s="10"/>
      <c r="AA360" s="10"/>
      <c r="AB360" s="10"/>
      <c r="AC360" s="10"/>
    </row>
    <row r="361" spans="1:29" ht="12.75" customHeight="1" x14ac:dyDescent="0.2">
      <c r="A361" s="1"/>
      <c r="B361" s="1"/>
      <c r="C361" s="1"/>
      <c r="D361" s="1"/>
      <c r="E361" s="1"/>
      <c r="F361" s="1"/>
      <c r="G361" s="1"/>
      <c r="H361" s="10"/>
      <c r="I361" s="10"/>
      <c r="J361" s="10"/>
      <c r="K361" s="10">
        <v>360</v>
      </c>
      <c r="L361" s="85">
        <f t="shared" si="0"/>
        <v>360</v>
      </c>
      <c r="M361" s="10" t="e">
        <f t="shared" si="1"/>
        <v>#N/A</v>
      </c>
      <c r="N361" s="85">
        <f t="shared" si="2"/>
        <v>360</v>
      </c>
      <c r="O361" s="10" t="e">
        <f t="shared" si="3"/>
        <v>#N/A</v>
      </c>
      <c r="P361" s="10" t="str">
        <f t="shared" si="4"/>
        <v/>
      </c>
      <c r="Q361" s="10" t="str">
        <f t="shared" si="5"/>
        <v/>
      </c>
      <c r="R361" s="10" t="str">
        <f t="shared" si="6"/>
        <v/>
      </c>
      <c r="S361" s="10" t="str">
        <f t="shared" si="7"/>
        <v/>
      </c>
      <c r="T361" s="10" t="str">
        <f t="shared" si="8"/>
        <v/>
      </c>
      <c r="U361" s="10" t="str">
        <f t="shared" si="9"/>
        <v/>
      </c>
      <c r="V361" s="10" t="str">
        <f t="shared" si="10"/>
        <v/>
      </c>
      <c r="W361" s="10" t="str">
        <f t="shared" si="11"/>
        <v/>
      </c>
      <c r="X361" s="10"/>
      <c r="Y361" s="10"/>
      <c r="Z361" s="10"/>
      <c r="AA361" s="10"/>
      <c r="AB361" s="10"/>
      <c r="AC361" s="10"/>
    </row>
    <row r="362" spans="1:29" ht="12.75" customHeight="1" x14ac:dyDescent="0.2">
      <c r="A362" s="1"/>
      <c r="B362" s="1"/>
      <c r="C362" s="1"/>
      <c r="D362" s="1"/>
      <c r="E362" s="1"/>
      <c r="F362" s="1"/>
      <c r="G362" s="1"/>
      <c r="H362" s="10"/>
      <c r="I362" s="10"/>
      <c r="J362" s="10"/>
      <c r="K362" s="10">
        <v>361</v>
      </c>
      <c r="L362" s="85">
        <f t="shared" si="0"/>
        <v>361</v>
      </c>
      <c r="M362" s="10" t="e">
        <f t="shared" si="1"/>
        <v>#N/A</v>
      </c>
      <c r="N362" s="85">
        <f t="shared" si="2"/>
        <v>361</v>
      </c>
      <c r="O362" s="10" t="e">
        <f t="shared" si="3"/>
        <v>#N/A</v>
      </c>
      <c r="P362" s="10" t="str">
        <f t="shared" si="4"/>
        <v/>
      </c>
      <c r="Q362" s="10" t="str">
        <f t="shared" si="5"/>
        <v/>
      </c>
      <c r="R362" s="10" t="str">
        <f t="shared" si="6"/>
        <v/>
      </c>
      <c r="S362" s="10" t="str">
        <f t="shared" si="7"/>
        <v/>
      </c>
      <c r="T362" s="10" t="str">
        <f t="shared" si="8"/>
        <v/>
      </c>
      <c r="U362" s="10" t="str">
        <f t="shared" si="9"/>
        <v/>
      </c>
      <c r="V362" s="10" t="str">
        <f t="shared" si="10"/>
        <v/>
      </c>
      <c r="W362" s="10" t="str">
        <f t="shared" si="11"/>
        <v/>
      </c>
      <c r="X362" s="10"/>
      <c r="Y362" s="10"/>
      <c r="Z362" s="10"/>
      <c r="AA362" s="10"/>
      <c r="AB362" s="10"/>
      <c r="AC362" s="10"/>
    </row>
    <row r="363" spans="1:29" ht="12.75" customHeight="1" x14ac:dyDescent="0.2">
      <c r="A363" s="1"/>
      <c r="B363" s="1"/>
      <c r="C363" s="1"/>
      <c r="D363" s="1"/>
      <c r="E363" s="1"/>
      <c r="F363" s="1"/>
      <c r="G363" s="1"/>
      <c r="H363" s="10"/>
      <c r="I363" s="10"/>
      <c r="J363" s="10"/>
      <c r="K363" s="10">
        <v>362</v>
      </c>
      <c r="L363" s="85">
        <f t="shared" si="0"/>
        <v>362</v>
      </c>
      <c r="M363" s="10" t="e">
        <f t="shared" si="1"/>
        <v>#N/A</v>
      </c>
      <c r="N363" s="85">
        <f t="shared" si="2"/>
        <v>362</v>
      </c>
      <c r="O363" s="10" t="e">
        <f t="shared" si="3"/>
        <v>#N/A</v>
      </c>
      <c r="P363" s="10" t="str">
        <f t="shared" si="4"/>
        <v/>
      </c>
      <c r="Q363" s="10" t="str">
        <f t="shared" si="5"/>
        <v/>
      </c>
      <c r="R363" s="10" t="str">
        <f t="shared" si="6"/>
        <v/>
      </c>
      <c r="S363" s="10" t="str">
        <f t="shared" si="7"/>
        <v/>
      </c>
      <c r="T363" s="10" t="str">
        <f t="shared" si="8"/>
        <v/>
      </c>
      <c r="U363" s="10" t="str">
        <f t="shared" si="9"/>
        <v/>
      </c>
      <c r="V363" s="10" t="str">
        <f t="shared" si="10"/>
        <v/>
      </c>
      <c r="W363" s="10" t="str">
        <f t="shared" si="11"/>
        <v/>
      </c>
      <c r="X363" s="10"/>
      <c r="Y363" s="10"/>
      <c r="Z363" s="10"/>
      <c r="AA363" s="10"/>
      <c r="AB363" s="10"/>
      <c r="AC363" s="10"/>
    </row>
    <row r="364" spans="1:29" ht="12.75" customHeight="1" x14ac:dyDescent="0.2">
      <c r="A364" s="1"/>
      <c r="B364" s="1"/>
      <c r="C364" s="1"/>
      <c r="D364" s="1"/>
      <c r="E364" s="1"/>
      <c r="F364" s="1"/>
      <c r="G364" s="1"/>
      <c r="H364" s="10"/>
      <c r="I364" s="10"/>
      <c r="J364" s="10"/>
      <c r="K364" s="10">
        <v>363</v>
      </c>
      <c r="L364" s="85">
        <f t="shared" si="0"/>
        <v>363</v>
      </c>
      <c r="M364" s="10" t="e">
        <f t="shared" si="1"/>
        <v>#N/A</v>
      </c>
      <c r="N364" s="85">
        <f t="shared" si="2"/>
        <v>363</v>
      </c>
      <c r="O364" s="10" t="e">
        <f t="shared" si="3"/>
        <v>#N/A</v>
      </c>
      <c r="P364" s="10" t="str">
        <f t="shared" si="4"/>
        <v/>
      </c>
      <c r="Q364" s="10" t="str">
        <f t="shared" si="5"/>
        <v/>
      </c>
      <c r="R364" s="10" t="str">
        <f t="shared" si="6"/>
        <v/>
      </c>
      <c r="S364" s="10" t="str">
        <f t="shared" si="7"/>
        <v/>
      </c>
      <c r="T364" s="10" t="str">
        <f t="shared" si="8"/>
        <v/>
      </c>
      <c r="U364" s="10" t="str">
        <f t="shared" si="9"/>
        <v/>
      </c>
      <c r="V364" s="10" t="str">
        <f t="shared" si="10"/>
        <v/>
      </c>
      <c r="W364" s="10" t="str">
        <f t="shared" si="11"/>
        <v/>
      </c>
      <c r="X364" s="10"/>
      <c r="Y364" s="10"/>
      <c r="Z364" s="10"/>
      <c r="AA364" s="10"/>
      <c r="AB364" s="10"/>
      <c r="AC364" s="10"/>
    </row>
    <row r="365" spans="1:29" ht="12.75" customHeight="1" x14ac:dyDescent="0.2">
      <c r="A365" s="1"/>
      <c r="B365" s="1"/>
      <c r="C365" s="1"/>
      <c r="D365" s="1"/>
      <c r="E365" s="1"/>
      <c r="F365" s="1"/>
      <c r="G365" s="1"/>
      <c r="H365" s="10"/>
      <c r="I365" s="10"/>
      <c r="J365" s="10"/>
      <c r="K365" s="10">
        <v>364</v>
      </c>
      <c r="L365" s="85">
        <f t="shared" si="0"/>
        <v>364</v>
      </c>
      <c r="M365" s="10" t="e">
        <f t="shared" si="1"/>
        <v>#N/A</v>
      </c>
      <c r="N365" s="85">
        <f t="shared" si="2"/>
        <v>364</v>
      </c>
      <c r="O365" s="10" t="e">
        <f t="shared" si="3"/>
        <v>#N/A</v>
      </c>
      <c r="P365" s="10" t="str">
        <f t="shared" si="4"/>
        <v/>
      </c>
      <c r="Q365" s="10" t="str">
        <f t="shared" si="5"/>
        <v/>
      </c>
      <c r="R365" s="10" t="str">
        <f t="shared" si="6"/>
        <v/>
      </c>
      <c r="S365" s="10" t="str">
        <f t="shared" si="7"/>
        <v/>
      </c>
      <c r="T365" s="10" t="str">
        <f t="shared" si="8"/>
        <v/>
      </c>
      <c r="U365" s="10" t="str">
        <f t="shared" si="9"/>
        <v/>
      </c>
      <c r="V365" s="10" t="str">
        <f t="shared" si="10"/>
        <v/>
      </c>
      <c r="W365" s="10" t="str">
        <f t="shared" si="11"/>
        <v/>
      </c>
      <c r="X365" s="10"/>
      <c r="Y365" s="10"/>
      <c r="Z365" s="10"/>
      <c r="AA365" s="10"/>
      <c r="AB365" s="10"/>
      <c r="AC365" s="10"/>
    </row>
    <row r="366" spans="1:29" ht="12.75" customHeight="1" x14ac:dyDescent="0.2">
      <c r="A366" s="1"/>
      <c r="B366" s="1"/>
      <c r="C366" s="1"/>
      <c r="D366" s="1"/>
      <c r="E366" s="1"/>
      <c r="F366" s="1"/>
      <c r="G366" s="1"/>
      <c r="H366" s="10"/>
      <c r="I366" s="10"/>
      <c r="J366" s="10"/>
      <c r="K366" s="10">
        <v>365</v>
      </c>
      <c r="L366" s="85">
        <f t="shared" si="0"/>
        <v>365</v>
      </c>
      <c r="M366" s="10" t="e">
        <f t="shared" si="1"/>
        <v>#N/A</v>
      </c>
      <c r="N366" s="85">
        <f t="shared" si="2"/>
        <v>365</v>
      </c>
      <c r="O366" s="10" t="e">
        <f t="shared" si="3"/>
        <v>#N/A</v>
      </c>
      <c r="P366" s="10" t="str">
        <f t="shared" si="4"/>
        <v/>
      </c>
      <c r="Q366" s="10" t="str">
        <f t="shared" si="5"/>
        <v/>
      </c>
      <c r="R366" s="10" t="str">
        <f t="shared" si="6"/>
        <v/>
      </c>
      <c r="S366" s="10" t="str">
        <f t="shared" si="7"/>
        <v/>
      </c>
      <c r="T366" s="10" t="str">
        <f t="shared" si="8"/>
        <v/>
      </c>
      <c r="U366" s="10" t="str">
        <f t="shared" si="9"/>
        <v/>
      </c>
      <c r="V366" s="10" t="str">
        <f t="shared" si="10"/>
        <v/>
      </c>
      <c r="W366" s="10" t="str">
        <f t="shared" si="11"/>
        <v/>
      </c>
      <c r="X366" s="10"/>
      <c r="Y366" s="10"/>
      <c r="Z366" s="10"/>
      <c r="AA366" s="10"/>
      <c r="AB366" s="10"/>
      <c r="AC366" s="10"/>
    </row>
    <row r="367" spans="1:29" ht="12.75" customHeight="1" x14ac:dyDescent="0.2">
      <c r="A367" s="1"/>
      <c r="B367" s="1"/>
      <c r="C367" s="1"/>
      <c r="D367" s="1"/>
      <c r="E367" s="1"/>
      <c r="F367" s="1"/>
      <c r="G367" s="1"/>
      <c r="H367" s="10"/>
      <c r="I367" s="10"/>
      <c r="J367" s="10"/>
      <c r="K367" s="10">
        <v>366</v>
      </c>
      <c r="L367" s="85">
        <f t="shared" si="0"/>
        <v>366</v>
      </c>
      <c r="M367" s="10" t="e">
        <f t="shared" si="1"/>
        <v>#N/A</v>
      </c>
      <c r="N367" s="85">
        <f t="shared" si="2"/>
        <v>366</v>
      </c>
      <c r="O367" s="10" t="e">
        <f t="shared" si="3"/>
        <v>#N/A</v>
      </c>
      <c r="P367" s="10" t="str">
        <f t="shared" si="4"/>
        <v/>
      </c>
      <c r="Q367" s="10" t="str">
        <f t="shared" si="5"/>
        <v/>
      </c>
      <c r="R367" s="10" t="str">
        <f t="shared" si="6"/>
        <v/>
      </c>
      <c r="S367" s="10" t="str">
        <f t="shared" si="7"/>
        <v/>
      </c>
      <c r="T367" s="10" t="str">
        <f t="shared" si="8"/>
        <v/>
      </c>
      <c r="U367" s="10" t="str">
        <f t="shared" si="9"/>
        <v/>
      </c>
      <c r="V367" s="10" t="str">
        <f t="shared" si="10"/>
        <v/>
      </c>
      <c r="W367" s="10" t="str">
        <f t="shared" si="11"/>
        <v/>
      </c>
      <c r="X367" s="10"/>
      <c r="Y367" s="10"/>
      <c r="Z367" s="10"/>
      <c r="AA367" s="10"/>
      <c r="AB367" s="10"/>
      <c r="AC367" s="10"/>
    </row>
    <row r="368" spans="1:29" ht="12.75" customHeight="1" x14ac:dyDescent="0.2">
      <c r="A368" s="1"/>
      <c r="B368" s="1"/>
      <c r="C368" s="1"/>
      <c r="D368" s="1"/>
      <c r="E368" s="1"/>
      <c r="F368" s="1"/>
      <c r="G368" s="1"/>
      <c r="H368" s="10"/>
      <c r="I368" s="10"/>
      <c r="J368" s="10"/>
      <c r="K368" s="10">
        <v>367</v>
      </c>
      <c r="L368" s="85">
        <f t="shared" si="0"/>
        <v>367</v>
      </c>
      <c r="M368" s="10" t="e">
        <f t="shared" si="1"/>
        <v>#N/A</v>
      </c>
      <c r="N368" s="85">
        <f t="shared" si="2"/>
        <v>367</v>
      </c>
      <c r="O368" s="10" t="e">
        <f t="shared" si="3"/>
        <v>#N/A</v>
      </c>
      <c r="P368" s="10" t="str">
        <f t="shared" si="4"/>
        <v/>
      </c>
      <c r="Q368" s="10" t="str">
        <f t="shared" si="5"/>
        <v/>
      </c>
      <c r="R368" s="10" t="str">
        <f t="shared" si="6"/>
        <v/>
      </c>
      <c r="S368" s="10" t="str">
        <f t="shared" si="7"/>
        <v/>
      </c>
      <c r="T368" s="10" t="str">
        <f t="shared" si="8"/>
        <v/>
      </c>
      <c r="U368" s="10" t="str">
        <f t="shared" si="9"/>
        <v/>
      </c>
      <c r="V368" s="10" t="str">
        <f t="shared" si="10"/>
        <v/>
      </c>
      <c r="W368" s="10" t="str">
        <f t="shared" si="11"/>
        <v/>
      </c>
      <c r="X368" s="10"/>
      <c r="Y368" s="10"/>
      <c r="Z368" s="10"/>
      <c r="AA368" s="10"/>
      <c r="AB368" s="10"/>
      <c r="AC368" s="10"/>
    </row>
    <row r="369" spans="1:29" ht="12.75" customHeight="1" x14ac:dyDescent="0.2">
      <c r="A369" s="1"/>
      <c r="B369" s="1"/>
      <c r="C369" s="1"/>
      <c r="D369" s="1"/>
      <c r="E369" s="1"/>
      <c r="F369" s="1"/>
      <c r="G369" s="1"/>
      <c r="H369" s="10"/>
      <c r="I369" s="10"/>
      <c r="J369" s="10"/>
      <c r="K369" s="10">
        <v>368</v>
      </c>
      <c r="L369" s="85">
        <f t="shared" si="0"/>
        <v>368</v>
      </c>
      <c r="M369" s="10" t="e">
        <f t="shared" si="1"/>
        <v>#N/A</v>
      </c>
      <c r="N369" s="85">
        <f t="shared" si="2"/>
        <v>368</v>
      </c>
      <c r="O369" s="10" t="e">
        <f t="shared" si="3"/>
        <v>#N/A</v>
      </c>
      <c r="P369" s="10" t="str">
        <f t="shared" si="4"/>
        <v/>
      </c>
      <c r="Q369" s="10" t="str">
        <f t="shared" si="5"/>
        <v/>
      </c>
      <c r="R369" s="10" t="str">
        <f t="shared" si="6"/>
        <v/>
      </c>
      <c r="S369" s="10" t="str">
        <f t="shared" si="7"/>
        <v/>
      </c>
      <c r="T369" s="10" t="str">
        <f t="shared" si="8"/>
        <v/>
      </c>
      <c r="U369" s="10" t="str">
        <f t="shared" si="9"/>
        <v/>
      </c>
      <c r="V369" s="10" t="str">
        <f t="shared" si="10"/>
        <v/>
      </c>
      <c r="W369" s="10" t="str">
        <f t="shared" si="11"/>
        <v/>
      </c>
      <c r="X369" s="10"/>
      <c r="Y369" s="10"/>
      <c r="Z369" s="10"/>
      <c r="AA369" s="10"/>
      <c r="AB369" s="10"/>
      <c r="AC369" s="10"/>
    </row>
    <row r="370" spans="1:29" ht="12.75" customHeight="1" x14ac:dyDescent="0.2">
      <c r="A370" s="1"/>
      <c r="B370" s="1"/>
      <c r="C370" s="1"/>
      <c r="D370" s="1"/>
      <c r="E370" s="1"/>
      <c r="F370" s="1"/>
      <c r="G370" s="1"/>
      <c r="H370" s="10"/>
      <c r="I370" s="10"/>
      <c r="J370" s="10"/>
      <c r="K370" s="10">
        <v>369</v>
      </c>
      <c r="L370" s="85">
        <f t="shared" si="0"/>
        <v>369</v>
      </c>
      <c r="M370" s="10" t="e">
        <f t="shared" si="1"/>
        <v>#N/A</v>
      </c>
      <c r="N370" s="85">
        <f t="shared" si="2"/>
        <v>369</v>
      </c>
      <c r="O370" s="10" t="e">
        <f t="shared" si="3"/>
        <v>#N/A</v>
      </c>
      <c r="P370" s="10" t="str">
        <f t="shared" si="4"/>
        <v/>
      </c>
      <c r="Q370" s="10" t="str">
        <f t="shared" si="5"/>
        <v/>
      </c>
      <c r="R370" s="10" t="str">
        <f t="shared" si="6"/>
        <v/>
      </c>
      <c r="S370" s="10" t="str">
        <f t="shared" si="7"/>
        <v/>
      </c>
      <c r="T370" s="10" t="str">
        <f t="shared" si="8"/>
        <v/>
      </c>
      <c r="U370" s="10" t="str">
        <f t="shared" si="9"/>
        <v/>
      </c>
      <c r="V370" s="10" t="str">
        <f t="shared" si="10"/>
        <v/>
      </c>
      <c r="W370" s="10" t="str">
        <f t="shared" si="11"/>
        <v/>
      </c>
      <c r="X370" s="10"/>
      <c r="Y370" s="10"/>
      <c r="Z370" s="10"/>
      <c r="AA370" s="10"/>
      <c r="AB370" s="10"/>
      <c r="AC370" s="10"/>
    </row>
    <row r="371" spans="1:29" ht="12.75" customHeight="1" x14ac:dyDescent="0.2">
      <c r="A371" s="1"/>
      <c r="B371" s="1"/>
      <c r="C371" s="1"/>
      <c r="D371" s="1"/>
      <c r="E371" s="1"/>
      <c r="F371" s="1"/>
      <c r="G371" s="1"/>
      <c r="H371" s="10"/>
      <c r="I371" s="10"/>
      <c r="J371" s="10"/>
      <c r="K371" s="10">
        <v>370</v>
      </c>
      <c r="L371" s="85">
        <f t="shared" si="0"/>
        <v>370</v>
      </c>
      <c r="M371" s="10" t="e">
        <f t="shared" si="1"/>
        <v>#N/A</v>
      </c>
      <c r="N371" s="85">
        <f t="shared" si="2"/>
        <v>370</v>
      </c>
      <c r="O371" s="10" t="e">
        <f t="shared" si="3"/>
        <v>#N/A</v>
      </c>
      <c r="P371" s="10" t="str">
        <f t="shared" si="4"/>
        <v/>
      </c>
      <c r="Q371" s="10" t="str">
        <f t="shared" si="5"/>
        <v/>
      </c>
      <c r="R371" s="10" t="str">
        <f t="shared" si="6"/>
        <v/>
      </c>
      <c r="S371" s="10" t="str">
        <f t="shared" si="7"/>
        <v/>
      </c>
      <c r="T371" s="10" t="str">
        <f t="shared" si="8"/>
        <v/>
      </c>
      <c r="U371" s="10" t="str">
        <f t="shared" si="9"/>
        <v/>
      </c>
      <c r="V371" s="10" t="str">
        <f t="shared" si="10"/>
        <v/>
      </c>
      <c r="W371" s="10" t="str">
        <f t="shared" si="11"/>
        <v/>
      </c>
      <c r="X371" s="10"/>
      <c r="Y371" s="10"/>
      <c r="Z371" s="10"/>
      <c r="AA371" s="10"/>
      <c r="AB371" s="10"/>
      <c r="AC371" s="10"/>
    </row>
    <row r="372" spans="1:29" ht="12.75" customHeight="1" x14ac:dyDescent="0.2">
      <c r="A372" s="1"/>
      <c r="B372" s="1"/>
      <c r="C372" s="1"/>
      <c r="D372" s="1"/>
      <c r="E372" s="1"/>
      <c r="F372" s="1"/>
      <c r="G372" s="1"/>
      <c r="H372" s="10"/>
      <c r="I372" s="10"/>
      <c r="J372" s="10"/>
      <c r="K372" s="10">
        <v>371</v>
      </c>
      <c r="L372" s="85">
        <f t="shared" si="0"/>
        <v>371</v>
      </c>
      <c r="M372" s="10" t="e">
        <f t="shared" si="1"/>
        <v>#N/A</v>
      </c>
      <c r="N372" s="85">
        <f t="shared" si="2"/>
        <v>371</v>
      </c>
      <c r="O372" s="10" t="e">
        <f t="shared" si="3"/>
        <v>#N/A</v>
      </c>
      <c r="P372" s="10" t="str">
        <f t="shared" si="4"/>
        <v/>
      </c>
      <c r="Q372" s="10" t="str">
        <f t="shared" si="5"/>
        <v/>
      </c>
      <c r="R372" s="10" t="str">
        <f t="shared" si="6"/>
        <v/>
      </c>
      <c r="S372" s="10" t="str">
        <f t="shared" si="7"/>
        <v/>
      </c>
      <c r="T372" s="10" t="str">
        <f t="shared" si="8"/>
        <v/>
      </c>
      <c r="U372" s="10" t="str">
        <f t="shared" si="9"/>
        <v/>
      </c>
      <c r="V372" s="10" t="str">
        <f t="shared" si="10"/>
        <v/>
      </c>
      <c r="W372" s="10" t="str">
        <f t="shared" si="11"/>
        <v/>
      </c>
      <c r="X372" s="10"/>
      <c r="Y372" s="10"/>
      <c r="Z372" s="10"/>
      <c r="AA372" s="10"/>
      <c r="AB372" s="10"/>
      <c r="AC372" s="10"/>
    </row>
    <row r="373" spans="1:29" ht="12.75" customHeight="1" x14ac:dyDescent="0.2">
      <c r="A373" s="1"/>
      <c r="B373" s="1"/>
      <c r="C373" s="1"/>
      <c r="D373" s="1"/>
      <c r="E373" s="1"/>
      <c r="F373" s="1"/>
      <c r="G373" s="1"/>
      <c r="H373" s="10"/>
      <c r="I373" s="10"/>
      <c r="J373" s="10"/>
      <c r="K373" s="10">
        <v>372</v>
      </c>
      <c r="L373" s="85">
        <f t="shared" si="0"/>
        <v>372</v>
      </c>
      <c r="M373" s="10" t="e">
        <f t="shared" si="1"/>
        <v>#N/A</v>
      </c>
      <c r="N373" s="85">
        <f t="shared" si="2"/>
        <v>372</v>
      </c>
      <c r="O373" s="10" t="e">
        <f t="shared" si="3"/>
        <v>#N/A</v>
      </c>
      <c r="P373" s="10" t="str">
        <f t="shared" si="4"/>
        <v/>
      </c>
      <c r="Q373" s="10" t="str">
        <f t="shared" si="5"/>
        <v/>
      </c>
      <c r="R373" s="10" t="str">
        <f t="shared" si="6"/>
        <v/>
      </c>
      <c r="S373" s="10" t="str">
        <f t="shared" si="7"/>
        <v/>
      </c>
      <c r="T373" s="10" t="str">
        <f t="shared" si="8"/>
        <v/>
      </c>
      <c r="U373" s="10" t="str">
        <f t="shared" si="9"/>
        <v/>
      </c>
      <c r="V373" s="10" t="str">
        <f t="shared" si="10"/>
        <v/>
      </c>
      <c r="W373" s="10" t="str">
        <f t="shared" si="11"/>
        <v/>
      </c>
      <c r="X373" s="10"/>
      <c r="Y373" s="10"/>
      <c r="Z373" s="10"/>
      <c r="AA373" s="10"/>
      <c r="AB373" s="10"/>
      <c r="AC373" s="10"/>
    </row>
    <row r="374" spans="1:29" ht="12.75" customHeight="1" x14ac:dyDescent="0.2">
      <c r="A374" s="1"/>
      <c r="B374" s="1"/>
      <c r="C374" s="1"/>
      <c r="D374" s="1"/>
      <c r="E374" s="1"/>
      <c r="F374" s="1"/>
      <c r="G374" s="1"/>
      <c r="H374" s="10"/>
      <c r="I374" s="10"/>
      <c r="J374" s="10"/>
      <c r="K374" s="10">
        <v>373</v>
      </c>
      <c r="L374" s="85">
        <f t="shared" si="0"/>
        <v>373</v>
      </c>
      <c r="M374" s="10" t="e">
        <f t="shared" si="1"/>
        <v>#N/A</v>
      </c>
      <c r="N374" s="85">
        <f t="shared" si="2"/>
        <v>373</v>
      </c>
      <c r="O374" s="10" t="e">
        <f t="shared" si="3"/>
        <v>#N/A</v>
      </c>
      <c r="P374" s="10" t="str">
        <f t="shared" si="4"/>
        <v/>
      </c>
      <c r="Q374" s="10" t="str">
        <f t="shared" si="5"/>
        <v/>
      </c>
      <c r="R374" s="10" t="str">
        <f t="shared" si="6"/>
        <v/>
      </c>
      <c r="S374" s="10" t="str">
        <f t="shared" si="7"/>
        <v/>
      </c>
      <c r="T374" s="10" t="str">
        <f t="shared" si="8"/>
        <v/>
      </c>
      <c r="U374" s="10" t="str">
        <f t="shared" si="9"/>
        <v/>
      </c>
      <c r="V374" s="10" t="str">
        <f t="shared" si="10"/>
        <v/>
      </c>
      <c r="W374" s="10" t="str">
        <f t="shared" si="11"/>
        <v/>
      </c>
      <c r="X374" s="10"/>
      <c r="Y374" s="10"/>
      <c r="Z374" s="10"/>
      <c r="AA374" s="10"/>
      <c r="AB374" s="10"/>
      <c r="AC374" s="10"/>
    </row>
    <row r="375" spans="1:29" ht="12.75" customHeight="1" x14ac:dyDescent="0.2">
      <c r="A375" s="1"/>
      <c r="B375" s="1"/>
      <c r="C375" s="1"/>
      <c r="D375" s="1"/>
      <c r="E375" s="1"/>
      <c r="F375" s="1"/>
      <c r="G375" s="1"/>
      <c r="H375" s="10"/>
      <c r="I375" s="10"/>
      <c r="J375" s="10"/>
      <c r="K375" s="10">
        <v>374</v>
      </c>
      <c r="L375" s="85">
        <f t="shared" si="0"/>
        <v>374</v>
      </c>
      <c r="M375" s="10" t="e">
        <f t="shared" si="1"/>
        <v>#N/A</v>
      </c>
      <c r="N375" s="85">
        <f t="shared" si="2"/>
        <v>374</v>
      </c>
      <c r="O375" s="10" t="e">
        <f t="shared" si="3"/>
        <v>#N/A</v>
      </c>
      <c r="P375" s="10" t="str">
        <f t="shared" si="4"/>
        <v/>
      </c>
      <c r="Q375" s="10" t="str">
        <f t="shared" si="5"/>
        <v/>
      </c>
      <c r="R375" s="10" t="str">
        <f t="shared" si="6"/>
        <v/>
      </c>
      <c r="S375" s="10" t="str">
        <f t="shared" si="7"/>
        <v/>
      </c>
      <c r="T375" s="10" t="str">
        <f t="shared" si="8"/>
        <v/>
      </c>
      <c r="U375" s="10" t="str">
        <f t="shared" si="9"/>
        <v/>
      </c>
      <c r="V375" s="10" t="str">
        <f t="shared" si="10"/>
        <v/>
      </c>
      <c r="W375" s="10" t="str">
        <f t="shared" si="11"/>
        <v/>
      </c>
      <c r="X375" s="10"/>
      <c r="Y375" s="10"/>
      <c r="Z375" s="10"/>
      <c r="AA375" s="10"/>
      <c r="AB375" s="10"/>
      <c r="AC375" s="10"/>
    </row>
    <row r="376" spans="1:29" ht="12.75" customHeight="1" x14ac:dyDescent="0.2">
      <c r="A376" s="1"/>
      <c r="B376" s="1"/>
      <c r="C376" s="1"/>
      <c r="D376" s="1"/>
      <c r="E376" s="1"/>
      <c r="F376" s="1"/>
      <c r="G376" s="1"/>
      <c r="H376" s="10"/>
      <c r="I376" s="10"/>
      <c r="J376" s="10"/>
      <c r="K376" s="10">
        <v>375</v>
      </c>
      <c r="L376" s="85">
        <f t="shared" si="0"/>
        <v>375</v>
      </c>
      <c r="M376" s="10" t="e">
        <f t="shared" si="1"/>
        <v>#N/A</v>
      </c>
      <c r="N376" s="85">
        <f t="shared" si="2"/>
        <v>375</v>
      </c>
      <c r="O376" s="10" t="e">
        <f t="shared" si="3"/>
        <v>#N/A</v>
      </c>
      <c r="P376" s="10" t="str">
        <f t="shared" si="4"/>
        <v/>
      </c>
      <c r="Q376" s="10" t="str">
        <f t="shared" si="5"/>
        <v/>
      </c>
      <c r="R376" s="10" t="str">
        <f t="shared" si="6"/>
        <v/>
      </c>
      <c r="S376" s="10" t="str">
        <f t="shared" si="7"/>
        <v/>
      </c>
      <c r="T376" s="10" t="str">
        <f t="shared" si="8"/>
        <v/>
      </c>
      <c r="U376" s="10" t="str">
        <f t="shared" si="9"/>
        <v/>
      </c>
      <c r="V376" s="10" t="str">
        <f t="shared" si="10"/>
        <v/>
      </c>
      <c r="W376" s="10" t="str">
        <f t="shared" si="11"/>
        <v/>
      </c>
      <c r="X376" s="10"/>
      <c r="Y376" s="10"/>
      <c r="Z376" s="10"/>
      <c r="AA376" s="10"/>
      <c r="AB376" s="10"/>
      <c r="AC376" s="10"/>
    </row>
    <row r="377" spans="1:29" ht="12.75" customHeight="1" x14ac:dyDescent="0.2">
      <c r="A377" s="1"/>
      <c r="B377" s="1"/>
      <c r="C377" s="1"/>
      <c r="D377" s="1"/>
      <c r="E377" s="1"/>
      <c r="F377" s="1"/>
      <c r="G377" s="1"/>
      <c r="H377" s="10"/>
      <c r="I377" s="10"/>
      <c r="J377" s="10"/>
      <c r="K377" s="10">
        <v>376</v>
      </c>
      <c r="L377" s="85">
        <f t="shared" si="0"/>
        <v>376</v>
      </c>
      <c r="M377" s="10" t="e">
        <f t="shared" si="1"/>
        <v>#N/A</v>
      </c>
      <c r="N377" s="85">
        <f t="shared" si="2"/>
        <v>376</v>
      </c>
      <c r="O377" s="10" t="e">
        <f t="shared" si="3"/>
        <v>#N/A</v>
      </c>
      <c r="P377" s="10" t="str">
        <f t="shared" si="4"/>
        <v/>
      </c>
      <c r="Q377" s="10" t="str">
        <f t="shared" si="5"/>
        <v/>
      </c>
      <c r="R377" s="10" t="str">
        <f t="shared" si="6"/>
        <v/>
      </c>
      <c r="S377" s="10" t="str">
        <f t="shared" si="7"/>
        <v/>
      </c>
      <c r="T377" s="10" t="str">
        <f t="shared" si="8"/>
        <v/>
      </c>
      <c r="U377" s="10" t="str">
        <f t="shared" si="9"/>
        <v/>
      </c>
      <c r="V377" s="10" t="str">
        <f t="shared" si="10"/>
        <v/>
      </c>
      <c r="W377" s="10" t="str">
        <f t="shared" si="11"/>
        <v/>
      </c>
      <c r="X377" s="10"/>
      <c r="Y377" s="10"/>
      <c r="Z377" s="10"/>
      <c r="AA377" s="10"/>
      <c r="AB377" s="10"/>
      <c r="AC377" s="10"/>
    </row>
    <row r="378" spans="1:29" ht="12.75" customHeight="1" x14ac:dyDescent="0.2">
      <c r="A378" s="1"/>
      <c r="B378" s="1"/>
      <c r="C378" s="1"/>
      <c r="D378" s="1"/>
      <c r="E378" s="1"/>
      <c r="F378" s="1"/>
      <c r="G378" s="1"/>
      <c r="H378" s="10"/>
      <c r="I378" s="10"/>
      <c r="J378" s="10"/>
      <c r="K378" s="10">
        <v>377</v>
      </c>
      <c r="L378" s="85">
        <f t="shared" si="0"/>
        <v>377</v>
      </c>
      <c r="M378" s="10" t="e">
        <f t="shared" si="1"/>
        <v>#N/A</v>
      </c>
      <c r="N378" s="85">
        <f t="shared" si="2"/>
        <v>377</v>
      </c>
      <c r="O378" s="10" t="e">
        <f t="shared" si="3"/>
        <v>#N/A</v>
      </c>
      <c r="P378" s="10" t="str">
        <f t="shared" si="4"/>
        <v/>
      </c>
      <c r="Q378" s="10" t="str">
        <f t="shared" si="5"/>
        <v/>
      </c>
      <c r="R378" s="10" t="str">
        <f t="shared" si="6"/>
        <v/>
      </c>
      <c r="S378" s="10" t="str">
        <f t="shared" si="7"/>
        <v/>
      </c>
      <c r="T378" s="10" t="str">
        <f t="shared" si="8"/>
        <v/>
      </c>
      <c r="U378" s="10" t="str">
        <f t="shared" si="9"/>
        <v/>
      </c>
      <c r="V378" s="10" t="str">
        <f t="shared" si="10"/>
        <v/>
      </c>
      <c r="W378" s="10" t="str">
        <f t="shared" si="11"/>
        <v/>
      </c>
      <c r="X378" s="10"/>
      <c r="Y378" s="10"/>
      <c r="Z378" s="10"/>
      <c r="AA378" s="10"/>
      <c r="AB378" s="10"/>
      <c r="AC378" s="10"/>
    </row>
    <row r="379" spans="1:29" ht="12.75" customHeight="1" x14ac:dyDescent="0.2">
      <c r="A379" s="1"/>
      <c r="B379" s="1"/>
      <c r="C379" s="1"/>
      <c r="D379" s="1"/>
      <c r="E379" s="1"/>
      <c r="F379" s="1"/>
      <c r="G379" s="1"/>
      <c r="H379" s="10"/>
      <c r="I379" s="10"/>
      <c r="J379" s="10"/>
      <c r="K379" s="10">
        <v>378</v>
      </c>
      <c r="L379" s="85">
        <f t="shared" si="0"/>
        <v>378</v>
      </c>
      <c r="M379" s="10" t="e">
        <f t="shared" si="1"/>
        <v>#N/A</v>
      </c>
      <c r="N379" s="85">
        <f t="shared" si="2"/>
        <v>378</v>
      </c>
      <c r="O379" s="10" t="e">
        <f t="shared" si="3"/>
        <v>#N/A</v>
      </c>
      <c r="P379" s="10" t="str">
        <f t="shared" si="4"/>
        <v/>
      </c>
      <c r="Q379" s="10" t="str">
        <f t="shared" si="5"/>
        <v/>
      </c>
      <c r="R379" s="10" t="str">
        <f t="shared" si="6"/>
        <v/>
      </c>
      <c r="S379" s="10" t="str">
        <f t="shared" si="7"/>
        <v/>
      </c>
      <c r="T379" s="10" t="str">
        <f t="shared" si="8"/>
        <v/>
      </c>
      <c r="U379" s="10" t="str">
        <f t="shared" si="9"/>
        <v/>
      </c>
      <c r="V379" s="10" t="str">
        <f t="shared" si="10"/>
        <v/>
      </c>
      <c r="W379" s="10" t="str">
        <f t="shared" si="11"/>
        <v/>
      </c>
      <c r="X379" s="10"/>
      <c r="Y379" s="10"/>
      <c r="Z379" s="10"/>
      <c r="AA379" s="10"/>
      <c r="AB379" s="10"/>
      <c r="AC379" s="10"/>
    </row>
    <row r="380" spans="1:29" ht="12.75" customHeight="1" x14ac:dyDescent="0.2">
      <c r="A380" s="1"/>
      <c r="B380" s="1"/>
      <c r="C380" s="1"/>
      <c r="D380" s="1"/>
      <c r="E380" s="1"/>
      <c r="F380" s="1"/>
      <c r="G380" s="1"/>
      <c r="H380" s="10"/>
      <c r="I380" s="10"/>
      <c r="J380" s="10"/>
      <c r="K380" s="10">
        <v>379</v>
      </c>
      <c r="L380" s="85">
        <f t="shared" si="0"/>
        <v>379</v>
      </c>
      <c r="M380" s="10" t="e">
        <f t="shared" si="1"/>
        <v>#N/A</v>
      </c>
      <c r="N380" s="85">
        <f t="shared" si="2"/>
        <v>379</v>
      </c>
      <c r="O380" s="10" t="e">
        <f t="shared" si="3"/>
        <v>#N/A</v>
      </c>
      <c r="P380" s="10" t="str">
        <f t="shared" si="4"/>
        <v/>
      </c>
      <c r="Q380" s="10" t="str">
        <f t="shared" si="5"/>
        <v/>
      </c>
      <c r="R380" s="10" t="str">
        <f t="shared" si="6"/>
        <v/>
      </c>
      <c r="S380" s="10" t="str">
        <f t="shared" si="7"/>
        <v/>
      </c>
      <c r="T380" s="10" t="str">
        <f t="shared" si="8"/>
        <v/>
      </c>
      <c r="U380" s="10" t="str">
        <f t="shared" si="9"/>
        <v/>
      </c>
      <c r="V380" s="10" t="str">
        <f t="shared" si="10"/>
        <v/>
      </c>
      <c r="W380" s="10" t="str">
        <f t="shared" si="11"/>
        <v/>
      </c>
      <c r="X380" s="10"/>
      <c r="Y380" s="10"/>
      <c r="Z380" s="10"/>
      <c r="AA380" s="10"/>
      <c r="AB380" s="10"/>
      <c r="AC380" s="10"/>
    </row>
    <row r="381" spans="1:29" ht="12.75" customHeight="1" x14ac:dyDescent="0.2">
      <c r="A381" s="1"/>
      <c r="B381" s="1"/>
      <c r="C381" s="1"/>
      <c r="D381" s="1"/>
      <c r="E381" s="1"/>
      <c r="F381" s="1"/>
      <c r="G381" s="1"/>
      <c r="H381" s="10"/>
      <c r="I381" s="10"/>
      <c r="J381" s="10"/>
      <c r="K381" s="10">
        <v>380</v>
      </c>
      <c r="L381" s="85">
        <f t="shared" si="0"/>
        <v>380</v>
      </c>
      <c r="M381" s="10" t="e">
        <f t="shared" si="1"/>
        <v>#N/A</v>
      </c>
      <c r="N381" s="85">
        <f t="shared" si="2"/>
        <v>380</v>
      </c>
      <c r="O381" s="10" t="e">
        <f t="shared" si="3"/>
        <v>#N/A</v>
      </c>
      <c r="P381" s="10" t="str">
        <f t="shared" si="4"/>
        <v/>
      </c>
      <c r="Q381" s="10" t="str">
        <f t="shared" si="5"/>
        <v/>
      </c>
      <c r="R381" s="10" t="str">
        <f t="shared" si="6"/>
        <v/>
      </c>
      <c r="S381" s="10" t="str">
        <f t="shared" si="7"/>
        <v/>
      </c>
      <c r="T381" s="10" t="str">
        <f t="shared" si="8"/>
        <v/>
      </c>
      <c r="U381" s="10" t="str">
        <f t="shared" si="9"/>
        <v/>
      </c>
      <c r="V381" s="10" t="str">
        <f t="shared" si="10"/>
        <v/>
      </c>
      <c r="W381" s="10" t="str">
        <f t="shared" si="11"/>
        <v/>
      </c>
      <c r="X381" s="10"/>
      <c r="Y381" s="10"/>
      <c r="Z381" s="10"/>
      <c r="AA381" s="10"/>
      <c r="AB381" s="10"/>
      <c r="AC381" s="10"/>
    </row>
    <row r="382" spans="1:29" ht="12.75" customHeight="1" x14ac:dyDescent="0.2">
      <c r="A382" s="1"/>
      <c r="B382" s="1"/>
      <c r="C382" s="1"/>
      <c r="D382" s="1"/>
      <c r="E382" s="1"/>
      <c r="F382" s="1"/>
      <c r="G382" s="1"/>
      <c r="H382" s="10"/>
      <c r="I382" s="10"/>
      <c r="J382" s="10"/>
      <c r="K382" s="10">
        <v>381</v>
      </c>
      <c r="L382" s="85">
        <f t="shared" si="0"/>
        <v>381</v>
      </c>
      <c r="M382" s="10" t="e">
        <f t="shared" si="1"/>
        <v>#N/A</v>
      </c>
      <c r="N382" s="85">
        <f t="shared" si="2"/>
        <v>381</v>
      </c>
      <c r="O382" s="10" t="e">
        <f t="shared" si="3"/>
        <v>#N/A</v>
      </c>
      <c r="P382" s="10" t="str">
        <f t="shared" si="4"/>
        <v/>
      </c>
      <c r="Q382" s="10" t="str">
        <f t="shared" si="5"/>
        <v/>
      </c>
      <c r="R382" s="10" t="str">
        <f t="shared" si="6"/>
        <v/>
      </c>
      <c r="S382" s="10" t="str">
        <f t="shared" si="7"/>
        <v/>
      </c>
      <c r="T382" s="10" t="str">
        <f t="shared" si="8"/>
        <v/>
      </c>
      <c r="U382" s="10" t="str">
        <f t="shared" si="9"/>
        <v/>
      </c>
      <c r="V382" s="10" t="str">
        <f t="shared" si="10"/>
        <v/>
      </c>
      <c r="W382" s="10" t="str">
        <f t="shared" si="11"/>
        <v/>
      </c>
      <c r="X382" s="10"/>
      <c r="Y382" s="10"/>
      <c r="Z382" s="10"/>
      <c r="AA382" s="10"/>
      <c r="AB382" s="10"/>
      <c r="AC382" s="10"/>
    </row>
    <row r="383" spans="1:29" ht="12.75" customHeight="1" x14ac:dyDescent="0.2">
      <c r="A383" s="1"/>
      <c r="B383" s="1"/>
      <c r="C383" s="1"/>
      <c r="D383" s="1"/>
      <c r="E383" s="1"/>
      <c r="F383" s="1"/>
      <c r="G383" s="1"/>
      <c r="H383" s="10"/>
      <c r="I383" s="10"/>
      <c r="J383" s="10"/>
      <c r="K383" s="10">
        <v>382</v>
      </c>
      <c r="L383" s="85">
        <f t="shared" si="0"/>
        <v>382</v>
      </c>
      <c r="M383" s="10" t="e">
        <f t="shared" si="1"/>
        <v>#N/A</v>
      </c>
      <c r="N383" s="85">
        <f t="shared" si="2"/>
        <v>382</v>
      </c>
      <c r="O383" s="10" t="e">
        <f t="shared" si="3"/>
        <v>#N/A</v>
      </c>
      <c r="P383" s="10" t="str">
        <f t="shared" si="4"/>
        <v/>
      </c>
      <c r="Q383" s="10" t="str">
        <f t="shared" si="5"/>
        <v/>
      </c>
      <c r="R383" s="10" t="str">
        <f t="shared" si="6"/>
        <v/>
      </c>
      <c r="S383" s="10" t="str">
        <f t="shared" si="7"/>
        <v/>
      </c>
      <c r="T383" s="10" t="str">
        <f t="shared" si="8"/>
        <v/>
      </c>
      <c r="U383" s="10" t="str">
        <f t="shared" si="9"/>
        <v/>
      </c>
      <c r="V383" s="10" t="str">
        <f t="shared" si="10"/>
        <v/>
      </c>
      <c r="W383" s="10" t="str">
        <f t="shared" si="11"/>
        <v/>
      </c>
      <c r="X383" s="10"/>
      <c r="Y383" s="10"/>
      <c r="Z383" s="10"/>
      <c r="AA383" s="10"/>
      <c r="AB383" s="10"/>
      <c r="AC383" s="10"/>
    </row>
    <row r="384" spans="1:29" ht="12.75" customHeight="1" x14ac:dyDescent="0.2">
      <c r="A384" s="1"/>
      <c r="B384" s="1"/>
      <c r="C384" s="1"/>
      <c r="D384" s="1"/>
      <c r="E384" s="1"/>
      <c r="F384" s="1"/>
      <c r="G384" s="1"/>
      <c r="H384" s="10"/>
      <c r="I384" s="10"/>
      <c r="J384" s="10"/>
      <c r="K384" s="10">
        <v>383</v>
      </c>
      <c r="L384" s="85">
        <f t="shared" si="0"/>
        <v>383</v>
      </c>
      <c r="M384" s="10" t="e">
        <f t="shared" si="1"/>
        <v>#N/A</v>
      </c>
      <c r="N384" s="85">
        <f t="shared" si="2"/>
        <v>383</v>
      </c>
      <c r="O384" s="10" t="e">
        <f t="shared" si="3"/>
        <v>#N/A</v>
      </c>
      <c r="P384" s="10" t="str">
        <f t="shared" si="4"/>
        <v/>
      </c>
      <c r="Q384" s="10" t="str">
        <f t="shared" si="5"/>
        <v/>
      </c>
      <c r="R384" s="10" t="str">
        <f t="shared" si="6"/>
        <v/>
      </c>
      <c r="S384" s="10" t="str">
        <f t="shared" si="7"/>
        <v/>
      </c>
      <c r="T384" s="10" t="str">
        <f t="shared" si="8"/>
        <v/>
      </c>
      <c r="U384" s="10" t="str">
        <f t="shared" si="9"/>
        <v/>
      </c>
      <c r="V384" s="10" t="str">
        <f t="shared" si="10"/>
        <v/>
      </c>
      <c r="W384" s="10" t="str">
        <f t="shared" si="11"/>
        <v/>
      </c>
      <c r="X384" s="10"/>
      <c r="Y384" s="10"/>
      <c r="Z384" s="10"/>
      <c r="AA384" s="10"/>
      <c r="AB384" s="10"/>
      <c r="AC384" s="10"/>
    </row>
    <row r="385" spans="1:29" ht="12.75" customHeight="1" x14ac:dyDescent="0.2">
      <c r="A385" s="1"/>
      <c r="B385" s="1"/>
      <c r="C385" s="1"/>
      <c r="D385" s="1"/>
      <c r="E385" s="1"/>
      <c r="F385" s="1"/>
      <c r="G385" s="1"/>
      <c r="H385" s="10"/>
      <c r="I385" s="10"/>
      <c r="J385" s="10"/>
      <c r="K385" s="10">
        <v>384</v>
      </c>
      <c r="L385" s="85">
        <f t="shared" si="0"/>
        <v>384</v>
      </c>
      <c r="M385" s="10" t="e">
        <f t="shared" si="1"/>
        <v>#N/A</v>
      </c>
      <c r="N385" s="85">
        <f t="shared" si="2"/>
        <v>384</v>
      </c>
      <c r="O385" s="10" t="e">
        <f t="shared" si="3"/>
        <v>#N/A</v>
      </c>
      <c r="P385" s="10" t="str">
        <f t="shared" si="4"/>
        <v/>
      </c>
      <c r="Q385" s="10" t="str">
        <f t="shared" si="5"/>
        <v/>
      </c>
      <c r="R385" s="10" t="str">
        <f t="shared" si="6"/>
        <v/>
      </c>
      <c r="S385" s="10" t="str">
        <f t="shared" si="7"/>
        <v/>
      </c>
      <c r="T385" s="10" t="str">
        <f t="shared" si="8"/>
        <v/>
      </c>
      <c r="U385" s="10" t="str">
        <f t="shared" si="9"/>
        <v/>
      </c>
      <c r="V385" s="10" t="str">
        <f t="shared" si="10"/>
        <v/>
      </c>
      <c r="W385" s="10" t="str">
        <f t="shared" si="11"/>
        <v/>
      </c>
      <c r="X385" s="10"/>
      <c r="Y385" s="10"/>
      <c r="Z385" s="10"/>
      <c r="AA385" s="10"/>
      <c r="AB385" s="10"/>
      <c r="AC385" s="10"/>
    </row>
    <row r="386" spans="1:29" ht="12.75" customHeight="1" x14ac:dyDescent="0.2">
      <c r="A386" s="1"/>
      <c r="B386" s="1"/>
      <c r="C386" s="1"/>
      <c r="D386" s="1"/>
      <c r="E386" s="1"/>
      <c r="F386" s="1"/>
      <c r="G386" s="1"/>
      <c r="H386" s="10"/>
      <c r="I386" s="10"/>
      <c r="J386" s="10"/>
      <c r="K386" s="10">
        <v>385</v>
      </c>
      <c r="L386" s="85">
        <f t="shared" si="0"/>
        <v>385</v>
      </c>
      <c r="M386" s="10" t="e">
        <f t="shared" si="1"/>
        <v>#N/A</v>
      </c>
      <c r="N386" s="85">
        <f t="shared" si="2"/>
        <v>385</v>
      </c>
      <c r="O386" s="10" t="e">
        <f t="shared" si="3"/>
        <v>#N/A</v>
      </c>
      <c r="P386" s="10" t="str">
        <f t="shared" si="4"/>
        <v/>
      </c>
      <c r="Q386" s="10" t="str">
        <f t="shared" si="5"/>
        <v/>
      </c>
      <c r="R386" s="10" t="str">
        <f t="shared" si="6"/>
        <v/>
      </c>
      <c r="S386" s="10" t="str">
        <f t="shared" si="7"/>
        <v/>
      </c>
      <c r="T386" s="10" t="str">
        <f t="shared" si="8"/>
        <v/>
      </c>
      <c r="U386" s="10" t="str">
        <f t="shared" si="9"/>
        <v/>
      </c>
      <c r="V386" s="10" t="str">
        <f t="shared" si="10"/>
        <v/>
      </c>
      <c r="W386" s="10" t="str">
        <f t="shared" si="11"/>
        <v/>
      </c>
      <c r="X386" s="10"/>
      <c r="Y386" s="10"/>
      <c r="Z386" s="10"/>
      <c r="AA386" s="10"/>
      <c r="AB386" s="10"/>
      <c r="AC386" s="10"/>
    </row>
    <row r="387" spans="1:29" ht="12.75" customHeight="1" x14ac:dyDescent="0.2">
      <c r="A387" s="1"/>
      <c r="B387" s="1"/>
      <c r="C387" s="1"/>
      <c r="D387" s="1"/>
      <c r="E387" s="1"/>
      <c r="F387" s="1"/>
      <c r="G387" s="1"/>
      <c r="H387" s="10"/>
      <c r="I387" s="10"/>
      <c r="J387" s="10"/>
      <c r="K387" s="10">
        <v>386</v>
      </c>
      <c r="L387" s="85">
        <f t="shared" si="0"/>
        <v>386</v>
      </c>
      <c r="M387" s="10" t="e">
        <f t="shared" si="1"/>
        <v>#N/A</v>
      </c>
      <c r="N387" s="85">
        <f t="shared" si="2"/>
        <v>386</v>
      </c>
      <c r="O387" s="10" t="e">
        <f t="shared" si="3"/>
        <v>#N/A</v>
      </c>
      <c r="P387" s="10" t="str">
        <f t="shared" si="4"/>
        <v/>
      </c>
      <c r="Q387" s="10" t="str">
        <f t="shared" si="5"/>
        <v/>
      </c>
      <c r="R387" s="10" t="str">
        <f t="shared" si="6"/>
        <v/>
      </c>
      <c r="S387" s="10" t="str">
        <f t="shared" si="7"/>
        <v/>
      </c>
      <c r="T387" s="10" t="str">
        <f t="shared" si="8"/>
        <v/>
      </c>
      <c r="U387" s="10" t="str">
        <f t="shared" si="9"/>
        <v/>
      </c>
      <c r="V387" s="10" t="str">
        <f t="shared" si="10"/>
        <v/>
      </c>
      <c r="W387" s="10" t="str">
        <f t="shared" si="11"/>
        <v/>
      </c>
      <c r="X387" s="10"/>
      <c r="Y387" s="10"/>
      <c r="Z387" s="10"/>
      <c r="AA387" s="10"/>
      <c r="AB387" s="10"/>
      <c r="AC387" s="10"/>
    </row>
    <row r="388" spans="1:29" ht="12.75" customHeight="1" x14ac:dyDescent="0.2">
      <c r="A388" s="1"/>
      <c r="B388" s="1"/>
      <c r="C388" s="1"/>
      <c r="D388" s="1"/>
      <c r="E388" s="1"/>
      <c r="F388" s="1"/>
      <c r="G388" s="1"/>
      <c r="H388" s="10"/>
      <c r="I388" s="10"/>
      <c r="J388" s="10"/>
      <c r="K388" s="10">
        <v>387</v>
      </c>
      <c r="L388" s="85">
        <f t="shared" si="0"/>
        <v>387</v>
      </c>
      <c r="M388" s="10" t="e">
        <f t="shared" si="1"/>
        <v>#N/A</v>
      </c>
      <c r="N388" s="85">
        <f t="shared" si="2"/>
        <v>387</v>
      </c>
      <c r="O388" s="10" t="e">
        <f t="shared" si="3"/>
        <v>#N/A</v>
      </c>
      <c r="P388" s="10" t="str">
        <f t="shared" si="4"/>
        <v/>
      </c>
      <c r="Q388" s="10" t="str">
        <f t="shared" si="5"/>
        <v/>
      </c>
      <c r="R388" s="10" t="str">
        <f t="shared" si="6"/>
        <v/>
      </c>
      <c r="S388" s="10" t="str">
        <f t="shared" si="7"/>
        <v/>
      </c>
      <c r="T388" s="10" t="str">
        <f t="shared" si="8"/>
        <v/>
      </c>
      <c r="U388" s="10" t="str">
        <f t="shared" si="9"/>
        <v/>
      </c>
      <c r="V388" s="10" t="str">
        <f t="shared" si="10"/>
        <v/>
      </c>
      <c r="W388" s="10" t="str">
        <f t="shared" si="11"/>
        <v/>
      </c>
      <c r="X388" s="10"/>
      <c r="Y388" s="10"/>
      <c r="Z388" s="10"/>
      <c r="AA388" s="10"/>
      <c r="AB388" s="10"/>
      <c r="AC388" s="10"/>
    </row>
    <row r="389" spans="1:29" ht="12.75" customHeight="1" x14ac:dyDescent="0.2">
      <c r="A389" s="1"/>
      <c r="B389" s="1"/>
      <c r="C389" s="1"/>
      <c r="D389" s="1"/>
      <c r="E389" s="1"/>
      <c r="F389" s="1"/>
      <c r="G389" s="1"/>
      <c r="H389" s="10"/>
      <c r="I389" s="10"/>
      <c r="J389" s="10"/>
      <c r="K389" s="10">
        <v>388</v>
      </c>
      <c r="L389" s="85">
        <f t="shared" si="0"/>
        <v>388</v>
      </c>
      <c r="M389" s="10" t="e">
        <f t="shared" si="1"/>
        <v>#N/A</v>
      </c>
      <c r="N389" s="85">
        <f t="shared" si="2"/>
        <v>388</v>
      </c>
      <c r="O389" s="10" t="e">
        <f t="shared" si="3"/>
        <v>#N/A</v>
      </c>
      <c r="P389" s="10" t="str">
        <f t="shared" si="4"/>
        <v/>
      </c>
      <c r="Q389" s="10" t="str">
        <f t="shared" si="5"/>
        <v/>
      </c>
      <c r="R389" s="10" t="str">
        <f t="shared" si="6"/>
        <v/>
      </c>
      <c r="S389" s="10" t="str">
        <f t="shared" si="7"/>
        <v/>
      </c>
      <c r="T389" s="10" t="str">
        <f t="shared" si="8"/>
        <v/>
      </c>
      <c r="U389" s="10" t="str">
        <f t="shared" si="9"/>
        <v/>
      </c>
      <c r="V389" s="10" t="str">
        <f t="shared" si="10"/>
        <v/>
      </c>
      <c r="W389" s="10" t="str">
        <f t="shared" si="11"/>
        <v/>
      </c>
      <c r="X389" s="10"/>
      <c r="Y389" s="10"/>
      <c r="Z389" s="10"/>
      <c r="AA389" s="10"/>
      <c r="AB389" s="10"/>
      <c r="AC389" s="10"/>
    </row>
    <row r="390" spans="1:29" ht="12.75" customHeight="1" x14ac:dyDescent="0.2">
      <c r="A390" s="1"/>
      <c r="B390" s="1"/>
      <c r="C390" s="1"/>
      <c r="D390" s="1"/>
      <c r="E390" s="1"/>
      <c r="F390" s="1"/>
      <c r="G390" s="1"/>
      <c r="H390" s="10"/>
      <c r="I390" s="10"/>
      <c r="J390" s="10"/>
      <c r="K390" s="10">
        <v>389</v>
      </c>
      <c r="L390" s="85">
        <f t="shared" si="0"/>
        <v>389</v>
      </c>
      <c r="M390" s="10" t="e">
        <f t="shared" si="1"/>
        <v>#N/A</v>
      </c>
      <c r="N390" s="85">
        <f t="shared" si="2"/>
        <v>389</v>
      </c>
      <c r="O390" s="10" t="e">
        <f t="shared" si="3"/>
        <v>#N/A</v>
      </c>
      <c r="P390" s="10" t="str">
        <f t="shared" si="4"/>
        <v/>
      </c>
      <c r="Q390" s="10" t="str">
        <f t="shared" si="5"/>
        <v/>
      </c>
      <c r="R390" s="10" t="str">
        <f t="shared" si="6"/>
        <v/>
      </c>
      <c r="S390" s="10" t="str">
        <f t="shared" si="7"/>
        <v/>
      </c>
      <c r="T390" s="10" t="str">
        <f t="shared" si="8"/>
        <v/>
      </c>
      <c r="U390" s="10" t="str">
        <f t="shared" si="9"/>
        <v/>
      </c>
      <c r="V390" s="10" t="str">
        <f t="shared" si="10"/>
        <v/>
      </c>
      <c r="W390" s="10" t="str">
        <f t="shared" si="11"/>
        <v/>
      </c>
      <c r="X390" s="10"/>
      <c r="Y390" s="10"/>
      <c r="Z390" s="10"/>
      <c r="AA390" s="10"/>
      <c r="AB390" s="10"/>
      <c r="AC390" s="10"/>
    </row>
    <row r="391" spans="1:29" ht="12.75" customHeight="1" x14ac:dyDescent="0.2">
      <c r="A391" s="1"/>
      <c r="B391" s="1"/>
      <c r="C391" s="1"/>
      <c r="D391" s="1"/>
      <c r="E391" s="1"/>
      <c r="F391" s="1"/>
      <c r="G391" s="1"/>
      <c r="H391" s="10"/>
      <c r="I391" s="10"/>
      <c r="J391" s="10"/>
      <c r="K391" s="10">
        <v>390</v>
      </c>
      <c r="L391" s="85">
        <f t="shared" si="0"/>
        <v>390</v>
      </c>
      <c r="M391" s="10" t="e">
        <f t="shared" si="1"/>
        <v>#N/A</v>
      </c>
      <c r="N391" s="85">
        <f t="shared" si="2"/>
        <v>390</v>
      </c>
      <c r="O391" s="10" t="e">
        <f t="shared" si="3"/>
        <v>#N/A</v>
      </c>
      <c r="P391" s="10" t="str">
        <f t="shared" si="4"/>
        <v/>
      </c>
      <c r="Q391" s="10" t="str">
        <f t="shared" si="5"/>
        <v/>
      </c>
      <c r="R391" s="10" t="str">
        <f t="shared" si="6"/>
        <v/>
      </c>
      <c r="S391" s="10" t="str">
        <f t="shared" si="7"/>
        <v/>
      </c>
      <c r="T391" s="10" t="str">
        <f t="shared" si="8"/>
        <v/>
      </c>
      <c r="U391" s="10" t="str">
        <f t="shared" si="9"/>
        <v/>
      </c>
      <c r="V391" s="10" t="str">
        <f t="shared" si="10"/>
        <v/>
      </c>
      <c r="W391" s="10" t="str">
        <f t="shared" si="11"/>
        <v/>
      </c>
      <c r="X391" s="10"/>
      <c r="Y391" s="10"/>
      <c r="Z391" s="10"/>
      <c r="AA391" s="10"/>
      <c r="AB391" s="10"/>
      <c r="AC391" s="10"/>
    </row>
    <row r="392" spans="1:29" ht="12.75" customHeight="1" x14ac:dyDescent="0.2">
      <c r="A392" s="1"/>
      <c r="B392" s="1"/>
      <c r="C392" s="1"/>
      <c r="D392" s="1"/>
      <c r="E392" s="1"/>
      <c r="F392" s="1"/>
      <c r="G392" s="1"/>
      <c r="H392" s="10"/>
      <c r="I392" s="10"/>
      <c r="J392" s="10"/>
      <c r="K392" s="10">
        <v>391</v>
      </c>
      <c r="L392" s="85">
        <f t="shared" si="0"/>
        <v>391</v>
      </c>
      <c r="M392" s="10" t="e">
        <f t="shared" si="1"/>
        <v>#N/A</v>
      </c>
      <c r="N392" s="85">
        <f t="shared" si="2"/>
        <v>391</v>
      </c>
      <c r="O392" s="10" t="e">
        <f t="shared" si="3"/>
        <v>#N/A</v>
      </c>
      <c r="P392" s="10" t="str">
        <f t="shared" si="4"/>
        <v/>
      </c>
      <c r="Q392" s="10" t="str">
        <f t="shared" si="5"/>
        <v/>
      </c>
      <c r="R392" s="10" t="str">
        <f t="shared" si="6"/>
        <v/>
      </c>
      <c r="S392" s="10" t="str">
        <f t="shared" si="7"/>
        <v/>
      </c>
      <c r="T392" s="10" t="str">
        <f t="shared" si="8"/>
        <v/>
      </c>
      <c r="U392" s="10" t="str">
        <f t="shared" si="9"/>
        <v/>
      </c>
      <c r="V392" s="10" t="str">
        <f t="shared" si="10"/>
        <v/>
      </c>
      <c r="W392" s="10" t="str">
        <f t="shared" si="11"/>
        <v/>
      </c>
      <c r="X392" s="10"/>
      <c r="Y392" s="10"/>
      <c r="Z392" s="10"/>
      <c r="AA392" s="10"/>
      <c r="AB392" s="10"/>
      <c r="AC392" s="10"/>
    </row>
    <row r="393" spans="1:29" ht="12.75" customHeight="1" x14ac:dyDescent="0.2">
      <c r="A393" s="1"/>
      <c r="B393" s="1"/>
      <c r="C393" s="1"/>
      <c r="D393" s="1"/>
      <c r="E393" s="1"/>
      <c r="F393" s="1"/>
      <c r="G393" s="1"/>
      <c r="H393" s="10"/>
      <c r="I393" s="10"/>
      <c r="J393" s="10"/>
      <c r="K393" s="10">
        <v>392</v>
      </c>
      <c r="L393" s="85">
        <f t="shared" si="0"/>
        <v>392</v>
      </c>
      <c r="M393" s="10" t="e">
        <f t="shared" si="1"/>
        <v>#N/A</v>
      </c>
      <c r="N393" s="85">
        <f t="shared" si="2"/>
        <v>392</v>
      </c>
      <c r="O393" s="10" t="e">
        <f t="shared" si="3"/>
        <v>#N/A</v>
      </c>
      <c r="P393" s="10" t="str">
        <f t="shared" si="4"/>
        <v/>
      </c>
      <c r="Q393" s="10" t="str">
        <f t="shared" si="5"/>
        <v/>
      </c>
      <c r="R393" s="10" t="str">
        <f t="shared" si="6"/>
        <v/>
      </c>
      <c r="S393" s="10" t="str">
        <f t="shared" si="7"/>
        <v/>
      </c>
      <c r="T393" s="10" t="str">
        <f t="shared" si="8"/>
        <v/>
      </c>
      <c r="U393" s="10" t="str">
        <f t="shared" si="9"/>
        <v/>
      </c>
      <c r="V393" s="10" t="str">
        <f t="shared" si="10"/>
        <v/>
      </c>
      <c r="W393" s="10" t="str">
        <f t="shared" si="11"/>
        <v/>
      </c>
      <c r="X393" s="10"/>
      <c r="Y393" s="10"/>
      <c r="Z393" s="10"/>
      <c r="AA393" s="10"/>
      <c r="AB393" s="10"/>
      <c r="AC393" s="10"/>
    </row>
    <row r="394" spans="1:29" ht="12.75" customHeight="1" x14ac:dyDescent="0.2">
      <c r="A394" s="1"/>
      <c r="B394" s="1"/>
      <c r="C394" s="1"/>
      <c r="D394" s="1"/>
      <c r="E394" s="1"/>
      <c r="F394" s="1"/>
      <c r="G394" s="1"/>
      <c r="H394" s="10"/>
      <c r="I394" s="10"/>
      <c r="J394" s="10"/>
      <c r="K394" s="10">
        <v>393</v>
      </c>
      <c r="L394" s="85">
        <f t="shared" si="0"/>
        <v>393</v>
      </c>
      <c r="M394" s="10" t="e">
        <f t="shared" si="1"/>
        <v>#N/A</v>
      </c>
      <c r="N394" s="85">
        <f t="shared" si="2"/>
        <v>393</v>
      </c>
      <c r="O394" s="10" t="e">
        <f t="shared" si="3"/>
        <v>#N/A</v>
      </c>
      <c r="P394" s="10" t="str">
        <f t="shared" si="4"/>
        <v/>
      </c>
      <c r="Q394" s="10" t="str">
        <f t="shared" si="5"/>
        <v/>
      </c>
      <c r="R394" s="10" t="str">
        <f t="shared" si="6"/>
        <v/>
      </c>
      <c r="S394" s="10" t="str">
        <f t="shared" si="7"/>
        <v/>
      </c>
      <c r="T394" s="10" t="str">
        <f t="shared" si="8"/>
        <v/>
      </c>
      <c r="U394" s="10" t="str">
        <f t="shared" si="9"/>
        <v/>
      </c>
      <c r="V394" s="10" t="str">
        <f t="shared" si="10"/>
        <v/>
      </c>
      <c r="W394" s="10" t="str">
        <f t="shared" si="11"/>
        <v/>
      </c>
      <c r="X394" s="10"/>
      <c r="Y394" s="10"/>
      <c r="Z394" s="10"/>
      <c r="AA394" s="10"/>
      <c r="AB394" s="10"/>
      <c r="AC394" s="10"/>
    </row>
    <row r="395" spans="1:29" ht="12.75" customHeight="1" x14ac:dyDescent="0.2">
      <c r="A395" s="1"/>
      <c r="B395" s="1"/>
      <c r="C395" s="1"/>
      <c r="D395" s="1"/>
      <c r="E395" s="1"/>
      <c r="F395" s="1"/>
      <c r="G395" s="1"/>
      <c r="H395" s="10"/>
      <c r="I395" s="10"/>
      <c r="J395" s="10"/>
      <c r="K395" s="10">
        <v>394</v>
      </c>
      <c r="L395" s="85">
        <f t="shared" si="0"/>
        <v>394</v>
      </c>
      <c r="M395" s="10" t="e">
        <f t="shared" si="1"/>
        <v>#N/A</v>
      </c>
      <c r="N395" s="85">
        <f t="shared" si="2"/>
        <v>394</v>
      </c>
      <c r="O395" s="10" t="e">
        <f t="shared" si="3"/>
        <v>#N/A</v>
      </c>
      <c r="P395" s="10" t="str">
        <f t="shared" si="4"/>
        <v/>
      </c>
      <c r="Q395" s="10" t="str">
        <f t="shared" si="5"/>
        <v/>
      </c>
      <c r="R395" s="10" t="str">
        <f t="shared" si="6"/>
        <v/>
      </c>
      <c r="S395" s="10" t="str">
        <f t="shared" si="7"/>
        <v/>
      </c>
      <c r="T395" s="10" t="str">
        <f t="shared" si="8"/>
        <v/>
      </c>
      <c r="U395" s="10" t="str">
        <f t="shared" si="9"/>
        <v/>
      </c>
      <c r="V395" s="10" t="str">
        <f t="shared" si="10"/>
        <v/>
      </c>
      <c r="W395" s="10" t="str">
        <f t="shared" si="11"/>
        <v/>
      </c>
      <c r="X395" s="10"/>
      <c r="Y395" s="10"/>
      <c r="Z395" s="10"/>
      <c r="AA395" s="10"/>
      <c r="AB395" s="10"/>
      <c r="AC395" s="10"/>
    </row>
    <row r="396" spans="1:29" ht="12.75" customHeight="1" x14ac:dyDescent="0.2">
      <c r="A396" s="1"/>
      <c r="B396" s="1"/>
      <c r="C396" s="1"/>
      <c r="D396" s="1"/>
      <c r="E396" s="1"/>
      <c r="F396" s="1"/>
      <c r="G396" s="1"/>
      <c r="H396" s="10"/>
      <c r="I396" s="10"/>
      <c r="J396" s="10"/>
      <c r="K396" s="10">
        <v>395</v>
      </c>
      <c r="L396" s="85">
        <f t="shared" si="0"/>
        <v>395</v>
      </c>
      <c r="M396" s="10" t="e">
        <f t="shared" si="1"/>
        <v>#N/A</v>
      </c>
      <c r="N396" s="85">
        <f t="shared" si="2"/>
        <v>395</v>
      </c>
      <c r="O396" s="10" t="e">
        <f t="shared" si="3"/>
        <v>#N/A</v>
      </c>
      <c r="P396" s="10" t="str">
        <f t="shared" si="4"/>
        <v/>
      </c>
      <c r="Q396" s="10" t="str">
        <f t="shared" si="5"/>
        <v/>
      </c>
      <c r="R396" s="10" t="str">
        <f t="shared" si="6"/>
        <v/>
      </c>
      <c r="S396" s="10" t="str">
        <f t="shared" si="7"/>
        <v/>
      </c>
      <c r="T396" s="10" t="str">
        <f t="shared" si="8"/>
        <v/>
      </c>
      <c r="U396" s="10" t="str">
        <f t="shared" si="9"/>
        <v/>
      </c>
      <c r="V396" s="10" t="str">
        <f t="shared" si="10"/>
        <v/>
      </c>
      <c r="W396" s="10" t="str">
        <f t="shared" si="11"/>
        <v/>
      </c>
      <c r="X396" s="10"/>
      <c r="Y396" s="10"/>
      <c r="Z396" s="10"/>
      <c r="AA396" s="10"/>
      <c r="AB396" s="10"/>
      <c r="AC396" s="10"/>
    </row>
    <row r="397" spans="1:29" ht="12.75" customHeight="1" x14ac:dyDescent="0.2">
      <c r="A397" s="1"/>
      <c r="B397" s="1"/>
      <c r="C397" s="1"/>
      <c r="D397" s="1"/>
      <c r="E397" s="1"/>
      <c r="F397" s="1"/>
      <c r="G397" s="1"/>
      <c r="H397" s="10"/>
      <c r="I397" s="10"/>
      <c r="J397" s="10"/>
      <c r="K397" s="10">
        <v>396</v>
      </c>
      <c r="L397" s="85">
        <f t="shared" si="0"/>
        <v>396</v>
      </c>
      <c r="M397" s="10" t="e">
        <f t="shared" si="1"/>
        <v>#N/A</v>
      </c>
      <c r="N397" s="85">
        <f t="shared" si="2"/>
        <v>396</v>
      </c>
      <c r="O397" s="10" t="e">
        <f t="shared" si="3"/>
        <v>#N/A</v>
      </c>
      <c r="P397" s="10" t="str">
        <f t="shared" si="4"/>
        <v/>
      </c>
      <c r="Q397" s="10" t="str">
        <f t="shared" si="5"/>
        <v/>
      </c>
      <c r="R397" s="10" t="str">
        <f t="shared" si="6"/>
        <v/>
      </c>
      <c r="S397" s="10" t="str">
        <f t="shared" si="7"/>
        <v/>
      </c>
      <c r="T397" s="10" t="str">
        <f t="shared" si="8"/>
        <v/>
      </c>
      <c r="U397" s="10" t="str">
        <f t="shared" si="9"/>
        <v/>
      </c>
      <c r="V397" s="10" t="str">
        <f t="shared" si="10"/>
        <v/>
      </c>
      <c r="W397" s="10" t="str">
        <f t="shared" si="11"/>
        <v/>
      </c>
      <c r="X397" s="10"/>
      <c r="Y397" s="10"/>
      <c r="Z397" s="10"/>
      <c r="AA397" s="10"/>
      <c r="AB397" s="10"/>
      <c r="AC397" s="10"/>
    </row>
    <row r="398" spans="1:29" ht="12.75" customHeight="1" x14ac:dyDescent="0.2">
      <c r="A398" s="1"/>
      <c r="B398" s="1"/>
      <c r="C398" s="1"/>
      <c r="D398" s="1"/>
      <c r="E398" s="1"/>
      <c r="F398" s="1"/>
      <c r="G398" s="1"/>
      <c r="H398" s="10"/>
      <c r="I398" s="10"/>
      <c r="J398" s="10"/>
      <c r="K398" s="10">
        <v>397</v>
      </c>
      <c r="L398" s="85">
        <f t="shared" si="0"/>
        <v>397</v>
      </c>
      <c r="M398" s="10" t="e">
        <f t="shared" si="1"/>
        <v>#N/A</v>
      </c>
      <c r="N398" s="85">
        <f t="shared" si="2"/>
        <v>397</v>
      </c>
      <c r="O398" s="10" t="e">
        <f t="shared" si="3"/>
        <v>#N/A</v>
      </c>
      <c r="P398" s="10" t="str">
        <f t="shared" si="4"/>
        <v/>
      </c>
      <c r="Q398" s="10" t="str">
        <f t="shared" si="5"/>
        <v/>
      </c>
      <c r="R398" s="10" t="str">
        <f t="shared" si="6"/>
        <v/>
      </c>
      <c r="S398" s="10" t="str">
        <f t="shared" si="7"/>
        <v/>
      </c>
      <c r="T398" s="10" t="str">
        <f t="shared" si="8"/>
        <v/>
      </c>
      <c r="U398" s="10" t="str">
        <f t="shared" si="9"/>
        <v/>
      </c>
      <c r="V398" s="10" t="str">
        <f t="shared" si="10"/>
        <v/>
      </c>
      <c r="W398" s="10" t="str">
        <f t="shared" si="11"/>
        <v/>
      </c>
      <c r="X398" s="10"/>
      <c r="Y398" s="10"/>
      <c r="Z398" s="10"/>
      <c r="AA398" s="10"/>
      <c r="AB398" s="10"/>
      <c r="AC398" s="10"/>
    </row>
    <row r="399" spans="1:29" ht="12.75" customHeight="1" x14ac:dyDescent="0.2">
      <c r="A399" s="1"/>
      <c r="B399" s="1"/>
      <c r="C399" s="1"/>
      <c r="D399" s="1"/>
      <c r="E399" s="1"/>
      <c r="F399" s="1"/>
      <c r="G399" s="1"/>
      <c r="H399" s="10"/>
      <c r="I399" s="10"/>
      <c r="J399" s="10"/>
      <c r="K399" s="10">
        <v>398</v>
      </c>
      <c r="L399" s="85">
        <f t="shared" si="0"/>
        <v>398</v>
      </c>
      <c r="M399" s="10" t="e">
        <f t="shared" si="1"/>
        <v>#N/A</v>
      </c>
      <c r="N399" s="85">
        <f t="shared" si="2"/>
        <v>398</v>
      </c>
      <c r="O399" s="10" t="e">
        <f t="shared" si="3"/>
        <v>#N/A</v>
      </c>
      <c r="P399" s="10" t="str">
        <f t="shared" si="4"/>
        <v/>
      </c>
      <c r="Q399" s="10" t="str">
        <f t="shared" si="5"/>
        <v/>
      </c>
      <c r="R399" s="10" t="str">
        <f t="shared" si="6"/>
        <v/>
      </c>
      <c r="S399" s="10" t="str">
        <f t="shared" si="7"/>
        <v/>
      </c>
      <c r="T399" s="10" t="str">
        <f t="shared" si="8"/>
        <v/>
      </c>
      <c r="U399" s="10" t="str">
        <f t="shared" si="9"/>
        <v/>
      </c>
      <c r="V399" s="10" t="str">
        <f t="shared" si="10"/>
        <v/>
      </c>
      <c r="W399" s="10" t="str">
        <f t="shared" si="11"/>
        <v/>
      </c>
      <c r="X399" s="10"/>
      <c r="Y399" s="10"/>
      <c r="Z399" s="10"/>
      <c r="AA399" s="10"/>
      <c r="AB399" s="10"/>
      <c r="AC399" s="10"/>
    </row>
    <row r="400" spans="1:29" ht="12.75" customHeight="1" x14ac:dyDescent="0.2">
      <c r="A400" s="1"/>
      <c r="B400" s="1"/>
      <c r="C400" s="1"/>
      <c r="D400" s="1"/>
      <c r="E400" s="1"/>
      <c r="F400" s="1"/>
      <c r="G400" s="1"/>
      <c r="H400" s="10"/>
      <c r="I400" s="10"/>
      <c r="J400" s="10"/>
      <c r="K400" s="10">
        <v>399</v>
      </c>
      <c r="L400" s="85">
        <f t="shared" si="0"/>
        <v>399</v>
      </c>
      <c r="M400" s="10" t="e">
        <f t="shared" si="1"/>
        <v>#N/A</v>
      </c>
      <c r="N400" s="85">
        <f t="shared" si="2"/>
        <v>399</v>
      </c>
      <c r="O400" s="10" t="e">
        <f t="shared" si="3"/>
        <v>#N/A</v>
      </c>
      <c r="P400" s="10" t="str">
        <f t="shared" si="4"/>
        <v/>
      </c>
      <c r="Q400" s="10" t="str">
        <f t="shared" si="5"/>
        <v/>
      </c>
      <c r="R400" s="10" t="str">
        <f t="shared" si="6"/>
        <v/>
      </c>
      <c r="S400" s="10" t="str">
        <f t="shared" si="7"/>
        <v/>
      </c>
      <c r="T400" s="10" t="str">
        <f t="shared" si="8"/>
        <v/>
      </c>
      <c r="U400" s="10" t="str">
        <f t="shared" si="9"/>
        <v/>
      </c>
      <c r="V400" s="10" t="str">
        <f t="shared" si="10"/>
        <v/>
      </c>
      <c r="W400" s="10" t="str">
        <f t="shared" si="11"/>
        <v/>
      </c>
      <c r="X400" s="10"/>
      <c r="Y400" s="10"/>
      <c r="Z400" s="10"/>
      <c r="AA400" s="10"/>
      <c r="AB400" s="10"/>
      <c r="AC400" s="10"/>
    </row>
    <row r="401" spans="1:29" ht="12.75" customHeight="1" x14ac:dyDescent="0.2">
      <c r="A401" s="1"/>
      <c r="B401" s="1"/>
      <c r="C401" s="1"/>
      <c r="D401" s="1"/>
      <c r="E401" s="1"/>
      <c r="F401" s="1"/>
      <c r="G401" s="1"/>
      <c r="H401" s="10"/>
      <c r="I401" s="10"/>
      <c r="J401" s="10"/>
      <c r="K401" s="10">
        <v>400</v>
      </c>
      <c r="L401" s="85">
        <f t="shared" si="0"/>
        <v>400</v>
      </c>
      <c r="M401" s="10" t="e">
        <f t="shared" si="1"/>
        <v>#N/A</v>
      </c>
      <c r="N401" s="85">
        <f t="shared" si="2"/>
        <v>400</v>
      </c>
      <c r="O401" s="10" t="e">
        <f t="shared" si="3"/>
        <v>#N/A</v>
      </c>
      <c r="P401" s="10" t="str">
        <f t="shared" si="4"/>
        <v/>
      </c>
      <c r="Q401" s="10" t="str">
        <f t="shared" si="5"/>
        <v/>
      </c>
      <c r="R401" s="10" t="str">
        <f t="shared" si="6"/>
        <v/>
      </c>
      <c r="S401" s="10" t="str">
        <f t="shared" si="7"/>
        <v/>
      </c>
      <c r="T401" s="10" t="str">
        <f t="shared" si="8"/>
        <v/>
      </c>
      <c r="U401" s="10" t="str">
        <f t="shared" si="9"/>
        <v/>
      </c>
      <c r="V401" s="10" t="str">
        <f t="shared" si="10"/>
        <v/>
      </c>
      <c r="W401" s="10" t="str">
        <f t="shared" si="11"/>
        <v/>
      </c>
      <c r="X401" s="10"/>
      <c r="Y401" s="10"/>
      <c r="Z401" s="10"/>
      <c r="AA401" s="10"/>
      <c r="AB401" s="10"/>
      <c r="AC401" s="10"/>
    </row>
    <row r="402" spans="1:29" ht="12.75" customHeight="1" x14ac:dyDescent="0.2">
      <c r="A402" s="1"/>
      <c r="B402" s="1"/>
      <c r="C402" s="1"/>
      <c r="D402" s="1"/>
      <c r="E402" s="1"/>
      <c r="F402" s="1"/>
      <c r="G402" s="1"/>
      <c r="H402" s="10"/>
      <c r="I402" s="10"/>
      <c r="J402" s="10"/>
      <c r="K402" s="10">
        <v>401</v>
      </c>
      <c r="L402" s="85">
        <f t="shared" si="0"/>
        <v>401</v>
      </c>
      <c r="M402" s="10" t="e">
        <f t="shared" si="1"/>
        <v>#N/A</v>
      </c>
      <c r="N402" s="85">
        <f t="shared" si="2"/>
        <v>401</v>
      </c>
      <c r="O402" s="10" t="e">
        <f t="shared" si="3"/>
        <v>#N/A</v>
      </c>
      <c r="P402" s="10" t="str">
        <f t="shared" si="4"/>
        <v/>
      </c>
      <c r="Q402" s="10" t="str">
        <f t="shared" si="5"/>
        <v/>
      </c>
      <c r="R402" s="10" t="str">
        <f t="shared" si="6"/>
        <v/>
      </c>
      <c r="S402" s="10" t="str">
        <f t="shared" si="7"/>
        <v/>
      </c>
      <c r="T402" s="10" t="str">
        <f t="shared" si="8"/>
        <v/>
      </c>
      <c r="U402" s="10" t="str">
        <f t="shared" si="9"/>
        <v/>
      </c>
      <c r="V402" s="10" t="str">
        <f t="shared" si="10"/>
        <v/>
      </c>
      <c r="W402" s="10" t="str">
        <f t="shared" si="11"/>
        <v/>
      </c>
      <c r="X402" s="10"/>
      <c r="Y402" s="10"/>
      <c r="Z402" s="10"/>
      <c r="AA402" s="10"/>
      <c r="AB402" s="10"/>
      <c r="AC402" s="10"/>
    </row>
    <row r="403" spans="1:29" ht="12.75" customHeight="1" x14ac:dyDescent="0.2">
      <c r="A403" s="1"/>
      <c r="B403" s="1"/>
      <c r="C403" s="1"/>
      <c r="D403" s="1"/>
      <c r="E403" s="1"/>
      <c r="F403" s="1"/>
      <c r="G403" s="1"/>
      <c r="H403" s="10"/>
      <c r="I403" s="10"/>
      <c r="J403" s="10"/>
      <c r="K403" s="10">
        <v>402</v>
      </c>
      <c r="L403" s="85">
        <f t="shared" si="0"/>
        <v>402</v>
      </c>
      <c r="M403" s="10" t="e">
        <f t="shared" si="1"/>
        <v>#N/A</v>
      </c>
      <c r="N403" s="85">
        <f t="shared" si="2"/>
        <v>402</v>
      </c>
      <c r="O403" s="10" t="e">
        <f t="shared" si="3"/>
        <v>#N/A</v>
      </c>
      <c r="P403" s="10" t="str">
        <f t="shared" si="4"/>
        <v/>
      </c>
      <c r="Q403" s="10" t="str">
        <f t="shared" si="5"/>
        <v/>
      </c>
      <c r="R403" s="10" t="str">
        <f t="shared" si="6"/>
        <v/>
      </c>
      <c r="S403" s="10" t="str">
        <f t="shared" si="7"/>
        <v/>
      </c>
      <c r="T403" s="10" t="str">
        <f t="shared" si="8"/>
        <v/>
      </c>
      <c r="U403" s="10" t="str">
        <f t="shared" si="9"/>
        <v/>
      </c>
      <c r="V403" s="10" t="str">
        <f t="shared" si="10"/>
        <v/>
      </c>
      <c r="W403" s="10" t="str">
        <f t="shared" si="11"/>
        <v/>
      </c>
      <c r="X403" s="10"/>
      <c r="Y403" s="10"/>
      <c r="Z403" s="10"/>
      <c r="AA403" s="10"/>
      <c r="AB403" s="10"/>
      <c r="AC403" s="10"/>
    </row>
    <row r="404" spans="1:29" ht="12.75" customHeight="1" x14ac:dyDescent="0.2">
      <c r="A404" s="1"/>
      <c r="B404" s="1"/>
      <c r="C404" s="1"/>
      <c r="D404" s="1"/>
      <c r="E404" s="1"/>
      <c r="F404" s="1"/>
      <c r="G404" s="1"/>
      <c r="H404" s="10"/>
      <c r="I404" s="10"/>
      <c r="J404" s="10"/>
      <c r="K404" s="10">
        <v>403</v>
      </c>
      <c r="L404" s="85">
        <f t="shared" si="0"/>
        <v>403</v>
      </c>
      <c r="M404" s="10" t="e">
        <f t="shared" si="1"/>
        <v>#N/A</v>
      </c>
      <c r="N404" s="85">
        <f t="shared" si="2"/>
        <v>403</v>
      </c>
      <c r="O404" s="10" t="e">
        <f t="shared" si="3"/>
        <v>#N/A</v>
      </c>
      <c r="P404" s="10" t="str">
        <f t="shared" si="4"/>
        <v/>
      </c>
      <c r="Q404" s="10" t="str">
        <f t="shared" si="5"/>
        <v/>
      </c>
      <c r="R404" s="10" t="str">
        <f t="shared" si="6"/>
        <v/>
      </c>
      <c r="S404" s="10" t="str">
        <f t="shared" si="7"/>
        <v/>
      </c>
      <c r="T404" s="10" t="str">
        <f t="shared" si="8"/>
        <v/>
      </c>
      <c r="U404" s="10" t="str">
        <f t="shared" si="9"/>
        <v/>
      </c>
      <c r="V404" s="10" t="str">
        <f t="shared" si="10"/>
        <v/>
      </c>
      <c r="W404" s="10" t="str">
        <f t="shared" si="11"/>
        <v/>
      </c>
      <c r="X404" s="10"/>
      <c r="Y404" s="10"/>
      <c r="Z404" s="10"/>
      <c r="AA404" s="10"/>
      <c r="AB404" s="10"/>
      <c r="AC404" s="10"/>
    </row>
    <row r="405" spans="1:29" ht="12.75" customHeight="1" x14ac:dyDescent="0.2">
      <c r="A405" s="1"/>
      <c r="B405" s="1"/>
      <c r="C405" s="1"/>
      <c r="D405" s="1"/>
      <c r="E405" s="1"/>
      <c r="F405" s="1"/>
      <c r="G405" s="1"/>
      <c r="H405" s="10"/>
      <c r="I405" s="10"/>
      <c r="J405" s="10"/>
      <c r="K405" s="10">
        <v>404</v>
      </c>
      <c r="L405" s="85">
        <f t="shared" si="0"/>
        <v>404</v>
      </c>
      <c r="M405" s="10" t="e">
        <f t="shared" si="1"/>
        <v>#N/A</v>
      </c>
      <c r="N405" s="85">
        <f t="shared" si="2"/>
        <v>404</v>
      </c>
      <c r="O405" s="10" t="e">
        <f t="shared" si="3"/>
        <v>#N/A</v>
      </c>
      <c r="P405" s="10" t="str">
        <f t="shared" si="4"/>
        <v/>
      </c>
      <c r="Q405" s="10" t="str">
        <f t="shared" si="5"/>
        <v/>
      </c>
      <c r="R405" s="10" t="str">
        <f t="shared" si="6"/>
        <v/>
      </c>
      <c r="S405" s="10" t="str">
        <f t="shared" si="7"/>
        <v/>
      </c>
      <c r="T405" s="10" t="str">
        <f t="shared" si="8"/>
        <v/>
      </c>
      <c r="U405" s="10" t="str">
        <f t="shared" si="9"/>
        <v/>
      </c>
      <c r="V405" s="10" t="str">
        <f t="shared" si="10"/>
        <v/>
      </c>
      <c r="W405" s="10" t="str">
        <f t="shared" si="11"/>
        <v/>
      </c>
      <c r="X405" s="10"/>
      <c r="Y405" s="10"/>
      <c r="Z405" s="10"/>
      <c r="AA405" s="10"/>
      <c r="AB405" s="10"/>
      <c r="AC405" s="10"/>
    </row>
    <row r="406" spans="1:29" ht="12.75" customHeight="1" x14ac:dyDescent="0.2">
      <c r="A406" s="1"/>
      <c r="B406" s="1"/>
      <c r="C406" s="1"/>
      <c r="D406" s="1"/>
      <c r="E406" s="1"/>
      <c r="F406" s="1"/>
      <c r="G406" s="1"/>
      <c r="H406" s="10"/>
      <c r="I406" s="10"/>
      <c r="J406" s="10"/>
      <c r="K406" s="10">
        <v>405</v>
      </c>
      <c r="L406" s="85">
        <f t="shared" si="0"/>
        <v>405</v>
      </c>
      <c r="M406" s="10" t="e">
        <f t="shared" si="1"/>
        <v>#N/A</v>
      </c>
      <c r="N406" s="85">
        <f t="shared" si="2"/>
        <v>405</v>
      </c>
      <c r="O406" s="10" t="e">
        <f t="shared" si="3"/>
        <v>#N/A</v>
      </c>
      <c r="P406" s="10" t="str">
        <f t="shared" si="4"/>
        <v/>
      </c>
      <c r="Q406" s="10" t="str">
        <f t="shared" si="5"/>
        <v/>
      </c>
      <c r="R406" s="10" t="str">
        <f t="shared" si="6"/>
        <v/>
      </c>
      <c r="S406" s="10" t="str">
        <f t="shared" si="7"/>
        <v/>
      </c>
      <c r="T406" s="10" t="str">
        <f t="shared" si="8"/>
        <v/>
      </c>
      <c r="U406" s="10" t="str">
        <f t="shared" si="9"/>
        <v/>
      </c>
      <c r="V406" s="10" t="str">
        <f t="shared" si="10"/>
        <v/>
      </c>
      <c r="W406" s="10" t="str">
        <f t="shared" si="11"/>
        <v/>
      </c>
      <c r="X406" s="10"/>
      <c r="Y406" s="10"/>
      <c r="Z406" s="10"/>
      <c r="AA406" s="10"/>
      <c r="AB406" s="10"/>
      <c r="AC406" s="10"/>
    </row>
    <row r="407" spans="1:29" ht="12.75" customHeight="1" x14ac:dyDescent="0.2">
      <c r="A407" s="1"/>
      <c r="B407" s="1"/>
      <c r="C407" s="1"/>
      <c r="D407" s="1"/>
      <c r="E407" s="1"/>
      <c r="F407" s="1"/>
      <c r="G407" s="1"/>
      <c r="H407" s="10"/>
      <c r="I407" s="10"/>
      <c r="J407" s="10"/>
      <c r="K407" s="10">
        <v>406</v>
      </c>
      <c r="L407" s="85">
        <f t="shared" si="0"/>
        <v>406</v>
      </c>
      <c r="M407" s="10" t="e">
        <f t="shared" si="1"/>
        <v>#N/A</v>
      </c>
      <c r="N407" s="85">
        <f t="shared" si="2"/>
        <v>406</v>
      </c>
      <c r="O407" s="10" t="e">
        <f t="shared" si="3"/>
        <v>#N/A</v>
      </c>
      <c r="P407" s="10" t="str">
        <f t="shared" si="4"/>
        <v/>
      </c>
      <c r="Q407" s="10" t="str">
        <f t="shared" si="5"/>
        <v/>
      </c>
      <c r="R407" s="10" t="str">
        <f t="shared" si="6"/>
        <v/>
      </c>
      <c r="S407" s="10" t="str">
        <f t="shared" si="7"/>
        <v/>
      </c>
      <c r="T407" s="10" t="str">
        <f t="shared" si="8"/>
        <v/>
      </c>
      <c r="U407" s="10" t="str">
        <f t="shared" si="9"/>
        <v/>
      </c>
      <c r="V407" s="10" t="str">
        <f t="shared" si="10"/>
        <v/>
      </c>
      <c r="W407" s="10" t="str">
        <f t="shared" si="11"/>
        <v/>
      </c>
      <c r="X407" s="10"/>
      <c r="Y407" s="10"/>
      <c r="Z407" s="10"/>
      <c r="AA407" s="10"/>
      <c r="AB407" s="10"/>
      <c r="AC407" s="10"/>
    </row>
    <row r="408" spans="1:29" ht="12.75" customHeight="1" x14ac:dyDescent="0.2">
      <c r="A408" s="1"/>
      <c r="B408" s="1"/>
      <c r="C408" s="1"/>
      <c r="D408" s="1"/>
      <c r="E408" s="1"/>
      <c r="F408" s="1"/>
      <c r="G408" s="1"/>
      <c r="H408" s="10"/>
      <c r="I408" s="10"/>
      <c r="J408" s="10"/>
      <c r="K408" s="10">
        <v>407</v>
      </c>
      <c r="L408" s="85">
        <f t="shared" si="0"/>
        <v>407</v>
      </c>
      <c r="M408" s="10" t="e">
        <f t="shared" si="1"/>
        <v>#N/A</v>
      </c>
      <c r="N408" s="85">
        <f t="shared" si="2"/>
        <v>407</v>
      </c>
      <c r="O408" s="10" t="e">
        <f t="shared" si="3"/>
        <v>#N/A</v>
      </c>
      <c r="P408" s="10" t="str">
        <f t="shared" si="4"/>
        <v/>
      </c>
      <c r="Q408" s="10" t="str">
        <f t="shared" si="5"/>
        <v/>
      </c>
      <c r="R408" s="10" t="str">
        <f t="shared" si="6"/>
        <v/>
      </c>
      <c r="S408" s="10" t="str">
        <f t="shared" si="7"/>
        <v/>
      </c>
      <c r="T408" s="10" t="str">
        <f t="shared" si="8"/>
        <v/>
      </c>
      <c r="U408" s="10" t="str">
        <f t="shared" si="9"/>
        <v/>
      </c>
      <c r="V408" s="10" t="str">
        <f t="shared" si="10"/>
        <v/>
      </c>
      <c r="W408" s="10" t="str">
        <f t="shared" si="11"/>
        <v/>
      </c>
      <c r="X408" s="10"/>
      <c r="Y408" s="10"/>
      <c r="Z408" s="10"/>
      <c r="AA408" s="10"/>
      <c r="AB408" s="10"/>
      <c r="AC408" s="10"/>
    </row>
    <row r="409" spans="1:29" ht="12.75" customHeight="1" x14ac:dyDescent="0.2">
      <c r="A409" s="1"/>
      <c r="B409" s="1"/>
      <c r="C409" s="1"/>
      <c r="D409" s="1"/>
      <c r="E409" s="1"/>
      <c r="F409" s="1"/>
      <c r="G409" s="1"/>
      <c r="H409" s="10"/>
      <c r="I409" s="10"/>
      <c r="J409" s="10"/>
      <c r="K409" s="10">
        <v>408</v>
      </c>
      <c r="L409" s="85">
        <f t="shared" si="0"/>
        <v>408</v>
      </c>
      <c r="M409" s="10" t="e">
        <f t="shared" si="1"/>
        <v>#N/A</v>
      </c>
      <c r="N409" s="85">
        <f t="shared" si="2"/>
        <v>408</v>
      </c>
      <c r="O409" s="10" t="e">
        <f t="shared" si="3"/>
        <v>#N/A</v>
      </c>
      <c r="P409" s="10" t="str">
        <f t="shared" si="4"/>
        <v/>
      </c>
      <c r="Q409" s="10" t="str">
        <f t="shared" si="5"/>
        <v/>
      </c>
      <c r="R409" s="10" t="str">
        <f t="shared" si="6"/>
        <v/>
      </c>
      <c r="S409" s="10" t="str">
        <f t="shared" si="7"/>
        <v/>
      </c>
      <c r="T409" s="10" t="str">
        <f t="shared" si="8"/>
        <v/>
      </c>
      <c r="U409" s="10" t="str">
        <f t="shared" si="9"/>
        <v/>
      </c>
      <c r="V409" s="10" t="str">
        <f t="shared" si="10"/>
        <v/>
      </c>
      <c r="W409" s="10" t="str">
        <f t="shared" si="11"/>
        <v/>
      </c>
      <c r="X409" s="10"/>
      <c r="Y409" s="10"/>
      <c r="Z409" s="10"/>
      <c r="AA409" s="10"/>
      <c r="AB409" s="10"/>
      <c r="AC409" s="10"/>
    </row>
    <row r="410" spans="1:29" ht="12.75" customHeight="1" x14ac:dyDescent="0.2">
      <c r="A410" s="1"/>
      <c r="B410" s="1"/>
      <c r="C410" s="1"/>
      <c r="D410" s="1"/>
      <c r="E410" s="1"/>
      <c r="F410" s="1"/>
      <c r="G410" s="1"/>
      <c r="H410" s="10"/>
      <c r="I410" s="10"/>
      <c r="J410" s="10"/>
      <c r="K410" s="10">
        <v>409</v>
      </c>
      <c r="L410" s="85">
        <f t="shared" si="0"/>
        <v>409</v>
      </c>
      <c r="M410" s="10" t="e">
        <f t="shared" si="1"/>
        <v>#N/A</v>
      </c>
      <c r="N410" s="85">
        <f t="shared" si="2"/>
        <v>409</v>
      </c>
      <c r="O410" s="10" t="e">
        <f t="shared" si="3"/>
        <v>#N/A</v>
      </c>
      <c r="P410" s="10" t="str">
        <f t="shared" si="4"/>
        <v/>
      </c>
      <c r="Q410" s="10" t="str">
        <f t="shared" si="5"/>
        <v/>
      </c>
      <c r="R410" s="10" t="str">
        <f t="shared" si="6"/>
        <v/>
      </c>
      <c r="S410" s="10" t="str">
        <f t="shared" si="7"/>
        <v/>
      </c>
      <c r="T410" s="10" t="str">
        <f t="shared" si="8"/>
        <v/>
      </c>
      <c r="U410" s="10" t="str">
        <f t="shared" si="9"/>
        <v/>
      </c>
      <c r="V410" s="10" t="str">
        <f t="shared" si="10"/>
        <v/>
      </c>
      <c r="W410" s="10" t="str">
        <f t="shared" si="11"/>
        <v/>
      </c>
      <c r="X410" s="10"/>
      <c r="Y410" s="10"/>
      <c r="Z410" s="10"/>
      <c r="AA410" s="10"/>
      <c r="AB410" s="10"/>
      <c r="AC410" s="10"/>
    </row>
    <row r="411" spans="1:29" ht="12.75" customHeight="1" x14ac:dyDescent="0.2">
      <c r="A411" s="1"/>
      <c r="B411" s="1"/>
      <c r="C411" s="1"/>
      <c r="D411" s="1"/>
      <c r="E411" s="1"/>
      <c r="F411" s="1"/>
      <c r="G411" s="1"/>
      <c r="H411" s="10"/>
      <c r="I411" s="10"/>
      <c r="J411" s="10"/>
      <c r="K411" s="10">
        <v>410</v>
      </c>
      <c r="L411" s="85">
        <f t="shared" si="0"/>
        <v>410</v>
      </c>
      <c r="M411" s="10" t="e">
        <f t="shared" si="1"/>
        <v>#N/A</v>
      </c>
      <c r="N411" s="85">
        <f t="shared" si="2"/>
        <v>410</v>
      </c>
      <c r="O411" s="10" t="e">
        <f t="shared" si="3"/>
        <v>#N/A</v>
      </c>
      <c r="P411" s="10" t="str">
        <f t="shared" si="4"/>
        <v/>
      </c>
      <c r="Q411" s="10" t="str">
        <f t="shared" si="5"/>
        <v/>
      </c>
      <c r="R411" s="10" t="str">
        <f t="shared" si="6"/>
        <v/>
      </c>
      <c r="S411" s="10" t="str">
        <f t="shared" si="7"/>
        <v/>
      </c>
      <c r="T411" s="10" t="str">
        <f t="shared" si="8"/>
        <v/>
      </c>
      <c r="U411" s="10" t="str">
        <f t="shared" si="9"/>
        <v/>
      </c>
      <c r="V411" s="10" t="str">
        <f t="shared" si="10"/>
        <v/>
      </c>
      <c r="W411" s="10" t="str">
        <f t="shared" si="11"/>
        <v/>
      </c>
      <c r="X411" s="10"/>
      <c r="Y411" s="10"/>
      <c r="Z411" s="10"/>
      <c r="AA411" s="10"/>
      <c r="AB411" s="10"/>
      <c r="AC411" s="10"/>
    </row>
    <row r="412" spans="1:29" ht="12.75" customHeight="1" x14ac:dyDescent="0.2">
      <c r="A412" s="1"/>
      <c r="B412" s="1"/>
      <c r="C412" s="1"/>
      <c r="D412" s="1"/>
      <c r="E412" s="1"/>
      <c r="F412" s="1"/>
      <c r="G412" s="1"/>
      <c r="H412" s="10"/>
      <c r="I412" s="10"/>
      <c r="J412" s="10"/>
      <c r="K412" s="10">
        <v>411</v>
      </c>
      <c r="L412" s="85">
        <f t="shared" si="0"/>
        <v>411</v>
      </c>
      <c r="M412" s="10" t="e">
        <f t="shared" si="1"/>
        <v>#N/A</v>
      </c>
      <c r="N412" s="85">
        <f t="shared" si="2"/>
        <v>411</v>
      </c>
      <c r="O412" s="10" t="e">
        <f t="shared" si="3"/>
        <v>#N/A</v>
      </c>
      <c r="P412" s="10" t="str">
        <f t="shared" si="4"/>
        <v/>
      </c>
      <c r="Q412" s="10" t="str">
        <f t="shared" si="5"/>
        <v/>
      </c>
      <c r="R412" s="10" t="str">
        <f t="shared" si="6"/>
        <v/>
      </c>
      <c r="S412" s="10" t="str">
        <f t="shared" si="7"/>
        <v/>
      </c>
      <c r="T412" s="10" t="str">
        <f t="shared" si="8"/>
        <v/>
      </c>
      <c r="U412" s="10" t="str">
        <f t="shared" si="9"/>
        <v/>
      </c>
      <c r="V412" s="10" t="str">
        <f t="shared" si="10"/>
        <v/>
      </c>
      <c r="W412" s="10" t="str">
        <f t="shared" si="11"/>
        <v/>
      </c>
      <c r="X412" s="10"/>
      <c r="Y412" s="10"/>
      <c r="Z412" s="10"/>
      <c r="AA412" s="10"/>
      <c r="AB412" s="10"/>
      <c r="AC412" s="10"/>
    </row>
    <row r="413" spans="1:29" ht="12.75" customHeight="1" x14ac:dyDescent="0.2">
      <c r="A413" s="1"/>
      <c r="B413" s="1"/>
      <c r="C413" s="1"/>
      <c r="D413" s="1"/>
      <c r="E413" s="1"/>
      <c r="F413" s="1"/>
      <c r="G413" s="1"/>
      <c r="H413" s="10"/>
      <c r="I413" s="10"/>
      <c r="J413" s="10"/>
      <c r="K413" s="10">
        <v>412</v>
      </c>
      <c r="L413" s="85">
        <f t="shared" si="0"/>
        <v>412</v>
      </c>
      <c r="M413" s="10" t="e">
        <f t="shared" si="1"/>
        <v>#N/A</v>
      </c>
      <c r="N413" s="85">
        <f t="shared" si="2"/>
        <v>412</v>
      </c>
      <c r="O413" s="10" t="e">
        <f t="shared" si="3"/>
        <v>#N/A</v>
      </c>
      <c r="P413" s="10" t="str">
        <f t="shared" si="4"/>
        <v/>
      </c>
      <c r="Q413" s="10" t="str">
        <f t="shared" si="5"/>
        <v/>
      </c>
      <c r="R413" s="10" t="str">
        <f t="shared" si="6"/>
        <v/>
      </c>
      <c r="S413" s="10" t="str">
        <f t="shared" si="7"/>
        <v/>
      </c>
      <c r="T413" s="10" t="str">
        <f t="shared" si="8"/>
        <v/>
      </c>
      <c r="U413" s="10" t="str">
        <f t="shared" si="9"/>
        <v/>
      </c>
      <c r="V413" s="10" t="str">
        <f t="shared" si="10"/>
        <v/>
      </c>
      <c r="W413" s="10" t="str">
        <f t="shared" si="11"/>
        <v/>
      </c>
      <c r="X413" s="10"/>
      <c r="Y413" s="10"/>
      <c r="Z413" s="10"/>
      <c r="AA413" s="10"/>
      <c r="AB413" s="10"/>
      <c r="AC413" s="10"/>
    </row>
    <row r="414" spans="1:29" ht="12.75" customHeight="1" x14ac:dyDescent="0.2">
      <c r="A414" s="1"/>
      <c r="B414" s="1"/>
      <c r="C414" s="1"/>
      <c r="D414" s="1"/>
      <c r="E414" s="1"/>
      <c r="F414" s="1"/>
      <c r="G414" s="1"/>
      <c r="H414" s="10"/>
      <c r="I414" s="10"/>
      <c r="J414" s="10"/>
      <c r="K414" s="10">
        <v>413</v>
      </c>
      <c r="L414" s="85">
        <f t="shared" si="0"/>
        <v>413</v>
      </c>
      <c r="M414" s="10" t="e">
        <f t="shared" si="1"/>
        <v>#N/A</v>
      </c>
      <c r="N414" s="85">
        <f t="shared" si="2"/>
        <v>413</v>
      </c>
      <c r="O414" s="10" t="e">
        <f t="shared" si="3"/>
        <v>#N/A</v>
      </c>
      <c r="P414" s="10" t="str">
        <f t="shared" si="4"/>
        <v/>
      </c>
      <c r="Q414" s="10" t="str">
        <f t="shared" si="5"/>
        <v/>
      </c>
      <c r="R414" s="10" t="str">
        <f t="shared" si="6"/>
        <v/>
      </c>
      <c r="S414" s="10" t="str">
        <f t="shared" si="7"/>
        <v/>
      </c>
      <c r="T414" s="10" t="str">
        <f t="shared" si="8"/>
        <v/>
      </c>
      <c r="U414" s="10" t="str">
        <f t="shared" si="9"/>
        <v/>
      </c>
      <c r="V414" s="10" t="str">
        <f t="shared" si="10"/>
        <v/>
      </c>
      <c r="W414" s="10" t="str">
        <f t="shared" si="11"/>
        <v/>
      </c>
      <c r="X414" s="10"/>
      <c r="Y414" s="10"/>
      <c r="Z414" s="10"/>
      <c r="AA414" s="10"/>
      <c r="AB414" s="10"/>
      <c r="AC414" s="10"/>
    </row>
    <row r="415" spans="1:29" ht="12.75" customHeight="1" x14ac:dyDescent="0.2">
      <c r="A415" s="1"/>
      <c r="B415" s="1"/>
      <c r="C415" s="1"/>
      <c r="D415" s="1"/>
      <c r="E415" s="1"/>
      <c r="F415" s="1"/>
      <c r="G415" s="1"/>
      <c r="H415" s="10"/>
      <c r="I415" s="10"/>
      <c r="J415" s="10"/>
      <c r="K415" s="10">
        <v>414</v>
      </c>
      <c r="L415" s="85">
        <f t="shared" si="0"/>
        <v>414</v>
      </c>
      <c r="M415" s="10" t="e">
        <f t="shared" si="1"/>
        <v>#N/A</v>
      </c>
      <c r="N415" s="85">
        <f t="shared" si="2"/>
        <v>414</v>
      </c>
      <c r="O415" s="10" t="e">
        <f t="shared" si="3"/>
        <v>#N/A</v>
      </c>
      <c r="P415" s="10" t="str">
        <f t="shared" si="4"/>
        <v/>
      </c>
      <c r="Q415" s="10" t="str">
        <f t="shared" si="5"/>
        <v/>
      </c>
      <c r="R415" s="10" t="str">
        <f t="shared" si="6"/>
        <v/>
      </c>
      <c r="S415" s="10" t="str">
        <f t="shared" si="7"/>
        <v/>
      </c>
      <c r="T415" s="10" t="str">
        <f t="shared" si="8"/>
        <v/>
      </c>
      <c r="U415" s="10" t="str">
        <f t="shared" si="9"/>
        <v/>
      </c>
      <c r="V415" s="10" t="str">
        <f t="shared" si="10"/>
        <v/>
      </c>
      <c r="W415" s="10" t="str">
        <f t="shared" si="11"/>
        <v/>
      </c>
      <c r="X415" s="10"/>
      <c r="Y415" s="10"/>
      <c r="Z415" s="10"/>
      <c r="AA415" s="10"/>
      <c r="AB415" s="10"/>
      <c r="AC415" s="10"/>
    </row>
    <row r="416" spans="1:29" ht="12.75" customHeight="1" x14ac:dyDescent="0.2">
      <c r="A416" s="1"/>
      <c r="B416" s="1"/>
      <c r="C416" s="1"/>
      <c r="D416" s="1"/>
      <c r="E416" s="1"/>
      <c r="F416" s="1"/>
      <c r="G416" s="1"/>
      <c r="H416" s="10"/>
      <c r="I416" s="10"/>
      <c r="J416" s="10"/>
      <c r="K416" s="10">
        <v>415</v>
      </c>
      <c r="L416" s="85">
        <f t="shared" si="0"/>
        <v>415</v>
      </c>
      <c r="M416" s="10" t="e">
        <f t="shared" si="1"/>
        <v>#N/A</v>
      </c>
      <c r="N416" s="85">
        <f t="shared" si="2"/>
        <v>415</v>
      </c>
      <c r="O416" s="10" t="e">
        <f t="shared" si="3"/>
        <v>#N/A</v>
      </c>
      <c r="P416" s="10" t="str">
        <f t="shared" si="4"/>
        <v/>
      </c>
      <c r="Q416" s="10" t="str">
        <f t="shared" si="5"/>
        <v/>
      </c>
      <c r="R416" s="10" t="str">
        <f t="shared" si="6"/>
        <v/>
      </c>
      <c r="S416" s="10" t="str">
        <f t="shared" si="7"/>
        <v/>
      </c>
      <c r="T416" s="10" t="str">
        <f t="shared" si="8"/>
        <v/>
      </c>
      <c r="U416" s="10" t="str">
        <f t="shared" si="9"/>
        <v/>
      </c>
      <c r="V416" s="10" t="str">
        <f t="shared" si="10"/>
        <v/>
      </c>
      <c r="W416" s="10" t="str">
        <f t="shared" si="11"/>
        <v/>
      </c>
      <c r="X416" s="10"/>
      <c r="Y416" s="10"/>
      <c r="Z416" s="10"/>
      <c r="AA416" s="10"/>
      <c r="AB416" s="10"/>
      <c r="AC416" s="10"/>
    </row>
    <row r="417" spans="1:29" ht="12.75" customHeight="1" x14ac:dyDescent="0.2">
      <c r="A417" s="1"/>
      <c r="B417" s="1"/>
      <c r="C417" s="1"/>
      <c r="D417" s="1"/>
      <c r="E417" s="1"/>
      <c r="F417" s="1"/>
      <c r="G417" s="1"/>
      <c r="H417" s="10"/>
      <c r="I417" s="10"/>
      <c r="J417" s="10"/>
      <c r="K417" s="10">
        <v>416</v>
      </c>
      <c r="L417" s="85">
        <f t="shared" si="0"/>
        <v>416</v>
      </c>
      <c r="M417" s="10" t="e">
        <f t="shared" si="1"/>
        <v>#N/A</v>
      </c>
      <c r="N417" s="85">
        <f t="shared" si="2"/>
        <v>416</v>
      </c>
      <c r="O417" s="10" t="e">
        <f t="shared" si="3"/>
        <v>#N/A</v>
      </c>
      <c r="P417" s="10" t="str">
        <f t="shared" si="4"/>
        <v/>
      </c>
      <c r="Q417" s="10" t="str">
        <f t="shared" si="5"/>
        <v/>
      </c>
      <c r="R417" s="10" t="str">
        <f t="shared" si="6"/>
        <v/>
      </c>
      <c r="S417" s="10" t="str">
        <f t="shared" si="7"/>
        <v/>
      </c>
      <c r="T417" s="10" t="str">
        <f t="shared" si="8"/>
        <v/>
      </c>
      <c r="U417" s="10" t="str">
        <f t="shared" si="9"/>
        <v/>
      </c>
      <c r="V417" s="10" t="str">
        <f t="shared" si="10"/>
        <v/>
      </c>
      <c r="W417" s="10" t="str">
        <f t="shared" si="11"/>
        <v/>
      </c>
      <c r="X417" s="10"/>
      <c r="Y417" s="10"/>
      <c r="Z417" s="10"/>
      <c r="AA417" s="10"/>
      <c r="AB417" s="10"/>
      <c r="AC417" s="10"/>
    </row>
    <row r="418" spans="1:29" ht="12.75" customHeight="1" x14ac:dyDescent="0.2">
      <c r="A418" s="1"/>
      <c r="B418" s="1"/>
      <c r="C418" s="1"/>
      <c r="D418" s="1"/>
      <c r="E418" s="1"/>
      <c r="F418" s="1"/>
      <c r="G418" s="1"/>
      <c r="H418" s="10"/>
      <c r="I418" s="10"/>
      <c r="J418" s="10"/>
      <c r="K418" s="10">
        <v>417</v>
      </c>
      <c r="L418" s="85">
        <f t="shared" si="0"/>
        <v>417</v>
      </c>
      <c r="M418" s="10" t="e">
        <f t="shared" si="1"/>
        <v>#N/A</v>
      </c>
      <c r="N418" s="85">
        <f t="shared" si="2"/>
        <v>417</v>
      </c>
      <c r="O418" s="10" t="e">
        <f t="shared" si="3"/>
        <v>#N/A</v>
      </c>
      <c r="P418" s="10" t="str">
        <f t="shared" si="4"/>
        <v/>
      </c>
      <c r="Q418" s="10" t="str">
        <f t="shared" si="5"/>
        <v/>
      </c>
      <c r="R418" s="10" t="str">
        <f t="shared" si="6"/>
        <v/>
      </c>
      <c r="S418" s="10" t="str">
        <f t="shared" si="7"/>
        <v/>
      </c>
      <c r="T418" s="10" t="str">
        <f t="shared" si="8"/>
        <v/>
      </c>
      <c r="U418" s="10" t="str">
        <f t="shared" si="9"/>
        <v/>
      </c>
      <c r="V418" s="10" t="str">
        <f t="shared" si="10"/>
        <v/>
      </c>
      <c r="W418" s="10" t="str">
        <f t="shared" si="11"/>
        <v/>
      </c>
      <c r="X418" s="10"/>
      <c r="Y418" s="10"/>
      <c r="Z418" s="10"/>
      <c r="AA418" s="10"/>
      <c r="AB418" s="10"/>
      <c r="AC418" s="10"/>
    </row>
    <row r="419" spans="1:29" ht="12.75" customHeight="1" x14ac:dyDescent="0.2">
      <c r="A419" s="1"/>
      <c r="B419" s="1"/>
      <c r="C419" s="1"/>
      <c r="D419" s="1"/>
      <c r="E419" s="1"/>
      <c r="F419" s="1"/>
      <c r="G419" s="1"/>
      <c r="H419" s="10"/>
      <c r="I419" s="10"/>
      <c r="J419" s="10"/>
      <c r="K419" s="10">
        <v>418</v>
      </c>
      <c r="L419" s="85">
        <f t="shared" si="0"/>
        <v>418</v>
      </c>
      <c r="M419" s="10" t="e">
        <f t="shared" si="1"/>
        <v>#N/A</v>
      </c>
      <c r="N419" s="85">
        <f t="shared" si="2"/>
        <v>418</v>
      </c>
      <c r="O419" s="10" t="e">
        <f t="shared" si="3"/>
        <v>#N/A</v>
      </c>
      <c r="P419" s="10" t="str">
        <f t="shared" si="4"/>
        <v/>
      </c>
      <c r="Q419" s="10" t="str">
        <f t="shared" si="5"/>
        <v/>
      </c>
      <c r="R419" s="10" t="str">
        <f t="shared" si="6"/>
        <v/>
      </c>
      <c r="S419" s="10" t="str">
        <f t="shared" si="7"/>
        <v/>
      </c>
      <c r="T419" s="10" t="str">
        <f t="shared" si="8"/>
        <v/>
      </c>
      <c r="U419" s="10" t="str">
        <f t="shared" si="9"/>
        <v/>
      </c>
      <c r="V419" s="10" t="str">
        <f t="shared" si="10"/>
        <v/>
      </c>
      <c r="W419" s="10" t="str">
        <f t="shared" si="11"/>
        <v/>
      </c>
      <c r="X419" s="10"/>
      <c r="Y419" s="10"/>
      <c r="Z419" s="10"/>
      <c r="AA419" s="10"/>
      <c r="AB419" s="10"/>
      <c r="AC419" s="10"/>
    </row>
    <row r="420" spans="1:29" ht="12.75" customHeight="1" x14ac:dyDescent="0.2">
      <c r="A420" s="1"/>
      <c r="B420" s="1"/>
      <c r="C420" s="1"/>
      <c r="D420" s="1"/>
      <c r="E420" s="1"/>
      <c r="F420" s="1"/>
      <c r="G420" s="1"/>
      <c r="H420" s="10"/>
      <c r="I420" s="10"/>
      <c r="J420" s="10"/>
      <c r="K420" s="10">
        <v>419</v>
      </c>
      <c r="L420" s="85">
        <f t="shared" si="0"/>
        <v>419</v>
      </c>
      <c r="M420" s="10" t="e">
        <f t="shared" si="1"/>
        <v>#N/A</v>
      </c>
      <c r="N420" s="85">
        <f t="shared" si="2"/>
        <v>419</v>
      </c>
      <c r="O420" s="10" t="e">
        <f t="shared" si="3"/>
        <v>#N/A</v>
      </c>
      <c r="P420" s="10" t="str">
        <f t="shared" si="4"/>
        <v/>
      </c>
      <c r="Q420" s="10" t="str">
        <f t="shared" si="5"/>
        <v/>
      </c>
      <c r="R420" s="10" t="str">
        <f t="shared" si="6"/>
        <v/>
      </c>
      <c r="S420" s="10" t="str">
        <f t="shared" si="7"/>
        <v/>
      </c>
      <c r="T420" s="10" t="str">
        <f t="shared" si="8"/>
        <v/>
      </c>
      <c r="U420" s="10" t="str">
        <f t="shared" si="9"/>
        <v/>
      </c>
      <c r="V420" s="10" t="str">
        <f t="shared" si="10"/>
        <v/>
      </c>
      <c r="W420" s="10" t="str">
        <f t="shared" si="11"/>
        <v/>
      </c>
      <c r="X420" s="10"/>
      <c r="Y420" s="10"/>
      <c r="Z420" s="10"/>
      <c r="AA420" s="10"/>
      <c r="AB420" s="10"/>
      <c r="AC420" s="10"/>
    </row>
    <row r="421" spans="1:29" ht="12.75" customHeight="1" x14ac:dyDescent="0.2">
      <c r="A421" s="1"/>
      <c r="B421" s="1"/>
      <c r="C421" s="1"/>
      <c r="D421" s="1"/>
      <c r="E421" s="1"/>
      <c r="F421" s="1"/>
      <c r="G421" s="1"/>
      <c r="H421" s="10"/>
      <c r="I421" s="10"/>
      <c r="J421" s="10"/>
      <c r="K421" s="10">
        <v>420</v>
      </c>
      <c r="L421" s="85">
        <f t="shared" si="0"/>
        <v>420</v>
      </c>
      <c r="M421" s="10" t="e">
        <f t="shared" si="1"/>
        <v>#N/A</v>
      </c>
      <c r="N421" s="85">
        <f t="shared" si="2"/>
        <v>420</v>
      </c>
      <c r="O421" s="10" t="e">
        <f t="shared" si="3"/>
        <v>#N/A</v>
      </c>
      <c r="P421" s="10" t="str">
        <f t="shared" si="4"/>
        <v/>
      </c>
      <c r="Q421" s="10" t="str">
        <f t="shared" si="5"/>
        <v/>
      </c>
      <c r="R421" s="10" t="str">
        <f t="shared" si="6"/>
        <v/>
      </c>
      <c r="S421" s="10" t="str">
        <f t="shared" si="7"/>
        <v/>
      </c>
      <c r="T421" s="10" t="str">
        <f t="shared" si="8"/>
        <v/>
      </c>
      <c r="U421" s="10" t="str">
        <f t="shared" si="9"/>
        <v/>
      </c>
      <c r="V421" s="10" t="str">
        <f t="shared" si="10"/>
        <v/>
      </c>
      <c r="W421" s="10" t="str">
        <f t="shared" si="11"/>
        <v/>
      </c>
      <c r="X421" s="10"/>
      <c r="Y421" s="10"/>
      <c r="Z421" s="10"/>
      <c r="AA421" s="10"/>
      <c r="AB421" s="10"/>
      <c r="AC421" s="10"/>
    </row>
    <row r="422" spans="1:29" ht="12.75" customHeight="1" x14ac:dyDescent="0.2">
      <c r="A422" s="1"/>
      <c r="B422" s="1"/>
      <c r="C422" s="1"/>
      <c r="D422" s="1"/>
      <c r="E422" s="1"/>
      <c r="F422" s="1"/>
      <c r="G422" s="1"/>
      <c r="H422" s="10"/>
      <c r="I422" s="10"/>
      <c r="J422" s="10"/>
      <c r="K422" s="10">
        <v>421</v>
      </c>
      <c r="L422" s="85">
        <f t="shared" si="0"/>
        <v>421</v>
      </c>
      <c r="M422" s="10" t="e">
        <f t="shared" si="1"/>
        <v>#N/A</v>
      </c>
      <c r="N422" s="85">
        <f t="shared" si="2"/>
        <v>421</v>
      </c>
      <c r="O422" s="10" t="e">
        <f t="shared" si="3"/>
        <v>#N/A</v>
      </c>
      <c r="P422" s="10" t="str">
        <f t="shared" si="4"/>
        <v/>
      </c>
      <c r="Q422" s="10" t="str">
        <f t="shared" si="5"/>
        <v/>
      </c>
      <c r="R422" s="10" t="str">
        <f t="shared" si="6"/>
        <v/>
      </c>
      <c r="S422" s="10" t="str">
        <f t="shared" si="7"/>
        <v/>
      </c>
      <c r="T422" s="10" t="str">
        <f t="shared" si="8"/>
        <v/>
      </c>
      <c r="U422" s="10" t="str">
        <f t="shared" si="9"/>
        <v/>
      </c>
      <c r="V422" s="10" t="str">
        <f t="shared" si="10"/>
        <v/>
      </c>
      <c r="W422" s="10" t="str">
        <f t="shared" si="11"/>
        <v/>
      </c>
      <c r="X422" s="10"/>
      <c r="Y422" s="10"/>
      <c r="Z422" s="10"/>
      <c r="AA422" s="10"/>
      <c r="AB422" s="10"/>
      <c r="AC422" s="10"/>
    </row>
    <row r="423" spans="1:29" ht="12.75" customHeight="1" x14ac:dyDescent="0.2">
      <c r="A423" s="1"/>
      <c r="B423" s="1"/>
      <c r="C423" s="1"/>
      <c r="D423" s="1"/>
      <c r="E423" s="1"/>
      <c r="F423" s="1"/>
      <c r="G423" s="1"/>
      <c r="H423" s="10"/>
      <c r="I423" s="10"/>
      <c r="J423" s="10"/>
      <c r="K423" s="10">
        <v>422</v>
      </c>
      <c r="L423" s="85">
        <f t="shared" si="0"/>
        <v>422</v>
      </c>
      <c r="M423" s="10" t="e">
        <f t="shared" si="1"/>
        <v>#N/A</v>
      </c>
      <c r="N423" s="85">
        <f t="shared" si="2"/>
        <v>422</v>
      </c>
      <c r="O423" s="10" t="e">
        <f t="shared" si="3"/>
        <v>#N/A</v>
      </c>
      <c r="P423" s="10" t="str">
        <f t="shared" si="4"/>
        <v/>
      </c>
      <c r="Q423" s="10" t="str">
        <f t="shared" si="5"/>
        <v/>
      </c>
      <c r="R423" s="10" t="str">
        <f t="shared" si="6"/>
        <v/>
      </c>
      <c r="S423" s="10" t="str">
        <f t="shared" si="7"/>
        <v/>
      </c>
      <c r="T423" s="10" t="str">
        <f t="shared" si="8"/>
        <v/>
      </c>
      <c r="U423" s="10" t="str">
        <f t="shared" si="9"/>
        <v/>
      </c>
      <c r="V423" s="10" t="str">
        <f t="shared" si="10"/>
        <v/>
      </c>
      <c r="W423" s="10" t="str">
        <f t="shared" si="11"/>
        <v/>
      </c>
      <c r="X423" s="10"/>
      <c r="Y423" s="10"/>
      <c r="Z423" s="10"/>
      <c r="AA423" s="10"/>
      <c r="AB423" s="10"/>
      <c r="AC423" s="10"/>
    </row>
    <row r="424" spans="1:29" ht="12.75" customHeight="1" x14ac:dyDescent="0.2">
      <c r="A424" s="1"/>
      <c r="B424" s="1"/>
      <c r="C424" s="1"/>
      <c r="D424" s="1"/>
      <c r="E424" s="1"/>
      <c r="F424" s="1"/>
      <c r="G424" s="1"/>
      <c r="H424" s="10"/>
      <c r="I424" s="10"/>
      <c r="J424" s="10"/>
      <c r="K424" s="10">
        <v>423</v>
      </c>
      <c r="L424" s="85">
        <f t="shared" si="0"/>
        <v>423</v>
      </c>
      <c r="M424" s="10" t="e">
        <f t="shared" si="1"/>
        <v>#N/A</v>
      </c>
      <c r="N424" s="85">
        <f t="shared" si="2"/>
        <v>423</v>
      </c>
      <c r="O424" s="10" t="e">
        <f t="shared" si="3"/>
        <v>#N/A</v>
      </c>
      <c r="P424" s="10" t="str">
        <f t="shared" si="4"/>
        <v/>
      </c>
      <c r="Q424" s="10" t="str">
        <f t="shared" si="5"/>
        <v/>
      </c>
      <c r="R424" s="10" t="str">
        <f t="shared" si="6"/>
        <v/>
      </c>
      <c r="S424" s="10" t="str">
        <f t="shared" si="7"/>
        <v/>
      </c>
      <c r="T424" s="10" t="str">
        <f t="shared" si="8"/>
        <v/>
      </c>
      <c r="U424" s="10" t="str">
        <f t="shared" si="9"/>
        <v/>
      </c>
      <c r="V424" s="10" t="str">
        <f t="shared" si="10"/>
        <v/>
      </c>
      <c r="W424" s="10" t="str">
        <f t="shared" si="11"/>
        <v/>
      </c>
      <c r="X424" s="10"/>
      <c r="Y424" s="10"/>
      <c r="Z424" s="10"/>
      <c r="AA424" s="10"/>
      <c r="AB424" s="10"/>
      <c r="AC424" s="10"/>
    </row>
    <row r="425" spans="1:29" ht="12.75" customHeight="1" x14ac:dyDescent="0.2">
      <c r="A425" s="1"/>
      <c r="B425" s="1"/>
      <c r="C425" s="1"/>
      <c r="D425" s="1"/>
      <c r="E425" s="1"/>
      <c r="F425" s="1"/>
      <c r="G425" s="1"/>
      <c r="H425" s="10"/>
      <c r="I425" s="10"/>
      <c r="J425" s="10"/>
      <c r="K425" s="10">
        <v>424</v>
      </c>
      <c r="L425" s="85">
        <f t="shared" si="0"/>
        <v>424</v>
      </c>
      <c r="M425" s="10" t="e">
        <f t="shared" si="1"/>
        <v>#N/A</v>
      </c>
      <c r="N425" s="85">
        <f t="shared" si="2"/>
        <v>424</v>
      </c>
      <c r="O425" s="10" t="e">
        <f t="shared" si="3"/>
        <v>#N/A</v>
      </c>
      <c r="P425" s="10" t="str">
        <f t="shared" si="4"/>
        <v/>
      </c>
      <c r="Q425" s="10" t="str">
        <f t="shared" si="5"/>
        <v/>
      </c>
      <c r="R425" s="10" t="str">
        <f t="shared" si="6"/>
        <v/>
      </c>
      <c r="S425" s="10" t="str">
        <f t="shared" si="7"/>
        <v/>
      </c>
      <c r="T425" s="10" t="str">
        <f t="shared" si="8"/>
        <v/>
      </c>
      <c r="U425" s="10" t="str">
        <f t="shared" si="9"/>
        <v/>
      </c>
      <c r="V425" s="10" t="str">
        <f t="shared" si="10"/>
        <v/>
      </c>
      <c r="W425" s="10" t="str">
        <f t="shared" si="11"/>
        <v/>
      </c>
      <c r="X425" s="10"/>
      <c r="Y425" s="10"/>
      <c r="Z425" s="10"/>
      <c r="AA425" s="10"/>
      <c r="AB425" s="10"/>
      <c r="AC425" s="10"/>
    </row>
    <row r="426" spans="1:29" ht="12.75" customHeight="1" x14ac:dyDescent="0.2">
      <c r="A426" s="1"/>
      <c r="B426" s="1"/>
      <c r="C426" s="1"/>
      <c r="D426" s="1"/>
      <c r="E426" s="1"/>
      <c r="F426" s="1"/>
      <c r="G426" s="1"/>
      <c r="H426" s="10"/>
      <c r="I426" s="10"/>
      <c r="J426" s="10"/>
      <c r="K426" s="10">
        <v>425</v>
      </c>
      <c r="L426" s="85">
        <f t="shared" si="0"/>
        <v>425</v>
      </c>
      <c r="M426" s="10" t="e">
        <f t="shared" si="1"/>
        <v>#N/A</v>
      </c>
      <c r="N426" s="85">
        <f t="shared" si="2"/>
        <v>425</v>
      </c>
      <c r="O426" s="10" t="e">
        <f t="shared" si="3"/>
        <v>#N/A</v>
      </c>
      <c r="P426" s="10" t="str">
        <f t="shared" si="4"/>
        <v/>
      </c>
      <c r="Q426" s="10" t="str">
        <f t="shared" si="5"/>
        <v/>
      </c>
      <c r="R426" s="10" t="str">
        <f t="shared" si="6"/>
        <v/>
      </c>
      <c r="S426" s="10" t="str">
        <f t="shared" si="7"/>
        <v/>
      </c>
      <c r="T426" s="10" t="str">
        <f t="shared" si="8"/>
        <v/>
      </c>
      <c r="U426" s="10" t="str">
        <f t="shared" si="9"/>
        <v/>
      </c>
      <c r="V426" s="10" t="str">
        <f t="shared" si="10"/>
        <v/>
      </c>
      <c r="W426" s="10" t="str">
        <f t="shared" si="11"/>
        <v/>
      </c>
      <c r="X426" s="10"/>
      <c r="Y426" s="10"/>
      <c r="Z426" s="10"/>
      <c r="AA426" s="10"/>
      <c r="AB426" s="10"/>
      <c r="AC426" s="10"/>
    </row>
    <row r="427" spans="1:29" ht="12.75" customHeight="1" x14ac:dyDescent="0.2">
      <c r="A427" s="1"/>
      <c r="B427" s="1"/>
      <c r="C427" s="1"/>
      <c r="D427" s="1"/>
      <c r="E427" s="1"/>
      <c r="F427" s="1"/>
      <c r="G427" s="1"/>
      <c r="H427" s="10"/>
      <c r="I427" s="10"/>
      <c r="J427" s="10"/>
      <c r="K427" s="10">
        <v>426</v>
      </c>
      <c r="L427" s="85">
        <f t="shared" si="0"/>
        <v>426</v>
      </c>
      <c r="M427" s="10" t="e">
        <f t="shared" si="1"/>
        <v>#N/A</v>
      </c>
      <c r="N427" s="85">
        <f t="shared" si="2"/>
        <v>426</v>
      </c>
      <c r="O427" s="10" t="e">
        <f t="shared" si="3"/>
        <v>#N/A</v>
      </c>
      <c r="P427" s="10" t="str">
        <f t="shared" si="4"/>
        <v/>
      </c>
      <c r="Q427" s="10" t="str">
        <f t="shared" si="5"/>
        <v/>
      </c>
      <c r="R427" s="10" t="str">
        <f t="shared" si="6"/>
        <v/>
      </c>
      <c r="S427" s="10" t="str">
        <f t="shared" si="7"/>
        <v/>
      </c>
      <c r="T427" s="10" t="str">
        <f t="shared" si="8"/>
        <v/>
      </c>
      <c r="U427" s="10" t="str">
        <f t="shared" si="9"/>
        <v/>
      </c>
      <c r="V427" s="10" t="str">
        <f t="shared" si="10"/>
        <v/>
      </c>
      <c r="W427" s="10" t="str">
        <f t="shared" si="11"/>
        <v/>
      </c>
      <c r="X427" s="10"/>
      <c r="Y427" s="10"/>
      <c r="Z427" s="10"/>
      <c r="AA427" s="10"/>
      <c r="AB427" s="10"/>
      <c r="AC427" s="10"/>
    </row>
    <row r="428" spans="1:29" ht="12.75" customHeight="1" x14ac:dyDescent="0.2">
      <c r="A428" s="1"/>
      <c r="B428" s="1"/>
      <c r="C428" s="1"/>
      <c r="D428" s="1"/>
      <c r="E428" s="1"/>
      <c r="F428" s="1"/>
      <c r="G428" s="1"/>
      <c r="H428" s="10"/>
      <c r="I428" s="10"/>
      <c r="J428" s="10"/>
      <c r="K428" s="10">
        <v>427</v>
      </c>
      <c r="L428" s="85">
        <f t="shared" si="0"/>
        <v>427</v>
      </c>
      <c r="M428" s="10" t="e">
        <f t="shared" si="1"/>
        <v>#N/A</v>
      </c>
      <c r="N428" s="85">
        <f t="shared" si="2"/>
        <v>427</v>
      </c>
      <c r="O428" s="10" t="e">
        <f t="shared" si="3"/>
        <v>#N/A</v>
      </c>
      <c r="P428" s="10" t="str">
        <f t="shared" si="4"/>
        <v/>
      </c>
      <c r="Q428" s="10" t="str">
        <f t="shared" si="5"/>
        <v/>
      </c>
      <c r="R428" s="10" t="str">
        <f t="shared" si="6"/>
        <v/>
      </c>
      <c r="S428" s="10" t="str">
        <f t="shared" si="7"/>
        <v/>
      </c>
      <c r="T428" s="10" t="str">
        <f t="shared" si="8"/>
        <v/>
      </c>
      <c r="U428" s="10" t="str">
        <f t="shared" si="9"/>
        <v/>
      </c>
      <c r="V428" s="10" t="str">
        <f t="shared" si="10"/>
        <v/>
      </c>
      <c r="W428" s="10" t="str">
        <f t="shared" si="11"/>
        <v/>
      </c>
      <c r="X428" s="10"/>
      <c r="Y428" s="10"/>
      <c r="Z428" s="10"/>
      <c r="AA428" s="10"/>
      <c r="AB428" s="10"/>
      <c r="AC428" s="10"/>
    </row>
    <row r="429" spans="1:29" ht="12.75" customHeight="1" x14ac:dyDescent="0.2">
      <c r="A429" s="1"/>
      <c r="B429" s="1"/>
      <c r="C429" s="1"/>
      <c r="D429" s="1"/>
      <c r="E429" s="1"/>
      <c r="F429" s="1"/>
      <c r="G429" s="1"/>
      <c r="H429" s="10"/>
      <c r="I429" s="10"/>
      <c r="J429" s="10"/>
      <c r="K429" s="10">
        <v>428</v>
      </c>
      <c r="L429" s="85">
        <f t="shared" si="0"/>
        <v>428</v>
      </c>
      <c r="M429" s="10" t="e">
        <f t="shared" si="1"/>
        <v>#N/A</v>
      </c>
      <c r="N429" s="85">
        <f t="shared" si="2"/>
        <v>428</v>
      </c>
      <c r="O429" s="10" t="e">
        <f t="shared" si="3"/>
        <v>#N/A</v>
      </c>
      <c r="P429" s="10" t="str">
        <f t="shared" si="4"/>
        <v/>
      </c>
      <c r="Q429" s="10" t="str">
        <f t="shared" si="5"/>
        <v/>
      </c>
      <c r="R429" s="10" t="str">
        <f t="shared" si="6"/>
        <v/>
      </c>
      <c r="S429" s="10" t="str">
        <f t="shared" si="7"/>
        <v/>
      </c>
      <c r="T429" s="10" t="str">
        <f t="shared" si="8"/>
        <v/>
      </c>
      <c r="U429" s="10" t="str">
        <f t="shared" si="9"/>
        <v/>
      </c>
      <c r="V429" s="10" t="str">
        <f t="shared" si="10"/>
        <v/>
      </c>
      <c r="W429" s="10" t="str">
        <f t="shared" si="11"/>
        <v/>
      </c>
      <c r="X429" s="10"/>
      <c r="Y429" s="10"/>
      <c r="Z429" s="10"/>
      <c r="AA429" s="10"/>
      <c r="AB429" s="10"/>
      <c r="AC429" s="10"/>
    </row>
    <row r="430" spans="1:29" ht="12.75" customHeight="1" x14ac:dyDescent="0.2">
      <c r="A430" s="1"/>
      <c r="B430" s="1"/>
      <c r="C430" s="1"/>
      <c r="D430" s="1"/>
      <c r="E430" s="1"/>
      <c r="F430" s="1"/>
      <c r="G430" s="1"/>
      <c r="H430" s="10"/>
      <c r="I430" s="10"/>
      <c r="J430" s="10"/>
      <c r="K430" s="10">
        <v>429</v>
      </c>
      <c r="L430" s="85">
        <f t="shared" si="0"/>
        <v>429</v>
      </c>
      <c r="M430" s="10" t="e">
        <f t="shared" si="1"/>
        <v>#N/A</v>
      </c>
      <c r="N430" s="85">
        <f t="shared" si="2"/>
        <v>429</v>
      </c>
      <c r="O430" s="10" t="e">
        <f t="shared" si="3"/>
        <v>#N/A</v>
      </c>
      <c r="P430" s="10" t="str">
        <f t="shared" si="4"/>
        <v/>
      </c>
      <c r="Q430" s="10" t="str">
        <f t="shared" si="5"/>
        <v/>
      </c>
      <c r="R430" s="10" t="str">
        <f t="shared" si="6"/>
        <v/>
      </c>
      <c r="S430" s="10" t="str">
        <f t="shared" si="7"/>
        <v/>
      </c>
      <c r="T430" s="10" t="str">
        <f t="shared" si="8"/>
        <v/>
      </c>
      <c r="U430" s="10" t="str">
        <f t="shared" si="9"/>
        <v/>
      </c>
      <c r="V430" s="10" t="str">
        <f t="shared" si="10"/>
        <v/>
      </c>
      <c r="W430" s="10" t="str">
        <f t="shared" si="11"/>
        <v/>
      </c>
      <c r="X430" s="10"/>
      <c r="Y430" s="10"/>
      <c r="Z430" s="10"/>
      <c r="AA430" s="10"/>
      <c r="AB430" s="10"/>
      <c r="AC430" s="10"/>
    </row>
    <row r="431" spans="1:29" ht="12.75" customHeight="1" x14ac:dyDescent="0.2">
      <c r="A431" s="1"/>
      <c r="B431" s="1"/>
      <c r="C431" s="1"/>
      <c r="D431" s="1"/>
      <c r="E431" s="1"/>
      <c r="F431" s="1"/>
      <c r="G431" s="1"/>
      <c r="H431" s="10"/>
      <c r="I431" s="10"/>
      <c r="J431" s="10"/>
      <c r="K431" s="10">
        <v>430</v>
      </c>
      <c r="L431" s="85">
        <f t="shared" si="0"/>
        <v>430</v>
      </c>
      <c r="M431" s="10" t="e">
        <f t="shared" si="1"/>
        <v>#N/A</v>
      </c>
      <c r="N431" s="85">
        <f t="shared" si="2"/>
        <v>430</v>
      </c>
      <c r="O431" s="10" t="e">
        <f t="shared" si="3"/>
        <v>#N/A</v>
      </c>
      <c r="P431" s="10" t="str">
        <f t="shared" si="4"/>
        <v/>
      </c>
      <c r="Q431" s="10" t="str">
        <f t="shared" si="5"/>
        <v/>
      </c>
      <c r="R431" s="10" t="str">
        <f t="shared" si="6"/>
        <v/>
      </c>
      <c r="S431" s="10" t="str">
        <f t="shared" si="7"/>
        <v/>
      </c>
      <c r="T431" s="10" t="str">
        <f t="shared" si="8"/>
        <v/>
      </c>
      <c r="U431" s="10" t="str">
        <f t="shared" si="9"/>
        <v/>
      </c>
      <c r="V431" s="10" t="str">
        <f t="shared" si="10"/>
        <v/>
      </c>
      <c r="W431" s="10" t="str">
        <f t="shared" si="11"/>
        <v/>
      </c>
      <c r="X431" s="10"/>
      <c r="Y431" s="10"/>
      <c r="Z431" s="10"/>
      <c r="AA431" s="10"/>
      <c r="AB431" s="10"/>
      <c r="AC431" s="10"/>
    </row>
    <row r="432" spans="1:29" ht="12.75" customHeight="1" x14ac:dyDescent="0.2">
      <c r="A432" s="1"/>
      <c r="B432" s="1"/>
      <c r="C432" s="1"/>
      <c r="D432" s="1"/>
      <c r="E432" s="1"/>
      <c r="F432" s="1"/>
      <c r="G432" s="1"/>
      <c r="H432" s="10"/>
      <c r="I432" s="10"/>
      <c r="J432" s="10"/>
      <c r="K432" s="10">
        <v>431</v>
      </c>
      <c r="L432" s="85">
        <f t="shared" si="0"/>
        <v>431</v>
      </c>
      <c r="M432" s="10" t="e">
        <f t="shared" si="1"/>
        <v>#N/A</v>
      </c>
      <c r="N432" s="85">
        <f t="shared" si="2"/>
        <v>431</v>
      </c>
      <c r="O432" s="10" t="e">
        <f t="shared" si="3"/>
        <v>#N/A</v>
      </c>
      <c r="P432" s="10" t="str">
        <f t="shared" si="4"/>
        <v/>
      </c>
      <c r="Q432" s="10" t="str">
        <f t="shared" si="5"/>
        <v/>
      </c>
      <c r="R432" s="10" t="str">
        <f t="shared" si="6"/>
        <v/>
      </c>
      <c r="S432" s="10" t="str">
        <f t="shared" si="7"/>
        <v/>
      </c>
      <c r="T432" s="10" t="str">
        <f t="shared" si="8"/>
        <v/>
      </c>
      <c r="U432" s="10" t="str">
        <f t="shared" si="9"/>
        <v/>
      </c>
      <c r="V432" s="10" t="str">
        <f t="shared" si="10"/>
        <v/>
      </c>
      <c r="W432" s="10" t="str">
        <f t="shared" si="11"/>
        <v/>
      </c>
      <c r="X432" s="10"/>
      <c r="Y432" s="10"/>
      <c r="Z432" s="10"/>
      <c r="AA432" s="10"/>
      <c r="AB432" s="10"/>
      <c r="AC432" s="10"/>
    </row>
    <row r="433" spans="1:29" ht="12.75" customHeight="1" x14ac:dyDescent="0.2">
      <c r="A433" s="1"/>
      <c r="B433" s="1"/>
      <c r="C433" s="1"/>
      <c r="D433" s="1"/>
      <c r="E433" s="1"/>
      <c r="F433" s="1"/>
      <c r="G433" s="1"/>
      <c r="H433" s="10"/>
      <c r="I433" s="10"/>
      <c r="J433" s="10"/>
      <c r="K433" s="10">
        <v>432</v>
      </c>
      <c r="L433" s="85">
        <f t="shared" si="0"/>
        <v>432</v>
      </c>
      <c r="M433" s="10" t="e">
        <f t="shared" si="1"/>
        <v>#N/A</v>
      </c>
      <c r="N433" s="85">
        <f t="shared" si="2"/>
        <v>432</v>
      </c>
      <c r="O433" s="10" t="e">
        <f t="shared" si="3"/>
        <v>#N/A</v>
      </c>
      <c r="P433" s="10" t="str">
        <f t="shared" si="4"/>
        <v/>
      </c>
      <c r="Q433" s="10" t="str">
        <f t="shared" si="5"/>
        <v/>
      </c>
      <c r="R433" s="10" t="str">
        <f t="shared" si="6"/>
        <v/>
      </c>
      <c r="S433" s="10" t="str">
        <f t="shared" si="7"/>
        <v/>
      </c>
      <c r="T433" s="10" t="str">
        <f t="shared" si="8"/>
        <v/>
      </c>
      <c r="U433" s="10" t="str">
        <f t="shared" si="9"/>
        <v/>
      </c>
      <c r="V433" s="10" t="str">
        <f t="shared" si="10"/>
        <v/>
      </c>
      <c r="W433" s="10" t="str">
        <f t="shared" si="11"/>
        <v/>
      </c>
      <c r="X433" s="10"/>
      <c r="Y433" s="10"/>
      <c r="Z433" s="10"/>
      <c r="AA433" s="10"/>
      <c r="AB433" s="10"/>
      <c r="AC433" s="10"/>
    </row>
    <row r="434" spans="1:29" ht="12.75" customHeight="1" x14ac:dyDescent="0.2">
      <c r="A434" s="1"/>
      <c r="B434" s="1"/>
      <c r="C434" s="1"/>
      <c r="D434" s="1"/>
      <c r="E434" s="1"/>
      <c r="F434" s="1"/>
      <c r="G434" s="1"/>
      <c r="H434" s="10"/>
      <c r="I434" s="10"/>
      <c r="J434" s="10"/>
      <c r="K434" s="10">
        <v>433</v>
      </c>
      <c r="L434" s="85">
        <f t="shared" si="0"/>
        <v>433</v>
      </c>
      <c r="M434" s="10" t="e">
        <f t="shared" si="1"/>
        <v>#N/A</v>
      </c>
      <c r="N434" s="85">
        <f t="shared" si="2"/>
        <v>433</v>
      </c>
      <c r="O434" s="10" t="e">
        <f t="shared" si="3"/>
        <v>#N/A</v>
      </c>
      <c r="P434" s="10" t="str">
        <f t="shared" si="4"/>
        <v/>
      </c>
      <c r="Q434" s="10" t="str">
        <f t="shared" si="5"/>
        <v/>
      </c>
      <c r="R434" s="10" t="str">
        <f t="shared" si="6"/>
        <v/>
      </c>
      <c r="S434" s="10" t="str">
        <f t="shared" si="7"/>
        <v/>
      </c>
      <c r="T434" s="10" t="str">
        <f t="shared" si="8"/>
        <v/>
      </c>
      <c r="U434" s="10" t="str">
        <f t="shared" si="9"/>
        <v/>
      </c>
      <c r="V434" s="10" t="str">
        <f t="shared" si="10"/>
        <v/>
      </c>
      <c r="W434" s="10" t="str">
        <f t="shared" si="11"/>
        <v/>
      </c>
      <c r="X434" s="10"/>
      <c r="Y434" s="10"/>
      <c r="Z434" s="10"/>
      <c r="AA434" s="10"/>
      <c r="AB434" s="10"/>
      <c r="AC434" s="10"/>
    </row>
    <row r="435" spans="1:29" ht="12.75" customHeight="1" x14ac:dyDescent="0.2">
      <c r="A435" s="1"/>
      <c r="B435" s="1"/>
      <c r="C435" s="1"/>
      <c r="D435" s="1"/>
      <c r="E435" s="1"/>
      <c r="F435" s="1"/>
      <c r="G435" s="1"/>
      <c r="H435" s="10"/>
      <c r="I435" s="10"/>
      <c r="J435" s="10"/>
      <c r="K435" s="10">
        <v>434</v>
      </c>
      <c r="L435" s="85">
        <f t="shared" si="0"/>
        <v>434</v>
      </c>
      <c r="M435" s="10" t="e">
        <f t="shared" si="1"/>
        <v>#N/A</v>
      </c>
      <c r="N435" s="85">
        <f t="shared" si="2"/>
        <v>434</v>
      </c>
      <c r="O435" s="10" t="e">
        <f t="shared" si="3"/>
        <v>#N/A</v>
      </c>
      <c r="P435" s="10" t="str">
        <f t="shared" si="4"/>
        <v/>
      </c>
      <c r="Q435" s="10" t="str">
        <f t="shared" si="5"/>
        <v/>
      </c>
      <c r="R435" s="10" t="str">
        <f t="shared" si="6"/>
        <v/>
      </c>
      <c r="S435" s="10" t="str">
        <f t="shared" si="7"/>
        <v/>
      </c>
      <c r="T435" s="10" t="str">
        <f t="shared" si="8"/>
        <v/>
      </c>
      <c r="U435" s="10" t="str">
        <f t="shared" si="9"/>
        <v/>
      </c>
      <c r="V435" s="10" t="str">
        <f t="shared" si="10"/>
        <v/>
      </c>
      <c r="W435" s="10" t="str">
        <f t="shared" si="11"/>
        <v/>
      </c>
      <c r="X435" s="10"/>
      <c r="Y435" s="10"/>
      <c r="Z435" s="10"/>
      <c r="AA435" s="10"/>
      <c r="AB435" s="10"/>
      <c r="AC435" s="10"/>
    </row>
    <row r="436" spans="1:29" ht="12.75" customHeight="1" x14ac:dyDescent="0.2">
      <c r="A436" s="1"/>
      <c r="B436" s="1"/>
      <c r="C436" s="1"/>
      <c r="D436" s="1"/>
      <c r="E436" s="1"/>
      <c r="F436" s="1"/>
      <c r="G436" s="1"/>
      <c r="H436" s="10"/>
      <c r="I436" s="10"/>
      <c r="J436" s="10"/>
      <c r="K436" s="10">
        <v>435</v>
      </c>
      <c r="L436" s="85">
        <f t="shared" si="0"/>
        <v>435</v>
      </c>
      <c r="M436" s="10" t="e">
        <f t="shared" si="1"/>
        <v>#N/A</v>
      </c>
      <c r="N436" s="85">
        <f t="shared" si="2"/>
        <v>435</v>
      </c>
      <c r="O436" s="10" t="e">
        <f t="shared" si="3"/>
        <v>#N/A</v>
      </c>
      <c r="P436" s="10" t="str">
        <f t="shared" si="4"/>
        <v/>
      </c>
      <c r="Q436" s="10" t="str">
        <f t="shared" si="5"/>
        <v/>
      </c>
      <c r="R436" s="10" t="str">
        <f t="shared" si="6"/>
        <v/>
      </c>
      <c r="S436" s="10" t="str">
        <f t="shared" si="7"/>
        <v/>
      </c>
      <c r="T436" s="10" t="str">
        <f t="shared" si="8"/>
        <v/>
      </c>
      <c r="U436" s="10" t="str">
        <f t="shared" si="9"/>
        <v/>
      </c>
      <c r="V436" s="10" t="str">
        <f t="shared" si="10"/>
        <v/>
      </c>
      <c r="W436" s="10" t="str">
        <f t="shared" si="11"/>
        <v/>
      </c>
      <c r="X436" s="10"/>
      <c r="Y436" s="10"/>
      <c r="Z436" s="10"/>
      <c r="AA436" s="10"/>
      <c r="AB436" s="10"/>
      <c r="AC436" s="10"/>
    </row>
    <row r="437" spans="1:29" ht="12.75" customHeight="1" x14ac:dyDescent="0.2">
      <c r="A437" s="1"/>
      <c r="B437" s="1"/>
      <c r="C437" s="1"/>
      <c r="D437" s="1"/>
      <c r="E437" s="1"/>
      <c r="F437" s="1"/>
      <c r="G437" s="1"/>
      <c r="H437" s="10"/>
      <c r="I437" s="10"/>
      <c r="J437" s="10"/>
      <c r="K437" s="10">
        <v>436</v>
      </c>
      <c r="L437" s="85">
        <f t="shared" si="0"/>
        <v>436</v>
      </c>
      <c r="M437" s="10" t="e">
        <f t="shared" si="1"/>
        <v>#N/A</v>
      </c>
      <c r="N437" s="85">
        <f t="shared" si="2"/>
        <v>436</v>
      </c>
      <c r="O437" s="10" t="e">
        <f t="shared" si="3"/>
        <v>#N/A</v>
      </c>
      <c r="P437" s="10" t="str">
        <f t="shared" si="4"/>
        <v/>
      </c>
      <c r="Q437" s="10" t="str">
        <f t="shared" si="5"/>
        <v/>
      </c>
      <c r="R437" s="10" t="str">
        <f t="shared" si="6"/>
        <v/>
      </c>
      <c r="S437" s="10" t="str">
        <f t="shared" si="7"/>
        <v/>
      </c>
      <c r="T437" s="10" t="str">
        <f t="shared" si="8"/>
        <v/>
      </c>
      <c r="U437" s="10" t="str">
        <f t="shared" si="9"/>
        <v/>
      </c>
      <c r="V437" s="10" t="str">
        <f t="shared" si="10"/>
        <v/>
      </c>
      <c r="W437" s="10" t="str">
        <f t="shared" si="11"/>
        <v/>
      </c>
      <c r="X437" s="10"/>
      <c r="Y437" s="10"/>
      <c r="Z437" s="10"/>
      <c r="AA437" s="10"/>
      <c r="AB437" s="10"/>
      <c r="AC437" s="10"/>
    </row>
    <row r="438" spans="1:29" ht="12.75" customHeight="1" x14ac:dyDescent="0.2">
      <c r="A438" s="1"/>
      <c r="B438" s="1"/>
      <c r="C438" s="1"/>
      <c r="D438" s="1"/>
      <c r="E438" s="1"/>
      <c r="F438" s="1"/>
      <c r="G438" s="1"/>
      <c r="H438" s="10"/>
      <c r="I438" s="10"/>
      <c r="J438" s="10"/>
      <c r="K438" s="10">
        <v>437</v>
      </c>
      <c r="L438" s="85">
        <f t="shared" si="0"/>
        <v>437</v>
      </c>
      <c r="M438" s="10" t="e">
        <f t="shared" si="1"/>
        <v>#N/A</v>
      </c>
      <c r="N438" s="85">
        <f t="shared" si="2"/>
        <v>437</v>
      </c>
      <c r="O438" s="10" t="e">
        <f t="shared" si="3"/>
        <v>#N/A</v>
      </c>
      <c r="P438" s="10" t="str">
        <f t="shared" si="4"/>
        <v/>
      </c>
      <c r="Q438" s="10" t="str">
        <f t="shared" si="5"/>
        <v/>
      </c>
      <c r="R438" s="10" t="str">
        <f t="shared" si="6"/>
        <v/>
      </c>
      <c r="S438" s="10" t="str">
        <f t="shared" si="7"/>
        <v/>
      </c>
      <c r="T438" s="10" t="str">
        <f t="shared" si="8"/>
        <v/>
      </c>
      <c r="U438" s="10" t="str">
        <f t="shared" si="9"/>
        <v/>
      </c>
      <c r="V438" s="10" t="str">
        <f t="shared" si="10"/>
        <v/>
      </c>
      <c r="W438" s="10" t="str">
        <f t="shared" si="11"/>
        <v/>
      </c>
      <c r="X438" s="10"/>
      <c r="Y438" s="10"/>
      <c r="Z438" s="10"/>
      <c r="AA438" s="10"/>
      <c r="AB438" s="10"/>
      <c r="AC438" s="10"/>
    </row>
    <row r="439" spans="1:29" ht="12.75" customHeight="1" x14ac:dyDescent="0.2">
      <c r="A439" s="1"/>
      <c r="B439" s="1"/>
      <c r="C439" s="1"/>
      <c r="D439" s="1"/>
      <c r="E439" s="1"/>
      <c r="F439" s="1"/>
      <c r="G439" s="1"/>
      <c r="H439" s="10"/>
      <c r="I439" s="10"/>
      <c r="J439" s="10"/>
      <c r="K439" s="10">
        <v>438</v>
      </c>
      <c r="L439" s="85">
        <f t="shared" si="0"/>
        <v>438</v>
      </c>
      <c r="M439" s="10" t="e">
        <f t="shared" si="1"/>
        <v>#N/A</v>
      </c>
      <c r="N439" s="85">
        <f t="shared" si="2"/>
        <v>438</v>
      </c>
      <c r="O439" s="10" t="e">
        <f t="shared" si="3"/>
        <v>#N/A</v>
      </c>
      <c r="P439" s="10" t="str">
        <f t="shared" si="4"/>
        <v/>
      </c>
      <c r="Q439" s="10" t="str">
        <f t="shared" si="5"/>
        <v/>
      </c>
      <c r="R439" s="10" t="str">
        <f t="shared" si="6"/>
        <v/>
      </c>
      <c r="S439" s="10" t="str">
        <f t="shared" si="7"/>
        <v/>
      </c>
      <c r="T439" s="10" t="str">
        <f t="shared" si="8"/>
        <v/>
      </c>
      <c r="U439" s="10" t="str">
        <f t="shared" si="9"/>
        <v/>
      </c>
      <c r="V439" s="10" t="str">
        <f t="shared" si="10"/>
        <v/>
      </c>
      <c r="W439" s="10" t="str">
        <f t="shared" si="11"/>
        <v/>
      </c>
      <c r="X439" s="10"/>
      <c r="Y439" s="10"/>
      <c r="Z439" s="10"/>
      <c r="AA439" s="10"/>
      <c r="AB439" s="10"/>
      <c r="AC439" s="10"/>
    </row>
    <row r="440" spans="1:29" ht="12.75" customHeight="1" x14ac:dyDescent="0.2">
      <c r="A440" s="1"/>
      <c r="B440" s="1"/>
      <c r="C440" s="1"/>
      <c r="D440" s="1"/>
      <c r="E440" s="1"/>
      <c r="F440" s="1"/>
      <c r="G440" s="1"/>
      <c r="H440" s="10"/>
      <c r="I440" s="10"/>
      <c r="J440" s="10"/>
      <c r="K440" s="10">
        <v>439</v>
      </c>
      <c r="L440" s="85">
        <f t="shared" si="0"/>
        <v>439</v>
      </c>
      <c r="M440" s="10" t="e">
        <f t="shared" si="1"/>
        <v>#N/A</v>
      </c>
      <c r="N440" s="85">
        <f t="shared" si="2"/>
        <v>439</v>
      </c>
      <c r="O440" s="10" t="e">
        <f t="shared" si="3"/>
        <v>#N/A</v>
      </c>
      <c r="P440" s="10" t="str">
        <f t="shared" si="4"/>
        <v/>
      </c>
      <c r="Q440" s="10" t="str">
        <f t="shared" si="5"/>
        <v/>
      </c>
      <c r="R440" s="10" t="str">
        <f t="shared" si="6"/>
        <v/>
      </c>
      <c r="S440" s="10" t="str">
        <f t="shared" si="7"/>
        <v/>
      </c>
      <c r="T440" s="10" t="str">
        <f t="shared" si="8"/>
        <v/>
      </c>
      <c r="U440" s="10" t="str">
        <f t="shared" si="9"/>
        <v/>
      </c>
      <c r="V440" s="10" t="str">
        <f t="shared" si="10"/>
        <v/>
      </c>
      <c r="W440" s="10" t="str">
        <f t="shared" si="11"/>
        <v/>
      </c>
      <c r="X440" s="10"/>
      <c r="Y440" s="10"/>
      <c r="Z440" s="10"/>
      <c r="AA440" s="10"/>
      <c r="AB440" s="10"/>
      <c r="AC440" s="10"/>
    </row>
    <row r="441" spans="1:29" ht="12.75" customHeight="1" x14ac:dyDescent="0.2">
      <c r="A441" s="1"/>
      <c r="B441" s="1"/>
      <c r="C441" s="1"/>
      <c r="D441" s="1"/>
      <c r="E441" s="1"/>
      <c r="F441" s="1"/>
      <c r="G441" s="1"/>
      <c r="H441" s="10"/>
      <c r="I441" s="10"/>
      <c r="J441" s="10"/>
      <c r="K441" s="10">
        <v>440</v>
      </c>
      <c r="L441" s="85">
        <f t="shared" si="0"/>
        <v>440</v>
      </c>
      <c r="M441" s="10" t="e">
        <f t="shared" si="1"/>
        <v>#N/A</v>
      </c>
      <c r="N441" s="85">
        <f t="shared" si="2"/>
        <v>440</v>
      </c>
      <c r="O441" s="10" t="e">
        <f t="shared" si="3"/>
        <v>#N/A</v>
      </c>
      <c r="P441" s="10" t="str">
        <f t="shared" si="4"/>
        <v/>
      </c>
      <c r="Q441" s="10" t="str">
        <f t="shared" si="5"/>
        <v/>
      </c>
      <c r="R441" s="10" t="str">
        <f t="shared" si="6"/>
        <v/>
      </c>
      <c r="S441" s="10" t="str">
        <f t="shared" si="7"/>
        <v/>
      </c>
      <c r="T441" s="10" t="str">
        <f t="shared" si="8"/>
        <v/>
      </c>
      <c r="U441" s="10" t="str">
        <f t="shared" si="9"/>
        <v/>
      </c>
      <c r="V441" s="10" t="str">
        <f t="shared" si="10"/>
        <v/>
      </c>
      <c r="W441" s="10" t="str">
        <f t="shared" si="11"/>
        <v/>
      </c>
      <c r="X441" s="10"/>
      <c r="Y441" s="10"/>
      <c r="Z441" s="10"/>
      <c r="AA441" s="10"/>
      <c r="AB441" s="10"/>
      <c r="AC441" s="10"/>
    </row>
    <row r="442" spans="1:29" ht="12.75" customHeight="1" x14ac:dyDescent="0.2">
      <c r="A442" s="1"/>
      <c r="B442" s="1"/>
      <c r="C442" s="1"/>
      <c r="D442" s="1"/>
      <c r="E442" s="1"/>
      <c r="F442" s="1"/>
      <c r="G442" s="1"/>
      <c r="H442" s="10"/>
      <c r="I442" s="10"/>
      <c r="J442" s="10"/>
      <c r="K442" s="10">
        <v>441</v>
      </c>
      <c r="L442" s="85">
        <f t="shared" si="0"/>
        <v>441</v>
      </c>
      <c r="M442" s="10" t="e">
        <f t="shared" si="1"/>
        <v>#N/A</v>
      </c>
      <c r="N442" s="85">
        <f t="shared" si="2"/>
        <v>441</v>
      </c>
      <c r="O442" s="10" t="e">
        <f t="shared" si="3"/>
        <v>#N/A</v>
      </c>
      <c r="P442" s="10" t="str">
        <f t="shared" si="4"/>
        <v/>
      </c>
      <c r="Q442" s="10" t="str">
        <f t="shared" si="5"/>
        <v/>
      </c>
      <c r="R442" s="10" t="str">
        <f t="shared" si="6"/>
        <v/>
      </c>
      <c r="S442" s="10" t="str">
        <f t="shared" si="7"/>
        <v/>
      </c>
      <c r="T442" s="10" t="str">
        <f t="shared" si="8"/>
        <v/>
      </c>
      <c r="U442" s="10" t="str">
        <f t="shared" si="9"/>
        <v/>
      </c>
      <c r="V442" s="10" t="str">
        <f t="shared" si="10"/>
        <v/>
      </c>
      <c r="W442" s="10" t="str">
        <f t="shared" si="11"/>
        <v/>
      </c>
      <c r="X442" s="10"/>
      <c r="Y442" s="10"/>
      <c r="Z442" s="10"/>
      <c r="AA442" s="10"/>
      <c r="AB442" s="10"/>
      <c r="AC442" s="10"/>
    </row>
    <row r="443" spans="1:29" ht="12.75" customHeight="1" x14ac:dyDescent="0.2">
      <c r="A443" s="1"/>
      <c r="B443" s="1"/>
      <c r="C443" s="1"/>
      <c r="D443" s="1"/>
      <c r="E443" s="1"/>
      <c r="F443" s="1"/>
      <c r="G443" s="1"/>
      <c r="H443" s="10"/>
      <c r="I443" s="10"/>
      <c r="J443" s="10"/>
      <c r="K443" s="10">
        <v>442</v>
      </c>
      <c r="L443" s="85">
        <f t="shared" si="0"/>
        <v>442</v>
      </c>
      <c r="M443" s="10" t="e">
        <f t="shared" si="1"/>
        <v>#N/A</v>
      </c>
      <c r="N443" s="85">
        <f t="shared" si="2"/>
        <v>442</v>
      </c>
      <c r="O443" s="10" t="e">
        <f t="shared" si="3"/>
        <v>#N/A</v>
      </c>
      <c r="P443" s="10" t="str">
        <f t="shared" si="4"/>
        <v/>
      </c>
      <c r="Q443" s="10" t="str">
        <f t="shared" si="5"/>
        <v/>
      </c>
      <c r="R443" s="10" t="str">
        <f t="shared" si="6"/>
        <v/>
      </c>
      <c r="S443" s="10" t="str">
        <f t="shared" si="7"/>
        <v/>
      </c>
      <c r="T443" s="10" t="str">
        <f t="shared" si="8"/>
        <v/>
      </c>
      <c r="U443" s="10" t="str">
        <f t="shared" si="9"/>
        <v/>
      </c>
      <c r="V443" s="10" t="str">
        <f t="shared" si="10"/>
        <v/>
      </c>
      <c r="W443" s="10" t="str">
        <f t="shared" si="11"/>
        <v/>
      </c>
      <c r="X443" s="10"/>
      <c r="Y443" s="10"/>
      <c r="Z443" s="10"/>
      <c r="AA443" s="10"/>
      <c r="AB443" s="10"/>
      <c r="AC443" s="10"/>
    </row>
    <row r="444" spans="1:29" ht="12.75" customHeight="1" x14ac:dyDescent="0.2">
      <c r="A444" s="1"/>
      <c r="B444" s="1"/>
      <c r="C444" s="1"/>
      <c r="D444" s="1"/>
      <c r="E444" s="1"/>
      <c r="F444" s="1"/>
      <c r="G444" s="1"/>
      <c r="H444" s="10"/>
      <c r="I444" s="10"/>
      <c r="J444" s="10"/>
      <c r="K444" s="10">
        <v>443</v>
      </c>
      <c r="L444" s="85">
        <f t="shared" si="0"/>
        <v>443</v>
      </c>
      <c r="M444" s="10" t="e">
        <f t="shared" si="1"/>
        <v>#N/A</v>
      </c>
      <c r="N444" s="85">
        <f t="shared" si="2"/>
        <v>443</v>
      </c>
      <c r="O444" s="10" t="e">
        <f t="shared" si="3"/>
        <v>#N/A</v>
      </c>
      <c r="P444" s="10" t="str">
        <f t="shared" si="4"/>
        <v/>
      </c>
      <c r="Q444" s="10" t="str">
        <f t="shared" si="5"/>
        <v/>
      </c>
      <c r="R444" s="10" t="str">
        <f t="shared" si="6"/>
        <v/>
      </c>
      <c r="S444" s="10" t="str">
        <f t="shared" si="7"/>
        <v/>
      </c>
      <c r="T444" s="10" t="str">
        <f t="shared" si="8"/>
        <v/>
      </c>
      <c r="U444" s="10" t="str">
        <f t="shared" si="9"/>
        <v/>
      </c>
      <c r="V444" s="10" t="str">
        <f t="shared" si="10"/>
        <v/>
      </c>
      <c r="W444" s="10" t="str">
        <f t="shared" si="11"/>
        <v/>
      </c>
      <c r="X444" s="10"/>
      <c r="Y444" s="10"/>
      <c r="Z444" s="10"/>
      <c r="AA444" s="10"/>
      <c r="AB444" s="10"/>
      <c r="AC444" s="10"/>
    </row>
    <row r="445" spans="1:29" ht="12.75" customHeight="1" x14ac:dyDescent="0.2">
      <c r="A445" s="1"/>
      <c r="B445" s="1"/>
      <c r="C445" s="1"/>
      <c r="D445" s="1"/>
      <c r="E445" s="1"/>
      <c r="F445" s="1"/>
      <c r="G445" s="1"/>
      <c r="H445" s="10"/>
      <c r="I445" s="10"/>
      <c r="J445" s="10"/>
      <c r="K445" s="10">
        <v>444</v>
      </c>
      <c r="L445" s="85">
        <f t="shared" si="0"/>
        <v>444</v>
      </c>
      <c r="M445" s="10" t="e">
        <f t="shared" si="1"/>
        <v>#N/A</v>
      </c>
      <c r="N445" s="85">
        <f t="shared" si="2"/>
        <v>444</v>
      </c>
      <c r="O445" s="10" t="e">
        <f t="shared" si="3"/>
        <v>#N/A</v>
      </c>
      <c r="P445" s="10" t="str">
        <f t="shared" si="4"/>
        <v/>
      </c>
      <c r="Q445" s="10" t="str">
        <f t="shared" si="5"/>
        <v/>
      </c>
      <c r="R445" s="10" t="str">
        <f t="shared" si="6"/>
        <v/>
      </c>
      <c r="S445" s="10" t="str">
        <f t="shared" si="7"/>
        <v/>
      </c>
      <c r="T445" s="10" t="str">
        <f t="shared" si="8"/>
        <v/>
      </c>
      <c r="U445" s="10" t="str">
        <f t="shared" si="9"/>
        <v/>
      </c>
      <c r="V445" s="10" t="str">
        <f t="shared" si="10"/>
        <v/>
      </c>
      <c r="W445" s="10" t="str">
        <f t="shared" si="11"/>
        <v/>
      </c>
      <c r="X445" s="10"/>
      <c r="Y445" s="10"/>
      <c r="Z445" s="10"/>
      <c r="AA445" s="10"/>
      <c r="AB445" s="10"/>
      <c r="AC445" s="10"/>
    </row>
    <row r="446" spans="1:29" ht="12.75" customHeight="1" x14ac:dyDescent="0.2">
      <c r="A446" s="1"/>
      <c r="B446" s="1"/>
      <c r="C446" s="1"/>
      <c r="D446" s="1"/>
      <c r="E446" s="1"/>
      <c r="F446" s="1"/>
      <c r="G446" s="1"/>
      <c r="H446" s="10"/>
      <c r="I446" s="10"/>
      <c r="J446" s="10"/>
      <c r="K446" s="10">
        <v>445</v>
      </c>
      <c r="L446" s="85">
        <f t="shared" si="0"/>
        <v>445</v>
      </c>
      <c r="M446" s="10" t="e">
        <f t="shared" si="1"/>
        <v>#N/A</v>
      </c>
      <c r="N446" s="85">
        <f t="shared" si="2"/>
        <v>445</v>
      </c>
      <c r="O446" s="10" t="e">
        <f t="shared" si="3"/>
        <v>#N/A</v>
      </c>
      <c r="P446" s="10" t="str">
        <f t="shared" si="4"/>
        <v/>
      </c>
      <c r="Q446" s="10" t="str">
        <f t="shared" si="5"/>
        <v/>
      </c>
      <c r="R446" s="10" t="str">
        <f t="shared" si="6"/>
        <v/>
      </c>
      <c r="S446" s="10" t="str">
        <f t="shared" si="7"/>
        <v/>
      </c>
      <c r="T446" s="10" t="str">
        <f t="shared" si="8"/>
        <v/>
      </c>
      <c r="U446" s="10" t="str">
        <f t="shared" si="9"/>
        <v/>
      </c>
      <c r="V446" s="10" t="str">
        <f t="shared" si="10"/>
        <v/>
      </c>
      <c r="W446" s="10" t="str">
        <f t="shared" si="11"/>
        <v/>
      </c>
      <c r="X446" s="10"/>
      <c r="Y446" s="10"/>
      <c r="Z446" s="10"/>
      <c r="AA446" s="10"/>
      <c r="AB446" s="10"/>
      <c r="AC446" s="10"/>
    </row>
    <row r="447" spans="1:29" ht="12.75" customHeight="1" x14ac:dyDescent="0.2">
      <c r="A447" s="1"/>
      <c r="B447" s="1"/>
      <c r="C447" s="1"/>
      <c r="D447" s="1"/>
      <c r="E447" s="1"/>
      <c r="F447" s="1"/>
      <c r="G447" s="1"/>
      <c r="H447" s="10"/>
      <c r="I447" s="10"/>
      <c r="J447" s="10"/>
      <c r="K447" s="10">
        <v>446</v>
      </c>
      <c r="L447" s="85">
        <f t="shared" si="0"/>
        <v>446</v>
      </c>
      <c r="M447" s="10" t="e">
        <f t="shared" si="1"/>
        <v>#N/A</v>
      </c>
      <c r="N447" s="85">
        <f t="shared" si="2"/>
        <v>446</v>
      </c>
      <c r="O447" s="10" t="e">
        <f t="shared" si="3"/>
        <v>#N/A</v>
      </c>
      <c r="P447" s="10" t="str">
        <f t="shared" si="4"/>
        <v/>
      </c>
      <c r="Q447" s="10" t="str">
        <f t="shared" si="5"/>
        <v/>
      </c>
      <c r="R447" s="10" t="str">
        <f t="shared" si="6"/>
        <v/>
      </c>
      <c r="S447" s="10" t="str">
        <f t="shared" si="7"/>
        <v/>
      </c>
      <c r="T447" s="10" t="str">
        <f t="shared" si="8"/>
        <v/>
      </c>
      <c r="U447" s="10" t="str">
        <f t="shared" si="9"/>
        <v/>
      </c>
      <c r="V447" s="10" t="str">
        <f t="shared" si="10"/>
        <v/>
      </c>
      <c r="W447" s="10" t="str">
        <f t="shared" si="11"/>
        <v/>
      </c>
      <c r="X447" s="10"/>
      <c r="Y447" s="10"/>
      <c r="Z447" s="10"/>
      <c r="AA447" s="10"/>
      <c r="AB447" s="10"/>
      <c r="AC447" s="10"/>
    </row>
    <row r="448" spans="1:29" ht="12.75" customHeight="1" x14ac:dyDescent="0.2">
      <c r="A448" s="1"/>
      <c r="B448" s="1"/>
      <c r="C448" s="1"/>
      <c r="D448" s="1"/>
      <c r="E448" s="1"/>
      <c r="F448" s="1"/>
      <c r="G448" s="1"/>
      <c r="H448" s="10"/>
      <c r="I448" s="10"/>
      <c r="J448" s="10"/>
      <c r="K448" s="10">
        <v>447</v>
      </c>
      <c r="L448" s="85">
        <f t="shared" si="0"/>
        <v>447</v>
      </c>
      <c r="M448" s="10" t="e">
        <f t="shared" si="1"/>
        <v>#N/A</v>
      </c>
      <c r="N448" s="85">
        <f t="shared" si="2"/>
        <v>447</v>
      </c>
      <c r="O448" s="10" t="e">
        <f t="shared" si="3"/>
        <v>#N/A</v>
      </c>
      <c r="P448" s="10" t="str">
        <f t="shared" si="4"/>
        <v/>
      </c>
      <c r="Q448" s="10" t="str">
        <f t="shared" si="5"/>
        <v/>
      </c>
      <c r="R448" s="10" t="str">
        <f t="shared" si="6"/>
        <v/>
      </c>
      <c r="S448" s="10" t="str">
        <f t="shared" si="7"/>
        <v/>
      </c>
      <c r="T448" s="10" t="str">
        <f t="shared" si="8"/>
        <v/>
      </c>
      <c r="U448" s="10" t="str">
        <f t="shared" si="9"/>
        <v/>
      </c>
      <c r="V448" s="10" t="str">
        <f t="shared" si="10"/>
        <v/>
      </c>
      <c r="W448" s="10" t="str">
        <f t="shared" si="11"/>
        <v/>
      </c>
      <c r="X448" s="10"/>
      <c r="Y448" s="10"/>
      <c r="Z448" s="10"/>
      <c r="AA448" s="10"/>
      <c r="AB448" s="10"/>
      <c r="AC448" s="10"/>
    </row>
    <row r="449" spans="1:29" ht="12.75" customHeight="1" x14ac:dyDescent="0.2">
      <c r="A449" s="1"/>
      <c r="B449" s="1"/>
      <c r="C449" s="1"/>
      <c r="D449" s="1"/>
      <c r="E449" s="1"/>
      <c r="F449" s="1"/>
      <c r="G449" s="1"/>
      <c r="H449" s="10"/>
      <c r="I449" s="10"/>
      <c r="J449" s="10"/>
      <c r="K449" s="10">
        <v>448</v>
      </c>
      <c r="L449" s="85">
        <f t="shared" si="0"/>
        <v>448</v>
      </c>
      <c r="M449" s="10" t="e">
        <f t="shared" si="1"/>
        <v>#N/A</v>
      </c>
      <c r="N449" s="85">
        <f t="shared" si="2"/>
        <v>448</v>
      </c>
      <c r="O449" s="10" t="e">
        <f t="shared" si="3"/>
        <v>#N/A</v>
      </c>
      <c r="P449" s="10" t="str">
        <f t="shared" si="4"/>
        <v/>
      </c>
      <c r="Q449" s="10" t="str">
        <f t="shared" si="5"/>
        <v/>
      </c>
      <c r="R449" s="10" t="str">
        <f t="shared" si="6"/>
        <v/>
      </c>
      <c r="S449" s="10" t="str">
        <f t="shared" si="7"/>
        <v/>
      </c>
      <c r="T449" s="10" t="str">
        <f t="shared" si="8"/>
        <v/>
      </c>
      <c r="U449" s="10" t="str">
        <f t="shared" si="9"/>
        <v/>
      </c>
      <c r="V449" s="10" t="str">
        <f t="shared" si="10"/>
        <v/>
      </c>
      <c r="W449" s="10" t="str">
        <f t="shared" si="11"/>
        <v/>
      </c>
      <c r="X449" s="10"/>
      <c r="Y449" s="10"/>
      <c r="Z449" s="10"/>
      <c r="AA449" s="10"/>
      <c r="AB449" s="10"/>
      <c r="AC449" s="10"/>
    </row>
    <row r="450" spans="1:29" ht="12.75" customHeight="1" x14ac:dyDescent="0.2">
      <c r="A450" s="1"/>
      <c r="B450" s="1"/>
      <c r="C450" s="1"/>
      <c r="D450" s="1"/>
      <c r="E450" s="1"/>
      <c r="F450" s="1"/>
      <c r="G450" s="1"/>
      <c r="H450" s="10"/>
      <c r="I450" s="10"/>
      <c r="J450" s="10"/>
      <c r="K450" s="10">
        <v>449</v>
      </c>
      <c r="L450" s="85">
        <f t="shared" si="0"/>
        <v>449</v>
      </c>
      <c r="M450" s="10" t="e">
        <f t="shared" si="1"/>
        <v>#N/A</v>
      </c>
      <c r="N450" s="85">
        <f t="shared" si="2"/>
        <v>449</v>
      </c>
      <c r="O450" s="10" t="e">
        <f t="shared" si="3"/>
        <v>#N/A</v>
      </c>
      <c r="P450" s="10" t="str">
        <f t="shared" si="4"/>
        <v/>
      </c>
      <c r="Q450" s="10" t="str">
        <f t="shared" si="5"/>
        <v/>
      </c>
      <c r="R450" s="10" t="str">
        <f t="shared" si="6"/>
        <v/>
      </c>
      <c r="S450" s="10" t="str">
        <f t="shared" si="7"/>
        <v/>
      </c>
      <c r="T450" s="10" t="str">
        <f t="shared" si="8"/>
        <v/>
      </c>
      <c r="U450" s="10" t="str">
        <f t="shared" si="9"/>
        <v/>
      </c>
      <c r="V450" s="10" t="str">
        <f t="shared" si="10"/>
        <v/>
      </c>
      <c r="W450" s="10" t="str">
        <f t="shared" si="11"/>
        <v/>
      </c>
      <c r="X450" s="10"/>
      <c r="Y450" s="10"/>
      <c r="Z450" s="10"/>
      <c r="AA450" s="10"/>
      <c r="AB450" s="10"/>
      <c r="AC450" s="10"/>
    </row>
    <row r="451" spans="1:29" ht="12.75" customHeight="1" x14ac:dyDescent="0.2">
      <c r="A451" s="1"/>
      <c r="B451" s="1"/>
      <c r="C451" s="1"/>
      <c r="D451" s="1"/>
      <c r="E451" s="1"/>
      <c r="F451" s="1"/>
      <c r="G451" s="1"/>
      <c r="H451" s="10"/>
      <c r="I451" s="10"/>
      <c r="J451" s="10"/>
      <c r="K451" s="10">
        <v>450</v>
      </c>
      <c r="L451" s="85">
        <f t="shared" si="0"/>
        <v>450</v>
      </c>
      <c r="M451" s="10" t="e">
        <f t="shared" si="1"/>
        <v>#N/A</v>
      </c>
      <c r="N451" s="85">
        <f t="shared" si="2"/>
        <v>450</v>
      </c>
      <c r="O451" s="10" t="e">
        <f t="shared" si="3"/>
        <v>#N/A</v>
      </c>
      <c r="P451" s="10" t="str">
        <f t="shared" si="4"/>
        <v/>
      </c>
      <c r="Q451" s="10" t="str">
        <f t="shared" si="5"/>
        <v/>
      </c>
      <c r="R451" s="10" t="str">
        <f t="shared" si="6"/>
        <v/>
      </c>
      <c r="S451" s="10" t="str">
        <f t="shared" si="7"/>
        <v/>
      </c>
      <c r="T451" s="10" t="str">
        <f t="shared" si="8"/>
        <v/>
      </c>
      <c r="U451" s="10" t="str">
        <f t="shared" si="9"/>
        <v/>
      </c>
      <c r="V451" s="10" t="str">
        <f t="shared" si="10"/>
        <v/>
      </c>
      <c r="W451" s="10" t="str">
        <f t="shared" si="11"/>
        <v/>
      </c>
      <c r="X451" s="10"/>
      <c r="Y451" s="10"/>
      <c r="Z451" s="10"/>
      <c r="AA451" s="10"/>
      <c r="AB451" s="10"/>
      <c r="AC451" s="10"/>
    </row>
    <row r="452" spans="1:29" ht="12.75" customHeight="1" x14ac:dyDescent="0.2">
      <c r="A452" s="1"/>
      <c r="B452" s="1"/>
      <c r="C452" s="1"/>
      <c r="D452" s="1"/>
      <c r="E452" s="1"/>
      <c r="F452" s="1"/>
      <c r="G452" s="1"/>
      <c r="H452" s="10"/>
      <c r="I452" s="10"/>
      <c r="J452" s="10"/>
      <c r="K452" s="10">
        <v>451</v>
      </c>
      <c r="L452" s="85">
        <f t="shared" si="0"/>
        <v>451</v>
      </c>
      <c r="M452" s="10" t="e">
        <f t="shared" si="1"/>
        <v>#N/A</v>
      </c>
      <c r="N452" s="85">
        <f t="shared" si="2"/>
        <v>451</v>
      </c>
      <c r="O452" s="10" t="e">
        <f t="shared" si="3"/>
        <v>#N/A</v>
      </c>
      <c r="P452" s="10" t="str">
        <f t="shared" si="4"/>
        <v/>
      </c>
      <c r="Q452" s="10" t="str">
        <f t="shared" si="5"/>
        <v/>
      </c>
      <c r="R452" s="10" t="str">
        <f t="shared" si="6"/>
        <v/>
      </c>
      <c r="S452" s="10" t="str">
        <f t="shared" si="7"/>
        <v/>
      </c>
      <c r="T452" s="10" t="str">
        <f t="shared" si="8"/>
        <v/>
      </c>
      <c r="U452" s="10" t="str">
        <f t="shared" si="9"/>
        <v/>
      </c>
      <c r="V452" s="10" t="str">
        <f t="shared" si="10"/>
        <v/>
      </c>
      <c r="W452" s="10" t="str">
        <f t="shared" si="11"/>
        <v/>
      </c>
      <c r="X452" s="10"/>
      <c r="Y452" s="10"/>
      <c r="Z452" s="10"/>
      <c r="AA452" s="10"/>
      <c r="AB452" s="10"/>
      <c r="AC452" s="10"/>
    </row>
    <row r="453" spans="1:29" ht="12.75" customHeight="1" x14ac:dyDescent="0.2">
      <c r="A453" s="1"/>
      <c r="B453" s="1"/>
      <c r="C453" s="1"/>
      <c r="D453" s="1"/>
      <c r="E453" s="1"/>
      <c r="F453" s="1"/>
      <c r="G453" s="1"/>
      <c r="H453" s="10"/>
      <c r="I453" s="10"/>
      <c r="J453" s="10"/>
      <c r="K453" s="10">
        <v>452</v>
      </c>
      <c r="L453" s="85">
        <f t="shared" si="0"/>
        <v>452</v>
      </c>
      <c r="M453" s="10" t="e">
        <f t="shared" si="1"/>
        <v>#N/A</v>
      </c>
      <c r="N453" s="85">
        <f t="shared" si="2"/>
        <v>452</v>
      </c>
      <c r="O453" s="10" t="e">
        <f t="shared" si="3"/>
        <v>#N/A</v>
      </c>
      <c r="P453" s="10" t="str">
        <f t="shared" si="4"/>
        <v/>
      </c>
      <c r="Q453" s="10" t="str">
        <f t="shared" si="5"/>
        <v/>
      </c>
      <c r="R453" s="10" t="str">
        <f t="shared" si="6"/>
        <v/>
      </c>
      <c r="S453" s="10" t="str">
        <f t="shared" si="7"/>
        <v/>
      </c>
      <c r="T453" s="10" t="str">
        <f t="shared" si="8"/>
        <v/>
      </c>
      <c r="U453" s="10" t="str">
        <f t="shared" si="9"/>
        <v/>
      </c>
      <c r="V453" s="10" t="str">
        <f t="shared" si="10"/>
        <v/>
      </c>
      <c r="W453" s="10" t="str">
        <f t="shared" si="11"/>
        <v/>
      </c>
      <c r="X453" s="10"/>
      <c r="Y453" s="10"/>
      <c r="Z453" s="10"/>
      <c r="AA453" s="10"/>
      <c r="AB453" s="10"/>
      <c r="AC453" s="10"/>
    </row>
    <row r="454" spans="1:29" ht="12.75" customHeight="1" x14ac:dyDescent="0.2">
      <c r="A454" s="1"/>
      <c r="B454" s="1"/>
      <c r="C454" s="1"/>
      <c r="D454" s="1"/>
      <c r="E454" s="1"/>
      <c r="F454" s="1"/>
      <c r="G454" s="1"/>
      <c r="H454" s="10"/>
      <c r="I454" s="10"/>
      <c r="J454" s="10"/>
      <c r="K454" s="10">
        <v>453</v>
      </c>
      <c r="L454" s="85">
        <f t="shared" si="0"/>
        <v>453</v>
      </c>
      <c r="M454" s="10" t="e">
        <f t="shared" si="1"/>
        <v>#N/A</v>
      </c>
      <c r="N454" s="85">
        <f t="shared" si="2"/>
        <v>453</v>
      </c>
      <c r="O454" s="10" t="e">
        <f t="shared" si="3"/>
        <v>#N/A</v>
      </c>
      <c r="P454" s="10" t="str">
        <f t="shared" si="4"/>
        <v/>
      </c>
      <c r="Q454" s="10" t="str">
        <f t="shared" si="5"/>
        <v/>
      </c>
      <c r="R454" s="10" t="str">
        <f t="shared" si="6"/>
        <v/>
      </c>
      <c r="S454" s="10" t="str">
        <f t="shared" si="7"/>
        <v/>
      </c>
      <c r="T454" s="10" t="str">
        <f t="shared" si="8"/>
        <v/>
      </c>
      <c r="U454" s="10" t="str">
        <f t="shared" si="9"/>
        <v/>
      </c>
      <c r="V454" s="10" t="str">
        <f t="shared" si="10"/>
        <v/>
      </c>
      <c r="W454" s="10" t="str">
        <f t="shared" si="11"/>
        <v/>
      </c>
      <c r="X454" s="10"/>
      <c r="Y454" s="10"/>
      <c r="Z454" s="10"/>
      <c r="AA454" s="10"/>
      <c r="AB454" s="10"/>
      <c r="AC454" s="10"/>
    </row>
    <row r="455" spans="1:29" ht="12.75" customHeight="1" x14ac:dyDescent="0.2">
      <c r="A455" s="1"/>
      <c r="B455" s="1"/>
      <c r="C455" s="1"/>
      <c r="D455" s="1"/>
      <c r="E455" s="1"/>
      <c r="F455" s="1"/>
      <c r="G455" s="1"/>
      <c r="H455" s="10"/>
      <c r="I455" s="10"/>
      <c r="J455" s="10"/>
      <c r="K455" s="10">
        <v>454</v>
      </c>
      <c r="L455" s="85">
        <f t="shared" si="0"/>
        <v>454</v>
      </c>
      <c r="M455" s="10" t="e">
        <f t="shared" si="1"/>
        <v>#N/A</v>
      </c>
      <c r="N455" s="85">
        <f t="shared" si="2"/>
        <v>454</v>
      </c>
      <c r="O455" s="10" t="e">
        <f t="shared" si="3"/>
        <v>#N/A</v>
      </c>
      <c r="P455" s="10" t="str">
        <f t="shared" si="4"/>
        <v/>
      </c>
      <c r="Q455" s="10" t="str">
        <f t="shared" si="5"/>
        <v/>
      </c>
      <c r="R455" s="10" t="str">
        <f t="shared" si="6"/>
        <v/>
      </c>
      <c r="S455" s="10" t="str">
        <f t="shared" si="7"/>
        <v/>
      </c>
      <c r="T455" s="10" t="str">
        <f t="shared" si="8"/>
        <v/>
      </c>
      <c r="U455" s="10" t="str">
        <f t="shared" si="9"/>
        <v/>
      </c>
      <c r="V455" s="10" t="str">
        <f t="shared" si="10"/>
        <v/>
      </c>
      <c r="W455" s="10" t="str">
        <f t="shared" si="11"/>
        <v/>
      </c>
      <c r="X455" s="10"/>
      <c r="Y455" s="10"/>
      <c r="Z455" s="10"/>
      <c r="AA455" s="10"/>
      <c r="AB455" s="10"/>
      <c r="AC455" s="10"/>
    </row>
    <row r="456" spans="1:29" ht="12.75" customHeight="1" x14ac:dyDescent="0.2">
      <c r="A456" s="1"/>
      <c r="B456" s="1"/>
      <c r="C456" s="1"/>
      <c r="D456" s="1"/>
      <c r="E456" s="1"/>
      <c r="F456" s="1"/>
      <c r="G456" s="1"/>
      <c r="H456" s="10"/>
      <c r="I456" s="10"/>
      <c r="J456" s="10"/>
      <c r="K456" s="10">
        <v>455</v>
      </c>
      <c r="L456" s="85">
        <f t="shared" si="0"/>
        <v>455</v>
      </c>
      <c r="M456" s="10" t="e">
        <f t="shared" si="1"/>
        <v>#N/A</v>
      </c>
      <c r="N456" s="85">
        <f t="shared" si="2"/>
        <v>455</v>
      </c>
      <c r="O456" s="10" t="e">
        <f t="shared" si="3"/>
        <v>#N/A</v>
      </c>
      <c r="P456" s="10" t="str">
        <f t="shared" si="4"/>
        <v/>
      </c>
      <c r="Q456" s="10" t="str">
        <f t="shared" si="5"/>
        <v/>
      </c>
      <c r="R456" s="10" t="str">
        <f t="shared" si="6"/>
        <v/>
      </c>
      <c r="S456" s="10" t="str">
        <f t="shared" si="7"/>
        <v/>
      </c>
      <c r="T456" s="10" t="str">
        <f t="shared" si="8"/>
        <v/>
      </c>
      <c r="U456" s="10" t="str">
        <f t="shared" si="9"/>
        <v/>
      </c>
      <c r="V456" s="10" t="str">
        <f t="shared" si="10"/>
        <v/>
      </c>
      <c r="W456" s="10" t="str">
        <f t="shared" si="11"/>
        <v/>
      </c>
      <c r="X456" s="10"/>
      <c r="Y456" s="10"/>
      <c r="Z456" s="10"/>
      <c r="AA456" s="10"/>
      <c r="AB456" s="10"/>
      <c r="AC456" s="10"/>
    </row>
    <row r="457" spans="1:29" ht="12.75" customHeight="1" x14ac:dyDescent="0.2">
      <c r="A457" s="1"/>
      <c r="B457" s="1"/>
      <c r="C457" s="1"/>
      <c r="D457" s="1"/>
      <c r="E457" s="1"/>
      <c r="F457" s="1"/>
      <c r="G457" s="1"/>
      <c r="H457" s="10"/>
      <c r="I457" s="10"/>
      <c r="J457" s="10"/>
      <c r="K457" s="10">
        <v>456</v>
      </c>
      <c r="L457" s="85">
        <f t="shared" si="0"/>
        <v>456</v>
      </c>
      <c r="M457" s="10" t="e">
        <f t="shared" si="1"/>
        <v>#N/A</v>
      </c>
      <c r="N457" s="85">
        <f t="shared" si="2"/>
        <v>456</v>
      </c>
      <c r="O457" s="10" t="e">
        <f t="shared" si="3"/>
        <v>#N/A</v>
      </c>
      <c r="P457" s="10" t="str">
        <f t="shared" si="4"/>
        <v/>
      </c>
      <c r="Q457" s="10" t="str">
        <f t="shared" si="5"/>
        <v/>
      </c>
      <c r="R457" s="10" t="str">
        <f t="shared" si="6"/>
        <v/>
      </c>
      <c r="S457" s="10" t="str">
        <f t="shared" si="7"/>
        <v/>
      </c>
      <c r="T457" s="10" t="str">
        <f t="shared" si="8"/>
        <v/>
      </c>
      <c r="U457" s="10" t="str">
        <f t="shared" si="9"/>
        <v/>
      </c>
      <c r="V457" s="10" t="str">
        <f t="shared" si="10"/>
        <v/>
      </c>
      <c r="W457" s="10" t="str">
        <f t="shared" si="11"/>
        <v/>
      </c>
      <c r="X457" s="10"/>
      <c r="Y457" s="10"/>
      <c r="Z457" s="10"/>
      <c r="AA457" s="10"/>
      <c r="AB457" s="10"/>
      <c r="AC457" s="10"/>
    </row>
    <row r="458" spans="1:29" ht="12.75" customHeight="1" x14ac:dyDescent="0.2">
      <c r="A458" s="1"/>
      <c r="B458" s="1"/>
      <c r="C458" s="1"/>
      <c r="D458" s="1"/>
      <c r="E458" s="1"/>
      <c r="F458" s="1"/>
      <c r="G458" s="1"/>
      <c r="H458" s="10"/>
      <c r="I458" s="10"/>
      <c r="J458" s="10"/>
      <c r="K458" s="10">
        <v>457</v>
      </c>
      <c r="L458" s="85">
        <f t="shared" si="0"/>
        <v>457</v>
      </c>
      <c r="M458" s="10" t="e">
        <f t="shared" si="1"/>
        <v>#N/A</v>
      </c>
      <c r="N458" s="85">
        <f t="shared" si="2"/>
        <v>457</v>
      </c>
      <c r="O458" s="10" t="e">
        <f t="shared" si="3"/>
        <v>#N/A</v>
      </c>
      <c r="P458" s="10" t="str">
        <f t="shared" si="4"/>
        <v/>
      </c>
      <c r="Q458" s="10" t="str">
        <f t="shared" si="5"/>
        <v/>
      </c>
      <c r="R458" s="10" t="str">
        <f t="shared" si="6"/>
        <v/>
      </c>
      <c r="S458" s="10" t="str">
        <f t="shared" si="7"/>
        <v/>
      </c>
      <c r="T458" s="10" t="str">
        <f t="shared" si="8"/>
        <v/>
      </c>
      <c r="U458" s="10" t="str">
        <f t="shared" si="9"/>
        <v/>
      </c>
      <c r="V458" s="10" t="str">
        <f t="shared" si="10"/>
        <v/>
      </c>
      <c r="W458" s="10" t="str">
        <f t="shared" si="11"/>
        <v/>
      </c>
      <c r="X458" s="10"/>
      <c r="Y458" s="10"/>
      <c r="Z458" s="10"/>
      <c r="AA458" s="10"/>
      <c r="AB458" s="10"/>
      <c r="AC458" s="10"/>
    </row>
    <row r="459" spans="1:29" ht="12.75" customHeight="1" x14ac:dyDescent="0.2">
      <c r="A459" s="1"/>
      <c r="B459" s="1"/>
      <c r="C459" s="1"/>
      <c r="D459" s="1"/>
      <c r="E459" s="1"/>
      <c r="F459" s="1"/>
      <c r="G459" s="1"/>
      <c r="H459" s="10"/>
      <c r="I459" s="10"/>
      <c r="J459" s="10"/>
      <c r="K459" s="10">
        <v>458</v>
      </c>
      <c r="L459" s="85">
        <f t="shared" si="0"/>
        <v>458</v>
      </c>
      <c r="M459" s="10" t="e">
        <f t="shared" si="1"/>
        <v>#N/A</v>
      </c>
      <c r="N459" s="85">
        <f t="shared" si="2"/>
        <v>458</v>
      </c>
      <c r="O459" s="10" t="e">
        <f t="shared" si="3"/>
        <v>#N/A</v>
      </c>
      <c r="P459" s="10" t="str">
        <f t="shared" si="4"/>
        <v/>
      </c>
      <c r="Q459" s="10" t="str">
        <f t="shared" si="5"/>
        <v/>
      </c>
      <c r="R459" s="10" t="str">
        <f t="shared" si="6"/>
        <v/>
      </c>
      <c r="S459" s="10" t="str">
        <f t="shared" si="7"/>
        <v/>
      </c>
      <c r="T459" s="10" t="str">
        <f t="shared" si="8"/>
        <v/>
      </c>
      <c r="U459" s="10" t="str">
        <f t="shared" si="9"/>
        <v/>
      </c>
      <c r="V459" s="10" t="str">
        <f t="shared" si="10"/>
        <v/>
      </c>
      <c r="W459" s="10" t="str">
        <f t="shared" si="11"/>
        <v/>
      </c>
      <c r="X459" s="10"/>
      <c r="Y459" s="10"/>
      <c r="Z459" s="10"/>
      <c r="AA459" s="10"/>
      <c r="AB459" s="10"/>
      <c r="AC459" s="10"/>
    </row>
    <row r="460" spans="1:29" ht="12.75" customHeight="1" x14ac:dyDescent="0.2">
      <c r="A460" s="1"/>
      <c r="B460" s="1"/>
      <c r="C460" s="1"/>
      <c r="D460" s="1"/>
      <c r="E460" s="1"/>
      <c r="F460" s="1"/>
      <c r="G460" s="1"/>
      <c r="H460" s="10"/>
      <c r="I460" s="10"/>
      <c r="J460" s="10"/>
      <c r="K460" s="10">
        <v>459</v>
      </c>
      <c r="L460" s="85">
        <f t="shared" si="0"/>
        <v>459</v>
      </c>
      <c r="M460" s="10" t="e">
        <f t="shared" si="1"/>
        <v>#N/A</v>
      </c>
      <c r="N460" s="85">
        <f t="shared" si="2"/>
        <v>459</v>
      </c>
      <c r="O460" s="10" t="e">
        <f t="shared" si="3"/>
        <v>#N/A</v>
      </c>
      <c r="P460" s="10" t="str">
        <f t="shared" si="4"/>
        <v/>
      </c>
      <c r="Q460" s="10" t="str">
        <f t="shared" si="5"/>
        <v/>
      </c>
      <c r="R460" s="10" t="str">
        <f t="shared" si="6"/>
        <v/>
      </c>
      <c r="S460" s="10" t="str">
        <f t="shared" si="7"/>
        <v/>
      </c>
      <c r="T460" s="10" t="str">
        <f t="shared" si="8"/>
        <v/>
      </c>
      <c r="U460" s="10" t="str">
        <f t="shared" si="9"/>
        <v/>
      </c>
      <c r="V460" s="10" t="str">
        <f t="shared" si="10"/>
        <v/>
      </c>
      <c r="W460" s="10" t="str">
        <f t="shared" si="11"/>
        <v/>
      </c>
      <c r="X460" s="10"/>
      <c r="Y460" s="10"/>
      <c r="Z460" s="10"/>
      <c r="AA460" s="10"/>
      <c r="AB460" s="10"/>
      <c r="AC460" s="10"/>
    </row>
    <row r="461" spans="1:29" ht="12.75" customHeight="1" x14ac:dyDescent="0.2">
      <c r="A461" s="1"/>
      <c r="B461" s="1"/>
      <c r="C461" s="1"/>
      <c r="D461" s="1"/>
      <c r="E461" s="1"/>
      <c r="F461" s="1"/>
      <c r="G461" s="1"/>
      <c r="H461" s="10"/>
      <c r="I461" s="10"/>
      <c r="J461" s="10"/>
      <c r="K461" s="10">
        <v>460</v>
      </c>
      <c r="L461" s="85">
        <f t="shared" si="0"/>
        <v>460</v>
      </c>
      <c r="M461" s="10" t="e">
        <f t="shared" si="1"/>
        <v>#N/A</v>
      </c>
      <c r="N461" s="85">
        <f t="shared" si="2"/>
        <v>460</v>
      </c>
      <c r="O461" s="10" t="e">
        <f t="shared" si="3"/>
        <v>#N/A</v>
      </c>
      <c r="P461" s="10" t="str">
        <f t="shared" si="4"/>
        <v/>
      </c>
      <c r="Q461" s="10" t="str">
        <f t="shared" si="5"/>
        <v/>
      </c>
      <c r="R461" s="10" t="str">
        <f t="shared" si="6"/>
        <v/>
      </c>
      <c r="S461" s="10" t="str">
        <f t="shared" si="7"/>
        <v/>
      </c>
      <c r="T461" s="10" t="str">
        <f t="shared" si="8"/>
        <v/>
      </c>
      <c r="U461" s="10" t="str">
        <f t="shared" si="9"/>
        <v/>
      </c>
      <c r="V461" s="10" t="str">
        <f t="shared" si="10"/>
        <v/>
      </c>
      <c r="W461" s="10" t="str">
        <f t="shared" si="11"/>
        <v/>
      </c>
      <c r="X461" s="10"/>
      <c r="Y461" s="10"/>
      <c r="Z461" s="10"/>
      <c r="AA461" s="10"/>
      <c r="AB461" s="10"/>
      <c r="AC461" s="10"/>
    </row>
    <row r="462" spans="1:29" ht="12.75" customHeight="1" x14ac:dyDescent="0.2">
      <c r="A462" s="1"/>
      <c r="B462" s="1"/>
      <c r="C462" s="1"/>
      <c r="D462" s="1"/>
      <c r="E462" s="1"/>
      <c r="F462" s="1"/>
      <c r="G462" s="1"/>
      <c r="H462" s="10"/>
      <c r="I462" s="10"/>
      <c r="J462" s="10"/>
      <c r="K462" s="10">
        <v>461</v>
      </c>
      <c r="L462" s="85">
        <f t="shared" si="0"/>
        <v>461</v>
      </c>
      <c r="M462" s="10" t="e">
        <f t="shared" si="1"/>
        <v>#N/A</v>
      </c>
      <c r="N462" s="85">
        <f t="shared" si="2"/>
        <v>461</v>
      </c>
      <c r="O462" s="10" t="e">
        <f t="shared" si="3"/>
        <v>#N/A</v>
      </c>
      <c r="P462" s="10" t="str">
        <f t="shared" si="4"/>
        <v/>
      </c>
      <c r="Q462" s="10" t="str">
        <f t="shared" si="5"/>
        <v/>
      </c>
      <c r="R462" s="10" t="str">
        <f t="shared" si="6"/>
        <v/>
      </c>
      <c r="S462" s="10" t="str">
        <f t="shared" si="7"/>
        <v/>
      </c>
      <c r="T462" s="10" t="str">
        <f t="shared" si="8"/>
        <v/>
      </c>
      <c r="U462" s="10" t="str">
        <f t="shared" si="9"/>
        <v/>
      </c>
      <c r="V462" s="10" t="str">
        <f t="shared" si="10"/>
        <v/>
      </c>
      <c r="W462" s="10" t="str">
        <f t="shared" si="11"/>
        <v/>
      </c>
      <c r="X462" s="10"/>
      <c r="Y462" s="10"/>
      <c r="Z462" s="10"/>
      <c r="AA462" s="10"/>
      <c r="AB462" s="10"/>
      <c r="AC462" s="10"/>
    </row>
    <row r="463" spans="1:29" ht="12.75" customHeight="1" x14ac:dyDescent="0.2">
      <c r="A463" s="1"/>
      <c r="B463" s="1"/>
      <c r="C463" s="1"/>
      <c r="D463" s="1"/>
      <c r="E463" s="1"/>
      <c r="F463" s="1"/>
      <c r="G463" s="1"/>
      <c r="H463" s="10"/>
      <c r="I463" s="10"/>
      <c r="J463" s="10"/>
      <c r="K463" s="10">
        <v>462</v>
      </c>
      <c r="L463" s="85">
        <f t="shared" si="0"/>
        <v>462</v>
      </c>
      <c r="M463" s="10" t="e">
        <f t="shared" si="1"/>
        <v>#N/A</v>
      </c>
      <c r="N463" s="85">
        <f t="shared" si="2"/>
        <v>462</v>
      </c>
      <c r="O463" s="10" t="e">
        <f t="shared" si="3"/>
        <v>#N/A</v>
      </c>
      <c r="P463" s="10" t="str">
        <f t="shared" si="4"/>
        <v/>
      </c>
      <c r="Q463" s="10" t="str">
        <f t="shared" si="5"/>
        <v/>
      </c>
      <c r="R463" s="10" t="str">
        <f t="shared" si="6"/>
        <v/>
      </c>
      <c r="S463" s="10" t="str">
        <f t="shared" si="7"/>
        <v/>
      </c>
      <c r="T463" s="10" t="str">
        <f t="shared" si="8"/>
        <v/>
      </c>
      <c r="U463" s="10" t="str">
        <f t="shared" si="9"/>
        <v/>
      </c>
      <c r="V463" s="10" t="str">
        <f t="shared" si="10"/>
        <v/>
      </c>
      <c r="W463" s="10" t="str">
        <f t="shared" si="11"/>
        <v/>
      </c>
      <c r="X463" s="10"/>
      <c r="Y463" s="10"/>
      <c r="Z463" s="10"/>
      <c r="AA463" s="10"/>
      <c r="AB463" s="10"/>
      <c r="AC463" s="10"/>
    </row>
    <row r="464" spans="1:29" ht="12.75" customHeight="1" x14ac:dyDescent="0.2">
      <c r="A464" s="1"/>
      <c r="B464" s="1"/>
      <c r="C464" s="1"/>
      <c r="D464" s="1"/>
      <c r="E464" s="1"/>
      <c r="F464" s="1"/>
      <c r="G464" s="1"/>
      <c r="H464" s="10"/>
      <c r="I464" s="10"/>
      <c r="J464" s="10"/>
      <c r="K464" s="10">
        <v>463</v>
      </c>
      <c r="L464" s="85">
        <f t="shared" si="0"/>
        <v>463</v>
      </c>
      <c r="M464" s="10" t="e">
        <f t="shared" si="1"/>
        <v>#N/A</v>
      </c>
      <c r="N464" s="85">
        <f t="shared" si="2"/>
        <v>463</v>
      </c>
      <c r="O464" s="10" t="e">
        <f t="shared" si="3"/>
        <v>#N/A</v>
      </c>
      <c r="P464" s="10" t="str">
        <f t="shared" si="4"/>
        <v/>
      </c>
      <c r="Q464" s="10" t="str">
        <f t="shared" si="5"/>
        <v/>
      </c>
      <c r="R464" s="10" t="str">
        <f t="shared" si="6"/>
        <v/>
      </c>
      <c r="S464" s="10" t="str">
        <f t="shared" si="7"/>
        <v/>
      </c>
      <c r="T464" s="10" t="str">
        <f t="shared" si="8"/>
        <v/>
      </c>
      <c r="U464" s="10" t="str">
        <f t="shared" si="9"/>
        <v/>
      </c>
      <c r="V464" s="10" t="str">
        <f t="shared" si="10"/>
        <v/>
      </c>
      <c r="W464" s="10" t="str">
        <f t="shared" si="11"/>
        <v/>
      </c>
      <c r="X464" s="10"/>
      <c r="Y464" s="10"/>
      <c r="Z464" s="10"/>
      <c r="AA464" s="10"/>
      <c r="AB464" s="10"/>
      <c r="AC464" s="10"/>
    </row>
    <row r="465" spans="1:29" ht="12.75" customHeight="1" x14ac:dyDescent="0.2">
      <c r="A465" s="1"/>
      <c r="B465" s="1"/>
      <c r="C465" s="1"/>
      <c r="D465" s="1"/>
      <c r="E465" s="1"/>
      <c r="F465" s="1"/>
      <c r="G465" s="1"/>
      <c r="H465" s="10"/>
      <c r="I465" s="10"/>
      <c r="J465" s="10"/>
      <c r="K465" s="10">
        <v>464</v>
      </c>
      <c r="L465" s="85">
        <f t="shared" si="0"/>
        <v>464</v>
      </c>
      <c r="M465" s="10" t="e">
        <f t="shared" si="1"/>
        <v>#N/A</v>
      </c>
      <c r="N465" s="85">
        <f t="shared" si="2"/>
        <v>464</v>
      </c>
      <c r="O465" s="10" t="e">
        <f t="shared" si="3"/>
        <v>#N/A</v>
      </c>
      <c r="P465" s="10" t="str">
        <f t="shared" si="4"/>
        <v/>
      </c>
      <c r="Q465" s="10" t="str">
        <f t="shared" si="5"/>
        <v/>
      </c>
      <c r="R465" s="10" t="str">
        <f t="shared" si="6"/>
        <v/>
      </c>
      <c r="S465" s="10" t="str">
        <f t="shared" si="7"/>
        <v/>
      </c>
      <c r="T465" s="10" t="str">
        <f t="shared" si="8"/>
        <v/>
      </c>
      <c r="U465" s="10" t="str">
        <f t="shared" si="9"/>
        <v/>
      </c>
      <c r="V465" s="10" t="str">
        <f t="shared" si="10"/>
        <v/>
      </c>
      <c r="W465" s="10" t="str">
        <f t="shared" si="11"/>
        <v/>
      </c>
      <c r="X465" s="10"/>
      <c r="Y465" s="10"/>
      <c r="Z465" s="10"/>
      <c r="AA465" s="10"/>
      <c r="AB465" s="10"/>
      <c r="AC465" s="10"/>
    </row>
    <row r="466" spans="1:29" ht="12.75" customHeight="1" x14ac:dyDescent="0.2">
      <c r="A466" s="1"/>
      <c r="B466" s="1"/>
      <c r="C466" s="1"/>
      <c r="D466" s="1"/>
      <c r="E466" s="1"/>
      <c r="F466" s="1"/>
      <c r="G466" s="1"/>
      <c r="H466" s="10"/>
      <c r="I466" s="10"/>
      <c r="J466" s="10"/>
      <c r="K466" s="10">
        <v>465</v>
      </c>
      <c r="L466" s="85">
        <f t="shared" si="0"/>
        <v>465</v>
      </c>
      <c r="M466" s="10" t="e">
        <f t="shared" si="1"/>
        <v>#N/A</v>
      </c>
      <c r="N466" s="85">
        <f t="shared" si="2"/>
        <v>465</v>
      </c>
      <c r="O466" s="10" t="e">
        <f t="shared" si="3"/>
        <v>#N/A</v>
      </c>
      <c r="P466" s="10" t="str">
        <f t="shared" si="4"/>
        <v/>
      </c>
      <c r="Q466" s="10" t="str">
        <f t="shared" si="5"/>
        <v/>
      </c>
      <c r="R466" s="10" t="str">
        <f t="shared" si="6"/>
        <v/>
      </c>
      <c r="S466" s="10" t="str">
        <f t="shared" si="7"/>
        <v/>
      </c>
      <c r="T466" s="10" t="str">
        <f t="shared" si="8"/>
        <v/>
      </c>
      <c r="U466" s="10" t="str">
        <f t="shared" si="9"/>
        <v/>
      </c>
      <c r="V466" s="10" t="str">
        <f t="shared" si="10"/>
        <v/>
      </c>
      <c r="W466" s="10" t="str">
        <f t="shared" si="11"/>
        <v/>
      </c>
      <c r="X466" s="10"/>
      <c r="Y466" s="10"/>
      <c r="Z466" s="10"/>
      <c r="AA466" s="10"/>
      <c r="AB466" s="10"/>
      <c r="AC466" s="10"/>
    </row>
    <row r="467" spans="1:29" ht="12.75" customHeight="1" x14ac:dyDescent="0.2">
      <c r="A467" s="1"/>
      <c r="B467" s="1"/>
      <c r="C467" s="1"/>
      <c r="D467" s="1"/>
      <c r="E467" s="1"/>
      <c r="F467" s="1"/>
      <c r="G467" s="1"/>
      <c r="H467" s="10"/>
      <c r="I467" s="10"/>
      <c r="J467" s="10"/>
      <c r="K467" s="10">
        <v>466</v>
      </c>
      <c r="L467" s="85">
        <f t="shared" si="0"/>
        <v>466</v>
      </c>
      <c r="M467" s="10" t="e">
        <f t="shared" si="1"/>
        <v>#N/A</v>
      </c>
      <c r="N467" s="85">
        <f t="shared" si="2"/>
        <v>466</v>
      </c>
      <c r="O467" s="10" t="e">
        <f t="shared" si="3"/>
        <v>#N/A</v>
      </c>
      <c r="P467" s="10" t="str">
        <f t="shared" si="4"/>
        <v/>
      </c>
      <c r="Q467" s="10" t="str">
        <f t="shared" si="5"/>
        <v/>
      </c>
      <c r="R467" s="10" t="str">
        <f t="shared" si="6"/>
        <v/>
      </c>
      <c r="S467" s="10" t="str">
        <f t="shared" si="7"/>
        <v/>
      </c>
      <c r="T467" s="10" t="str">
        <f t="shared" si="8"/>
        <v/>
      </c>
      <c r="U467" s="10" t="str">
        <f t="shared" si="9"/>
        <v/>
      </c>
      <c r="V467" s="10" t="str">
        <f t="shared" si="10"/>
        <v/>
      </c>
      <c r="W467" s="10" t="str">
        <f t="shared" si="11"/>
        <v/>
      </c>
      <c r="X467" s="10"/>
      <c r="Y467" s="10"/>
      <c r="Z467" s="10"/>
      <c r="AA467" s="10"/>
      <c r="AB467" s="10"/>
      <c r="AC467" s="10"/>
    </row>
    <row r="468" spans="1:29" ht="12.75" customHeight="1" x14ac:dyDescent="0.2">
      <c r="A468" s="1"/>
      <c r="B468" s="1"/>
      <c r="C468" s="1"/>
      <c r="D468" s="1"/>
      <c r="E468" s="1"/>
      <c r="F468" s="1"/>
      <c r="G468" s="1"/>
      <c r="H468" s="10"/>
      <c r="I468" s="10"/>
      <c r="J468" s="10"/>
      <c r="K468" s="10">
        <v>467</v>
      </c>
      <c r="L468" s="85">
        <f t="shared" si="0"/>
        <v>467</v>
      </c>
      <c r="M468" s="10" t="e">
        <f t="shared" si="1"/>
        <v>#N/A</v>
      </c>
      <c r="N468" s="85">
        <f t="shared" si="2"/>
        <v>467</v>
      </c>
      <c r="O468" s="10" t="e">
        <f t="shared" si="3"/>
        <v>#N/A</v>
      </c>
      <c r="P468" s="10" t="str">
        <f t="shared" si="4"/>
        <v/>
      </c>
      <c r="Q468" s="10" t="str">
        <f t="shared" si="5"/>
        <v/>
      </c>
      <c r="R468" s="10" t="str">
        <f t="shared" si="6"/>
        <v/>
      </c>
      <c r="S468" s="10" t="str">
        <f t="shared" si="7"/>
        <v/>
      </c>
      <c r="T468" s="10" t="str">
        <f t="shared" si="8"/>
        <v/>
      </c>
      <c r="U468" s="10" t="str">
        <f t="shared" si="9"/>
        <v/>
      </c>
      <c r="V468" s="10" t="str">
        <f t="shared" si="10"/>
        <v/>
      </c>
      <c r="W468" s="10" t="str">
        <f t="shared" si="11"/>
        <v/>
      </c>
      <c r="X468" s="10"/>
      <c r="Y468" s="10"/>
      <c r="Z468" s="10"/>
      <c r="AA468" s="10"/>
      <c r="AB468" s="10"/>
      <c r="AC468" s="10"/>
    </row>
    <row r="469" spans="1:29" ht="12.75" customHeight="1" x14ac:dyDescent="0.2">
      <c r="A469" s="1"/>
      <c r="B469" s="1"/>
      <c r="C469" s="1"/>
      <c r="D469" s="1"/>
      <c r="E469" s="1"/>
      <c r="F469" s="1"/>
      <c r="G469" s="1"/>
      <c r="H469" s="10"/>
      <c r="I469" s="10"/>
      <c r="J469" s="10"/>
      <c r="K469" s="10">
        <v>468</v>
      </c>
      <c r="L469" s="85">
        <f t="shared" si="0"/>
        <v>468</v>
      </c>
      <c r="M469" s="10" t="e">
        <f t="shared" si="1"/>
        <v>#N/A</v>
      </c>
      <c r="N469" s="85">
        <f t="shared" si="2"/>
        <v>468</v>
      </c>
      <c r="O469" s="10" t="e">
        <f t="shared" si="3"/>
        <v>#N/A</v>
      </c>
      <c r="P469" s="10" t="str">
        <f t="shared" si="4"/>
        <v/>
      </c>
      <c r="Q469" s="10" t="str">
        <f t="shared" si="5"/>
        <v/>
      </c>
      <c r="R469" s="10" t="str">
        <f t="shared" si="6"/>
        <v/>
      </c>
      <c r="S469" s="10" t="str">
        <f t="shared" si="7"/>
        <v/>
      </c>
      <c r="T469" s="10" t="str">
        <f t="shared" si="8"/>
        <v/>
      </c>
      <c r="U469" s="10" t="str">
        <f t="shared" si="9"/>
        <v/>
      </c>
      <c r="V469" s="10" t="str">
        <f t="shared" si="10"/>
        <v/>
      </c>
      <c r="W469" s="10" t="str">
        <f t="shared" si="11"/>
        <v/>
      </c>
      <c r="X469" s="10"/>
      <c r="Y469" s="10"/>
      <c r="Z469" s="10"/>
      <c r="AA469" s="10"/>
      <c r="AB469" s="10"/>
      <c r="AC469" s="10"/>
    </row>
    <row r="470" spans="1:29" ht="12.75" customHeight="1" x14ac:dyDescent="0.2">
      <c r="A470" s="1"/>
      <c r="B470" s="1"/>
      <c r="C470" s="1"/>
      <c r="D470" s="1"/>
      <c r="E470" s="1"/>
      <c r="F470" s="1"/>
      <c r="G470" s="1"/>
      <c r="H470" s="10"/>
      <c r="I470" s="10"/>
      <c r="J470" s="10"/>
      <c r="K470" s="10">
        <v>469</v>
      </c>
      <c r="L470" s="85">
        <f t="shared" si="0"/>
        <v>469</v>
      </c>
      <c r="M470" s="10" t="e">
        <f t="shared" si="1"/>
        <v>#N/A</v>
      </c>
      <c r="N470" s="85">
        <f t="shared" si="2"/>
        <v>469</v>
      </c>
      <c r="O470" s="10" t="e">
        <f t="shared" si="3"/>
        <v>#N/A</v>
      </c>
      <c r="P470" s="10" t="str">
        <f t="shared" si="4"/>
        <v/>
      </c>
      <c r="Q470" s="10" t="str">
        <f t="shared" si="5"/>
        <v/>
      </c>
      <c r="R470" s="10" t="str">
        <f t="shared" si="6"/>
        <v/>
      </c>
      <c r="S470" s="10" t="str">
        <f t="shared" si="7"/>
        <v/>
      </c>
      <c r="T470" s="10" t="str">
        <f t="shared" si="8"/>
        <v/>
      </c>
      <c r="U470" s="10" t="str">
        <f t="shared" si="9"/>
        <v/>
      </c>
      <c r="V470" s="10" t="str">
        <f t="shared" si="10"/>
        <v/>
      </c>
      <c r="W470" s="10" t="str">
        <f t="shared" si="11"/>
        <v/>
      </c>
      <c r="X470" s="10"/>
      <c r="Y470" s="10"/>
      <c r="Z470" s="10"/>
      <c r="AA470" s="10"/>
      <c r="AB470" s="10"/>
      <c r="AC470" s="10"/>
    </row>
    <row r="471" spans="1:29" ht="12.75" customHeight="1" x14ac:dyDescent="0.2">
      <c r="A471" s="1"/>
      <c r="B471" s="1"/>
      <c r="C471" s="1"/>
      <c r="D471" s="1"/>
      <c r="E471" s="1"/>
      <c r="F471" s="1"/>
      <c r="G471" s="1"/>
      <c r="H471" s="10"/>
      <c r="I471" s="10"/>
      <c r="J471" s="10"/>
      <c r="K471" s="10">
        <v>470</v>
      </c>
      <c r="L471" s="85">
        <f t="shared" si="0"/>
        <v>470</v>
      </c>
      <c r="M471" s="10" t="e">
        <f t="shared" si="1"/>
        <v>#N/A</v>
      </c>
      <c r="N471" s="85">
        <f t="shared" si="2"/>
        <v>470</v>
      </c>
      <c r="O471" s="10" t="e">
        <f t="shared" si="3"/>
        <v>#N/A</v>
      </c>
      <c r="P471" s="10" t="str">
        <f t="shared" si="4"/>
        <v/>
      </c>
      <c r="Q471" s="10" t="str">
        <f t="shared" si="5"/>
        <v/>
      </c>
      <c r="R471" s="10" t="str">
        <f t="shared" si="6"/>
        <v/>
      </c>
      <c r="S471" s="10" t="str">
        <f t="shared" si="7"/>
        <v/>
      </c>
      <c r="T471" s="10" t="str">
        <f t="shared" si="8"/>
        <v/>
      </c>
      <c r="U471" s="10" t="str">
        <f t="shared" si="9"/>
        <v/>
      </c>
      <c r="V471" s="10" t="str">
        <f t="shared" si="10"/>
        <v/>
      </c>
      <c r="W471" s="10" t="str">
        <f t="shared" si="11"/>
        <v/>
      </c>
      <c r="X471" s="10"/>
      <c r="Y471" s="10"/>
      <c r="Z471" s="10"/>
      <c r="AA471" s="10"/>
      <c r="AB471" s="10"/>
      <c r="AC471" s="10"/>
    </row>
    <row r="472" spans="1:29" ht="12.75" customHeight="1" x14ac:dyDescent="0.2">
      <c r="A472" s="1"/>
      <c r="B472" s="1"/>
      <c r="C472" s="1"/>
      <c r="D472" s="1"/>
      <c r="E472" s="1"/>
      <c r="F472" s="1"/>
      <c r="G472" s="1"/>
      <c r="H472" s="10"/>
      <c r="I472" s="10"/>
      <c r="J472" s="10"/>
      <c r="K472" s="10">
        <v>471</v>
      </c>
      <c r="L472" s="85">
        <f t="shared" si="0"/>
        <v>471</v>
      </c>
      <c r="M472" s="10" t="e">
        <f t="shared" si="1"/>
        <v>#N/A</v>
      </c>
      <c r="N472" s="85">
        <f t="shared" si="2"/>
        <v>471</v>
      </c>
      <c r="O472" s="10" t="e">
        <f t="shared" si="3"/>
        <v>#N/A</v>
      </c>
      <c r="P472" s="10" t="str">
        <f t="shared" si="4"/>
        <v/>
      </c>
      <c r="Q472" s="10" t="str">
        <f t="shared" si="5"/>
        <v/>
      </c>
      <c r="R472" s="10" t="str">
        <f t="shared" si="6"/>
        <v/>
      </c>
      <c r="S472" s="10" t="str">
        <f t="shared" si="7"/>
        <v/>
      </c>
      <c r="T472" s="10" t="str">
        <f t="shared" si="8"/>
        <v/>
      </c>
      <c r="U472" s="10" t="str">
        <f t="shared" si="9"/>
        <v/>
      </c>
      <c r="V472" s="10" t="str">
        <f t="shared" si="10"/>
        <v/>
      </c>
      <c r="W472" s="10" t="str">
        <f t="shared" si="11"/>
        <v/>
      </c>
      <c r="X472" s="10"/>
      <c r="Y472" s="10"/>
      <c r="Z472" s="10"/>
      <c r="AA472" s="10"/>
      <c r="AB472" s="10"/>
      <c r="AC472" s="10"/>
    </row>
    <row r="473" spans="1:29" ht="12.75" customHeight="1" x14ac:dyDescent="0.2">
      <c r="A473" s="1"/>
      <c r="B473" s="1"/>
      <c r="C473" s="1"/>
      <c r="D473" s="1"/>
      <c r="E473" s="1"/>
      <c r="F473" s="1"/>
      <c r="G473" s="1"/>
      <c r="H473" s="10"/>
      <c r="I473" s="10"/>
      <c r="J473" s="10"/>
      <c r="K473" s="10">
        <v>472</v>
      </c>
      <c r="L473" s="85">
        <f t="shared" si="0"/>
        <v>472</v>
      </c>
      <c r="M473" s="10" t="e">
        <f t="shared" si="1"/>
        <v>#N/A</v>
      </c>
      <c r="N473" s="85">
        <f t="shared" si="2"/>
        <v>472</v>
      </c>
      <c r="O473" s="10" t="e">
        <f t="shared" si="3"/>
        <v>#N/A</v>
      </c>
      <c r="P473" s="10" t="str">
        <f t="shared" si="4"/>
        <v/>
      </c>
      <c r="Q473" s="10" t="str">
        <f t="shared" si="5"/>
        <v/>
      </c>
      <c r="R473" s="10" t="str">
        <f t="shared" si="6"/>
        <v/>
      </c>
      <c r="S473" s="10" t="str">
        <f t="shared" si="7"/>
        <v/>
      </c>
      <c r="T473" s="10" t="str">
        <f t="shared" si="8"/>
        <v/>
      </c>
      <c r="U473" s="10" t="str">
        <f t="shared" si="9"/>
        <v/>
      </c>
      <c r="V473" s="10" t="str">
        <f t="shared" si="10"/>
        <v/>
      </c>
      <c r="W473" s="10" t="str">
        <f t="shared" si="11"/>
        <v/>
      </c>
      <c r="X473" s="10"/>
      <c r="Y473" s="10"/>
      <c r="Z473" s="10"/>
      <c r="AA473" s="10"/>
      <c r="AB473" s="10"/>
      <c r="AC473" s="10"/>
    </row>
    <row r="474" spans="1:29" ht="12.75" customHeight="1" x14ac:dyDescent="0.2">
      <c r="A474" s="1"/>
      <c r="B474" s="1"/>
      <c r="C474" s="1"/>
      <c r="D474" s="1"/>
      <c r="E474" s="1"/>
      <c r="F474" s="1"/>
      <c r="G474" s="1"/>
      <c r="H474" s="10"/>
      <c r="I474" s="10"/>
      <c r="J474" s="10"/>
      <c r="K474" s="10">
        <v>473</v>
      </c>
      <c r="L474" s="85">
        <f t="shared" si="0"/>
        <v>473</v>
      </c>
      <c r="M474" s="10" t="e">
        <f t="shared" si="1"/>
        <v>#N/A</v>
      </c>
      <c r="N474" s="85">
        <f t="shared" si="2"/>
        <v>473</v>
      </c>
      <c r="O474" s="10" t="e">
        <f t="shared" si="3"/>
        <v>#N/A</v>
      </c>
      <c r="P474" s="10" t="str">
        <f t="shared" si="4"/>
        <v/>
      </c>
      <c r="Q474" s="10" t="str">
        <f t="shared" si="5"/>
        <v/>
      </c>
      <c r="R474" s="10" t="str">
        <f t="shared" si="6"/>
        <v/>
      </c>
      <c r="S474" s="10" t="str">
        <f t="shared" si="7"/>
        <v/>
      </c>
      <c r="T474" s="10" t="str">
        <f t="shared" si="8"/>
        <v/>
      </c>
      <c r="U474" s="10" t="str">
        <f t="shared" si="9"/>
        <v/>
      </c>
      <c r="V474" s="10" t="str">
        <f t="shared" si="10"/>
        <v/>
      </c>
      <c r="W474" s="10" t="str">
        <f t="shared" si="11"/>
        <v/>
      </c>
      <c r="X474" s="10"/>
      <c r="Y474" s="10"/>
      <c r="Z474" s="10"/>
      <c r="AA474" s="10"/>
      <c r="AB474" s="10"/>
      <c r="AC474" s="10"/>
    </row>
    <row r="475" spans="1:29" ht="12.75" customHeight="1" x14ac:dyDescent="0.2">
      <c r="A475" s="1"/>
      <c r="B475" s="1"/>
      <c r="C475" s="1"/>
      <c r="D475" s="1"/>
      <c r="E475" s="1"/>
      <c r="F475" s="1"/>
      <c r="G475" s="1"/>
      <c r="H475" s="10"/>
      <c r="I475" s="10"/>
      <c r="J475" s="10"/>
      <c r="K475" s="10">
        <v>474</v>
      </c>
      <c r="L475" s="85">
        <f t="shared" si="0"/>
        <v>474</v>
      </c>
      <c r="M475" s="10" t="e">
        <f t="shared" si="1"/>
        <v>#N/A</v>
      </c>
      <c r="N475" s="85">
        <f t="shared" si="2"/>
        <v>474</v>
      </c>
      <c r="O475" s="10" t="e">
        <f t="shared" si="3"/>
        <v>#N/A</v>
      </c>
      <c r="P475" s="10" t="str">
        <f t="shared" si="4"/>
        <v/>
      </c>
      <c r="Q475" s="10" t="str">
        <f t="shared" si="5"/>
        <v/>
      </c>
      <c r="R475" s="10" t="str">
        <f t="shared" si="6"/>
        <v/>
      </c>
      <c r="S475" s="10" t="str">
        <f t="shared" si="7"/>
        <v/>
      </c>
      <c r="T475" s="10" t="str">
        <f t="shared" si="8"/>
        <v/>
      </c>
      <c r="U475" s="10" t="str">
        <f t="shared" si="9"/>
        <v/>
      </c>
      <c r="V475" s="10" t="str">
        <f t="shared" si="10"/>
        <v/>
      </c>
      <c r="W475" s="10" t="str">
        <f t="shared" si="11"/>
        <v/>
      </c>
      <c r="X475" s="10"/>
      <c r="Y475" s="10"/>
      <c r="Z475" s="10"/>
      <c r="AA475" s="10"/>
      <c r="AB475" s="10"/>
      <c r="AC475" s="10"/>
    </row>
    <row r="476" spans="1:29" ht="12.75" customHeight="1" x14ac:dyDescent="0.2">
      <c r="A476" s="1"/>
      <c r="B476" s="1"/>
      <c r="C476" s="1"/>
      <c r="D476" s="1"/>
      <c r="E476" s="1"/>
      <c r="F476" s="1"/>
      <c r="G476" s="1"/>
      <c r="H476" s="10"/>
      <c r="I476" s="10"/>
      <c r="J476" s="10"/>
      <c r="K476" s="10">
        <v>475</v>
      </c>
      <c r="L476" s="85">
        <f t="shared" si="0"/>
        <v>475</v>
      </c>
      <c r="M476" s="10" t="e">
        <f t="shared" si="1"/>
        <v>#N/A</v>
      </c>
      <c r="N476" s="85">
        <f t="shared" si="2"/>
        <v>475</v>
      </c>
      <c r="O476" s="10" t="e">
        <f t="shared" si="3"/>
        <v>#N/A</v>
      </c>
      <c r="P476" s="10" t="str">
        <f t="shared" si="4"/>
        <v/>
      </c>
      <c r="Q476" s="10" t="str">
        <f t="shared" si="5"/>
        <v/>
      </c>
      <c r="R476" s="10" t="str">
        <f t="shared" si="6"/>
        <v/>
      </c>
      <c r="S476" s="10" t="str">
        <f t="shared" si="7"/>
        <v/>
      </c>
      <c r="T476" s="10" t="str">
        <f t="shared" si="8"/>
        <v/>
      </c>
      <c r="U476" s="10" t="str">
        <f t="shared" si="9"/>
        <v/>
      </c>
      <c r="V476" s="10" t="str">
        <f t="shared" si="10"/>
        <v/>
      </c>
      <c r="W476" s="10" t="str">
        <f t="shared" si="11"/>
        <v/>
      </c>
      <c r="X476" s="10"/>
      <c r="Y476" s="10"/>
      <c r="Z476" s="10"/>
      <c r="AA476" s="10"/>
      <c r="AB476" s="10"/>
      <c r="AC476" s="10"/>
    </row>
    <row r="477" spans="1:29" ht="12.75" customHeight="1" x14ac:dyDescent="0.2">
      <c r="A477" s="1"/>
      <c r="B477" s="1"/>
      <c r="C477" s="1"/>
      <c r="D477" s="1"/>
      <c r="E477" s="1"/>
      <c r="F477" s="1"/>
      <c r="G477" s="1"/>
      <c r="H477" s="10"/>
      <c r="I477" s="10"/>
      <c r="J477" s="10"/>
      <c r="K477" s="10">
        <v>476</v>
      </c>
      <c r="L477" s="85">
        <f t="shared" si="0"/>
        <v>476</v>
      </c>
      <c r="M477" s="10" t="e">
        <f t="shared" si="1"/>
        <v>#N/A</v>
      </c>
      <c r="N477" s="85">
        <f t="shared" si="2"/>
        <v>476</v>
      </c>
      <c r="O477" s="10" t="e">
        <f t="shared" si="3"/>
        <v>#N/A</v>
      </c>
      <c r="P477" s="10" t="str">
        <f t="shared" si="4"/>
        <v/>
      </c>
      <c r="Q477" s="10" t="str">
        <f t="shared" si="5"/>
        <v/>
      </c>
      <c r="R477" s="10" t="str">
        <f t="shared" si="6"/>
        <v/>
      </c>
      <c r="S477" s="10" t="str">
        <f t="shared" si="7"/>
        <v/>
      </c>
      <c r="T477" s="10" t="str">
        <f t="shared" si="8"/>
        <v/>
      </c>
      <c r="U477" s="10" t="str">
        <f t="shared" si="9"/>
        <v/>
      </c>
      <c r="V477" s="10" t="str">
        <f t="shared" si="10"/>
        <v/>
      </c>
      <c r="W477" s="10" t="str">
        <f t="shared" si="11"/>
        <v/>
      </c>
      <c r="X477" s="10"/>
      <c r="Y477" s="10"/>
      <c r="Z477" s="10"/>
      <c r="AA477" s="10"/>
      <c r="AB477" s="10"/>
      <c r="AC477" s="10"/>
    </row>
    <row r="478" spans="1:29" ht="12.75" customHeight="1" x14ac:dyDescent="0.2">
      <c r="A478" s="1"/>
      <c r="B478" s="1"/>
      <c r="C478" s="1"/>
      <c r="D478" s="1"/>
      <c r="E478" s="1"/>
      <c r="F478" s="1"/>
      <c r="G478" s="1"/>
      <c r="H478" s="10"/>
      <c r="I478" s="10"/>
      <c r="J478" s="10"/>
      <c r="K478" s="10">
        <v>477</v>
      </c>
      <c r="L478" s="85">
        <f t="shared" si="0"/>
        <v>477</v>
      </c>
      <c r="M478" s="10" t="e">
        <f t="shared" si="1"/>
        <v>#N/A</v>
      </c>
      <c r="N478" s="85">
        <f t="shared" si="2"/>
        <v>477</v>
      </c>
      <c r="O478" s="10" t="e">
        <f t="shared" si="3"/>
        <v>#N/A</v>
      </c>
      <c r="P478" s="10" t="str">
        <f t="shared" si="4"/>
        <v/>
      </c>
      <c r="Q478" s="10" t="str">
        <f t="shared" si="5"/>
        <v/>
      </c>
      <c r="R478" s="10" t="str">
        <f t="shared" si="6"/>
        <v/>
      </c>
      <c r="S478" s="10" t="str">
        <f t="shared" si="7"/>
        <v/>
      </c>
      <c r="T478" s="10" t="str">
        <f t="shared" si="8"/>
        <v/>
      </c>
      <c r="U478" s="10" t="str">
        <f t="shared" si="9"/>
        <v/>
      </c>
      <c r="V478" s="10" t="str">
        <f t="shared" si="10"/>
        <v/>
      </c>
      <c r="W478" s="10" t="str">
        <f t="shared" si="11"/>
        <v/>
      </c>
      <c r="X478" s="10"/>
      <c r="Y478" s="10"/>
      <c r="Z478" s="10"/>
      <c r="AA478" s="10"/>
      <c r="AB478" s="10"/>
      <c r="AC478" s="10"/>
    </row>
    <row r="479" spans="1:29" ht="12.75" customHeight="1" x14ac:dyDescent="0.2">
      <c r="A479" s="1"/>
      <c r="B479" s="1"/>
      <c r="C479" s="1"/>
      <c r="D479" s="1"/>
      <c r="E479" s="1"/>
      <c r="F479" s="1"/>
      <c r="G479" s="1"/>
      <c r="H479" s="10"/>
      <c r="I479" s="10"/>
      <c r="J479" s="10"/>
      <c r="K479" s="10">
        <v>478</v>
      </c>
      <c r="L479" s="85">
        <f t="shared" si="0"/>
        <v>478</v>
      </c>
      <c r="M479" s="10" t="e">
        <f t="shared" si="1"/>
        <v>#N/A</v>
      </c>
      <c r="N479" s="85">
        <f t="shared" si="2"/>
        <v>478</v>
      </c>
      <c r="O479" s="10" t="e">
        <f t="shared" si="3"/>
        <v>#N/A</v>
      </c>
      <c r="P479" s="10" t="str">
        <f t="shared" si="4"/>
        <v/>
      </c>
      <c r="Q479" s="10" t="str">
        <f t="shared" si="5"/>
        <v/>
      </c>
      <c r="R479" s="10" t="str">
        <f t="shared" si="6"/>
        <v/>
      </c>
      <c r="S479" s="10" t="str">
        <f t="shared" si="7"/>
        <v/>
      </c>
      <c r="T479" s="10" t="str">
        <f t="shared" si="8"/>
        <v/>
      </c>
      <c r="U479" s="10" t="str">
        <f t="shared" si="9"/>
        <v/>
      </c>
      <c r="V479" s="10" t="str">
        <f t="shared" si="10"/>
        <v/>
      </c>
      <c r="W479" s="10" t="str">
        <f t="shared" si="11"/>
        <v/>
      </c>
      <c r="X479" s="10"/>
      <c r="Y479" s="10"/>
      <c r="Z479" s="10"/>
      <c r="AA479" s="10"/>
      <c r="AB479" s="10"/>
      <c r="AC479" s="10"/>
    </row>
    <row r="480" spans="1:29" ht="12.75" customHeight="1" x14ac:dyDescent="0.2">
      <c r="A480" s="1"/>
      <c r="B480" s="1"/>
      <c r="C480" s="1"/>
      <c r="D480" s="1"/>
      <c r="E480" s="1"/>
      <c r="F480" s="1"/>
      <c r="G480" s="1"/>
      <c r="H480" s="10"/>
      <c r="I480" s="10"/>
      <c r="J480" s="10"/>
      <c r="K480" s="10">
        <v>479</v>
      </c>
      <c r="L480" s="85">
        <f t="shared" si="0"/>
        <v>479</v>
      </c>
      <c r="M480" s="10" t="e">
        <f t="shared" si="1"/>
        <v>#N/A</v>
      </c>
      <c r="N480" s="85">
        <f t="shared" si="2"/>
        <v>479</v>
      </c>
      <c r="O480" s="10" t="e">
        <f t="shared" si="3"/>
        <v>#N/A</v>
      </c>
      <c r="P480" s="10" t="str">
        <f t="shared" si="4"/>
        <v/>
      </c>
      <c r="Q480" s="10" t="str">
        <f t="shared" si="5"/>
        <v/>
      </c>
      <c r="R480" s="10" t="str">
        <f t="shared" si="6"/>
        <v/>
      </c>
      <c r="S480" s="10" t="str">
        <f t="shared" si="7"/>
        <v/>
      </c>
      <c r="T480" s="10" t="str">
        <f t="shared" si="8"/>
        <v/>
      </c>
      <c r="U480" s="10" t="str">
        <f t="shared" si="9"/>
        <v/>
      </c>
      <c r="V480" s="10" t="str">
        <f t="shared" si="10"/>
        <v/>
      </c>
      <c r="W480" s="10" t="str">
        <f t="shared" si="11"/>
        <v/>
      </c>
      <c r="X480" s="10"/>
      <c r="Y480" s="10"/>
      <c r="Z480" s="10"/>
      <c r="AA480" s="10"/>
      <c r="AB480" s="10"/>
      <c r="AC480" s="10"/>
    </row>
    <row r="481" spans="1:29" ht="12.75" customHeight="1" x14ac:dyDescent="0.2">
      <c r="A481" s="1"/>
      <c r="B481" s="1"/>
      <c r="C481" s="1"/>
      <c r="D481" s="1"/>
      <c r="E481" s="1"/>
      <c r="F481" s="1"/>
      <c r="G481" s="1"/>
      <c r="H481" s="10"/>
      <c r="I481" s="10"/>
      <c r="J481" s="10"/>
      <c r="K481" s="10">
        <v>480</v>
      </c>
      <c r="L481" s="85">
        <f t="shared" si="0"/>
        <v>480</v>
      </c>
      <c r="M481" s="10" t="e">
        <f t="shared" si="1"/>
        <v>#N/A</v>
      </c>
      <c r="N481" s="85">
        <f t="shared" si="2"/>
        <v>480</v>
      </c>
      <c r="O481" s="10" t="e">
        <f t="shared" si="3"/>
        <v>#N/A</v>
      </c>
      <c r="P481" s="10" t="str">
        <f t="shared" si="4"/>
        <v/>
      </c>
      <c r="Q481" s="10" t="str">
        <f t="shared" si="5"/>
        <v/>
      </c>
      <c r="R481" s="10" t="str">
        <f t="shared" si="6"/>
        <v/>
      </c>
      <c r="S481" s="10" t="str">
        <f t="shared" si="7"/>
        <v/>
      </c>
      <c r="T481" s="10" t="str">
        <f t="shared" si="8"/>
        <v/>
      </c>
      <c r="U481" s="10" t="str">
        <f t="shared" si="9"/>
        <v/>
      </c>
      <c r="V481" s="10" t="str">
        <f t="shared" si="10"/>
        <v/>
      </c>
      <c r="W481" s="10" t="str">
        <f t="shared" si="11"/>
        <v/>
      </c>
      <c r="X481" s="10"/>
      <c r="Y481" s="10"/>
      <c r="Z481" s="10"/>
      <c r="AA481" s="10"/>
      <c r="AB481" s="10"/>
      <c r="AC481" s="10"/>
    </row>
    <row r="482" spans="1:29" ht="12.75" customHeight="1" x14ac:dyDescent="0.2">
      <c r="A482" s="1"/>
      <c r="B482" s="1"/>
      <c r="C482" s="1"/>
      <c r="D482" s="1"/>
      <c r="E482" s="1"/>
      <c r="F482" s="1"/>
      <c r="G482" s="1"/>
      <c r="H482" s="10"/>
      <c r="I482" s="10"/>
      <c r="J482" s="10"/>
      <c r="K482" s="10">
        <v>481</v>
      </c>
      <c r="L482" s="85">
        <f t="shared" si="0"/>
        <v>481</v>
      </c>
      <c r="M482" s="10" t="e">
        <f t="shared" si="1"/>
        <v>#N/A</v>
      </c>
      <c r="N482" s="85">
        <f t="shared" si="2"/>
        <v>481</v>
      </c>
      <c r="O482" s="10" t="e">
        <f t="shared" si="3"/>
        <v>#N/A</v>
      </c>
      <c r="P482" s="10" t="str">
        <f t="shared" si="4"/>
        <v/>
      </c>
      <c r="Q482" s="10" t="str">
        <f t="shared" si="5"/>
        <v/>
      </c>
      <c r="R482" s="10" t="str">
        <f t="shared" si="6"/>
        <v/>
      </c>
      <c r="S482" s="10" t="str">
        <f t="shared" si="7"/>
        <v/>
      </c>
      <c r="T482" s="10" t="str">
        <f t="shared" si="8"/>
        <v/>
      </c>
      <c r="U482" s="10" t="str">
        <f t="shared" si="9"/>
        <v/>
      </c>
      <c r="V482" s="10" t="str">
        <f t="shared" si="10"/>
        <v/>
      </c>
      <c r="W482" s="10" t="str">
        <f t="shared" si="11"/>
        <v/>
      </c>
      <c r="X482" s="10"/>
      <c r="Y482" s="10"/>
      <c r="Z482" s="10"/>
      <c r="AA482" s="10"/>
      <c r="AB482" s="10"/>
      <c r="AC482" s="10"/>
    </row>
    <row r="483" spans="1:29" ht="12.75" customHeight="1" x14ac:dyDescent="0.2">
      <c r="A483" s="1"/>
      <c r="B483" s="1"/>
      <c r="C483" s="1"/>
      <c r="D483" s="1"/>
      <c r="E483" s="1"/>
      <c r="F483" s="1"/>
      <c r="G483" s="1"/>
      <c r="H483" s="10"/>
      <c r="I483" s="10"/>
      <c r="J483" s="10"/>
      <c r="K483" s="10">
        <v>482</v>
      </c>
      <c r="L483" s="85">
        <f t="shared" si="0"/>
        <v>482</v>
      </c>
      <c r="M483" s="10" t="e">
        <f t="shared" si="1"/>
        <v>#N/A</v>
      </c>
      <c r="N483" s="85">
        <f t="shared" si="2"/>
        <v>482</v>
      </c>
      <c r="O483" s="10" t="e">
        <f t="shared" si="3"/>
        <v>#N/A</v>
      </c>
      <c r="P483" s="10" t="str">
        <f t="shared" si="4"/>
        <v/>
      </c>
      <c r="Q483" s="10" t="str">
        <f t="shared" si="5"/>
        <v/>
      </c>
      <c r="R483" s="10" t="str">
        <f t="shared" si="6"/>
        <v/>
      </c>
      <c r="S483" s="10" t="str">
        <f t="shared" si="7"/>
        <v/>
      </c>
      <c r="T483" s="10" t="str">
        <f t="shared" si="8"/>
        <v/>
      </c>
      <c r="U483" s="10" t="str">
        <f t="shared" si="9"/>
        <v/>
      </c>
      <c r="V483" s="10" t="str">
        <f t="shared" si="10"/>
        <v/>
      </c>
      <c r="W483" s="10" t="str">
        <f t="shared" si="11"/>
        <v/>
      </c>
      <c r="X483" s="10"/>
      <c r="Y483" s="10"/>
      <c r="Z483" s="10"/>
      <c r="AA483" s="10"/>
      <c r="AB483" s="10"/>
      <c r="AC483" s="10"/>
    </row>
    <row r="484" spans="1:29" ht="12.75" customHeight="1" x14ac:dyDescent="0.2">
      <c r="A484" s="1"/>
      <c r="B484" s="1"/>
      <c r="C484" s="1"/>
      <c r="D484" s="1"/>
      <c r="E484" s="1"/>
      <c r="F484" s="1"/>
      <c r="G484" s="1"/>
      <c r="H484" s="10"/>
      <c r="I484" s="10"/>
      <c r="J484" s="10"/>
      <c r="K484" s="10">
        <v>483</v>
      </c>
      <c r="L484" s="85">
        <f t="shared" si="0"/>
        <v>483</v>
      </c>
      <c r="M484" s="10" t="e">
        <f t="shared" si="1"/>
        <v>#N/A</v>
      </c>
      <c r="N484" s="85">
        <f t="shared" si="2"/>
        <v>483</v>
      </c>
      <c r="O484" s="10" t="e">
        <f t="shared" si="3"/>
        <v>#N/A</v>
      </c>
      <c r="P484" s="10" t="str">
        <f t="shared" si="4"/>
        <v/>
      </c>
      <c r="Q484" s="10" t="str">
        <f t="shared" si="5"/>
        <v/>
      </c>
      <c r="R484" s="10" t="str">
        <f t="shared" si="6"/>
        <v/>
      </c>
      <c r="S484" s="10" t="str">
        <f t="shared" si="7"/>
        <v/>
      </c>
      <c r="T484" s="10" t="str">
        <f t="shared" si="8"/>
        <v/>
      </c>
      <c r="U484" s="10" t="str">
        <f t="shared" si="9"/>
        <v/>
      </c>
      <c r="V484" s="10" t="str">
        <f t="shared" si="10"/>
        <v/>
      </c>
      <c r="W484" s="10" t="str">
        <f t="shared" si="11"/>
        <v/>
      </c>
      <c r="X484" s="10"/>
      <c r="Y484" s="10"/>
      <c r="Z484" s="10"/>
      <c r="AA484" s="10"/>
      <c r="AB484" s="10"/>
      <c r="AC484" s="10"/>
    </row>
    <row r="485" spans="1:29" ht="12.75" customHeight="1" x14ac:dyDescent="0.2">
      <c r="A485" s="1"/>
      <c r="B485" s="1"/>
      <c r="C485" s="1"/>
      <c r="D485" s="1"/>
      <c r="E485" s="1"/>
      <c r="F485" s="1"/>
      <c r="G485" s="1"/>
      <c r="H485" s="10"/>
      <c r="I485" s="10"/>
      <c r="J485" s="10"/>
      <c r="K485" s="10">
        <v>484</v>
      </c>
      <c r="L485" s="85">
        <f t="shared" si="0"/>
        <v>484</v>
      </c>
      <c r="M485" s="10" t="e">
        <f t="shared" si="1"/>
        <v>#N/A</v>
      </c>
      <c r="N485" s="85">
        <f t="shared" si="2"/>
        <v>484</v>
      </c>
      <c r="O485" s="10" t="e">
        <f t="shared" si="3"/>
        <v>#N/A</v>
      </c>
      <c r="P485" s="10" t="str">
        <f t="shared" si="4"/>
        <v/>
      </c>
      <c r="Q485" s="10" t="str">
        <f t="shared" si="5"/>
        <v/>
      </c>
      <c r="R485" s="10" t="str">
        <f t="shared" si="6"/>
        <v/>
      </c>
      <c r="S485" s="10" t="str">
        <f t="shared" si="7"/>
        <v/>
      </c>
      <c r="T485" s="10" t="str">
        <f t="shared" si="8"/>
        <v/>
      </c>
      <c r="U485" s="10" t="str">
        <f t="shared" si="9"/>
        <v/>
      </c>
      <c r="V485" s="10" t="str">
        <f t="shared" si="10"/>
        <v/>
      </c>
      <c r="W485" s="10" t="str">
        <f t="shared" si="11"/>
        <v/>
      </c>
      <c r="X485" s="10"/>
      <c r="Y485" s="10"/>
      <c r="Z485" s="10"/>
      <c r="AA485" s="10"/>
      <c r="AB485" s="10"/>
      <c r="AC485" s="10"/>
    </row>
    <row r="486" spans="1:29" ht="12.75" customHeight="1" x14ac:dyDescent="0.2">
      <c r="A486" s="1"/>
      <c r="B486" s="1"/>
      <c r="C486" s="1"/>
      <c r="D486" s="1"/>
      <c r="E486" s="1"/>
      <c r="F486" s="1"/>
      <c r="G486" s="1"/>
      <c r="H486" s="10"/>
      <c r="I486" s="10"/>
      <c r="J486" s="10"/>
      <c r="K486" s="10">
        <v>485</v>
      </c>
      <c r="L486" s="85">
        <f t="shared" si="0"/>
        <v>485</v>
      </c>
      <c r="M486" s="10" t="e">
        <f t="shared" si="1"/>
        <v>#N/A</v>
      </c>
      <c r="N486" s="85">
        <f t="shared" si="2"/>
        <v>485</v>
      </c>
      <c r="O486" s="10" t="e">
        <f t="shared" si="3"/>
        <v>#N/A</v>
      </c>
      <c r="P486" s="10" t="str">
        <f t="shared" si="4"/>
        <v/>
      </c>
      <c r="Q486" s="10" t="str">
        <f t="shared" si="5"/>
        <v/>
      </c>
      <c r="R486" s="10" t="str">
        <f t="shared" si="6"/>
        <v/>
      </c>
      <c r="S486" s="10" t="str">
        <f t="shared" si="7"/>
        <v/>
      </c>
      <c r="T486" s="10" t="str">
        <f t="shared" si="8"/>
        <v/>
      </c>
      <c r="U486" s="10" t="str">
        <f t="shared" si="9"/>
        <v/>
      </c>
      <c r="V486" s="10" t="str">
        <f t="shared" si="10"/>
        <v/>
      </c>
      <c r="W486" s="10" t="str">
        <f t="shared" si="11"/>
        <v/>
      </c>
      <c r="X486" s="10"/>
      <c r="Y486" s="10"/>
      <c r="Z486" s="10"/>
      <c r="AA486" s="10"/>
      <c r="AB486" s="10"/>
      <c r="AC486" s="10"/>
    </row>
    <row r="487" spans="1:29" ht="12.75" customHeight="1" x14ac:dyDescent="0.2">
      <c r="A487" s="1"/>
      <c r="B487" s="1"/>
      <c r="C487" s="1"/>
      <c r="D487" s="1"/>
      <c r="E487" s="1"/>
      <c r="F487" s="1"/>
      <c r="G487" s="1"/>
      <c r="H487" s="10"/>
      <c r="I487" s="10"/>
      <c r="J487" s="10"/>
      <c r="K487" s="10">
        <v>486</v>
      </c>
      <c r="L487" s="85">
        <f t="shared" si="0"/>
        <v>486</v>
      </c>
      <c r="M487" s="10" t="e">
        <f t="shared" si="1"/>
        <v>#N/A</v>
      </c>
      <c r="N487" s="85">
        <f t="shared" si="2"/>
        <v>486</v>
      </c>
      <c r="O487" s="10" t="e">
        <f t="shared" si="3"/>
        <v>#N/A</v>
      </c>
      <c r="P487" s="10" t="str">
        <f t="shared" si="4"/>
        <v/>
      </c>
      <c r="Q487" s="10" t="str">
        <f t="shared" si="5"/>
        <v/>
      </c>
      <c r="R487" s="10" t="str">
        <f t="shared" si="6"/>
        <v/>
      </c>
      <c r="S487" s="10" t="str">
        <f t="shared" si="7"/>
        <v/>
      </c>
      <c r="T487" s="10" t="str">
        <f t="shared" si="8"/>
        <v/>
      </c>
      <c r="U487" s="10" t="str">
        <f t="shared" si="9"/>
        <v/>
      </c>
      <c r="V487" s="10" t="str">
        <f t="shared" si="10"/>
        <v/>
      </c>
      <c r="W487" s="10" t="str">
        <f t="shared" si="11"/>
        <v/>
      </c>
      <c r="X487" s="10"/>
      <c r="Y487" s="10"/>
      <c r="Z487" s="10"/>
      <c r="AA487" s="10"/>
      <c r="AB487" s="10"/>
      <c r="AC487" s="10"/>
    </row>
    <row r="488" spans="1:29" ht="12.75" customHeight="1" x14ac:dyDescent="0.2">
      <c r="A488" s="1"/>
      <c r="B488" s="1"/>
      <c r="C488" s="1"/>
      <c r="D488" s="1"/>
      <c r="E488" s="1"/>
      <c r="F488" s="1"/>
      <c r="G488" s="1"/>
      <c r="H488" s="10"/>
      <c r="I488" s="10"/>
      <c r="J488" s="10"/>
      <c r="K488" s="10">
        <v>487</v>
      </c>
      <c r="L488" s="85">
        <f t="shared" si="0"/>
        <v>487</v>
      </c>
      <c r="M488" s="10" t="e">
        <f t="shared" si="1"/>
        <v>#N/A</v>
      </c>
      <c r="N488" s="85">
        <f t="shared" si="2"/>
        <v>487</v>
      </c>
      <c r="O488" s="10" t="e">
        <f t="shared" si="3"/>
        <v>#N/A</v>
      </c>
      <c r="P488" s="10" t="str">
        <f t="shared" si="4"/>
        <v/>
      </c>
      <c r="Q488" s="10" t="str">
        <f t="shared" si="5"/>
        <v/>
      </c>
      <c r="R488" s="10" t="str">
        <f t="shared" si="6"/>
        <v/>
      </c>
      <c r="S488" s="10" t="str">
        <f t="shared" si="7"/>
        <v/>
      </c>
      <c r="T488" s="10" t="str">
        <f t="shared" si="8"/>
        <v/>
      </c>
      <c r="U488" s="10" t="str">
        <f t="shared" si="9"/>
        <v/>
      </c>
      <c r="V488" s="10" t="str">
        <f t="shared" si="10"/>
        <v/>
      </c>
      <c r="W488" s="10" t="str">
        <f t="shared" si="11"/>
        <v/>
      </c>
      <c r="X488" s="10"/>
      <c r="Y488" s="10"/>
      <c r="Z488" s="10"/>
      <c r="AA488" s="10"/>
      <c r="AB488" s="10"/>
      <c r="AC488" s="10"/>
    </row>
    <row r="489" spans="1:29" ht="12.75" customHeight="1" x14ac:dyDescent="0.2">
      <c r="A489" s="1"/>
      <c r="B489" s="1"/>
      <c r="C489" s="1"/>
      <c r="D489" s="1"/>
      <c r="E489" s="1"/>
      <c r="F489" s="1"/>
      <c r="G489" s="1"/>
      <c r="H489" s="10"/>
      <c r="I489" s="10"/>
      <c r="J489" s="10"/>
      <c r="K489" s="10">
        <v>488</v>
      </c>
      <c r="L489" s="85">
        <f t="shared" si="0"/>
        <v>488</v>
      </c>
      <c r="M489" s="10" t="e">
        <f t="shared" si="1"/>
        <v>#N/A</v>
      </c>
      <c r="N489" s="85">
        <f t="shared" si="2"/>
        <v>488</v>
      </c>
      <c r="O489" s="10" t="e">
        <f t="shared" si="3"/>
        <v>#N/A</v>
      </c>
      <c r="P489" s="10" t="str">
        <f t="shared" si="4"/>
        <v/>
      </c>
      <c r="Q489" s="10" t="str">
        <f t="shared" si="5"/>
        <v/>
      </c>
      <c r="R489" s="10" t="str">
        <f t="shared" si="6"/>
        <v/>
      </c>
      <c r="S489" s="10" t="str">
        <f t="shared" si="7"/>
        <v/>
      </c>
      <c r="T489" s="10" t="str">
        <f t="shared" si="8"/>
        <v/>
      </c>
      <c r="U489" s="10" t="str">
        <f t="shared" si="9"/>
        <v/>
      </c>
      <c r="V489" s="10" t="str">
        <f t="shared" si="10"/>
        <v/>
      </c>
      <c r="W489" s="10" t="str">
        <f t="shared" si="11"/>
        <v/>
      </c>
      <c r="X489" s="10"/>
      <c r="Y489" s="10"/>
      <c r="Z489" s="10"/>
      <c r="AA489" s="10"/>
      <c r="AB489" s="10"/>
      <c r="AC489" s="10"/>
    </row>
    <row r="490" spans="1:29" ht="12.75" customHeight="1" x14ac:dyDescent="0.2">
      <c r="A490" s="1"/>
      <c r="B490" s="1"/>
      <c r="C490" s="1"/>
      <c r="D490" s="1"/>
      <c r="E490" s="1"/>
      <c r="F490" s="1"/>
      <c r="G490" s="1"/>
      <c r="H490" s="10"/>
      <c r="I490" s="10"/>
      <c r="J490" s="10"/>
      <c r="K490" s="10">
        <v>489</v>
      </c>
      <c r="L490" s="85">
        <f t="shared" si="0"/>
        <v>489</v>
      </c>
      <c r="M490" s="10" t="e">
        <f t="shared" si="1"/>
        <v>#N/A</v>
      </c>
      <c r="N490" s="85">
        <f t="shared" si="2"/>
        <v>489</v>
      </c>
      <c r="O490" s="10" t="e">
        <f t="shared" si="3"/>
        <v>#N/A</v>
      </c>
      <c r="P490" s="10" t="str">
        <f t="shared" si="4"/>
        <v/>
      </c>
      <c r="Q490" s="10" t="str">
        <f t="shared" si="5"/>
        <v/>
      </c>
      <c r="R490" s="10" t="str">
        <f t="shared" si="6"/>
        <v/>
      </c>
      <c r="S490" s="10" t="str">
        <f t="shared" si="7"/>
        <v/>
      </c>
      <c r="T490" s="10" t="str">
        <f t="shared" si="8"/>
        <v/>
      </c>
      <c r="U490" s="10" t="str">
        <f t="shared" si="9"/>
        <v/>
      </c>
      <c r="V490" s="10" t="str">
        <f t="shared" si="10"/>
        <v/>
      </c>
      <c r="W490" s="10" t="str">
        <f t="shared" si="11"/>
        <v/>
      </c>
      <c r="X490" s="10"/>
      <c r="Y490" s="10"/>
      <c r="Z490" s="10"/>
      <c r="AA490" s="10"/>
      <c r="AB490" s="10"/>
      <c r="AC490" s="10"/>
    </row>
    <row r="491" spans="1:29" ht="12.75" customHeight="1" x14ac:dyDescent="0.2">
      <c r="A491" s="1"/>
      <c r="B491" s="1"/>
      <c r="C491" s="1"/>
      <c r="D491" s="1"/>
      <c r="E491" s="1"/>
      <c r="F491" s="1"/>
      <c r="G491" s="1"/>
      <c r="H491" s="10"/>
      <c r="I491" s="10"/>
      <c r="J491" s="10"/>
      <c r="K491" s="10">
        <v>490</v>
      </c>
      <c r="L491" s="85">
        <f t="shared" si="0"/>
        <v>490</v>
      </c>
      <c r="M491" s="10" t="e">
        <f t="shared" si="1"/>
        <v>#N/A</v>
      </c>
      <c r="N491" s="85">
        <f t="shared" si="2"/>
        <v>490</v>
      </c>
      <c r="O491" s="10" t="e">
        <f t="shared" si="3"/>
        <v>#N/A</v>
      </c>
      <c r="P491" s="10" t="str">
        <f t="shared" si="4"/>
        <v/>
      </c>
      <c r="Q491" s="10" t="str">
        <f t="shared" si="5"/>
        <v/>
      </c>
      <c r="R491" s="10" t="str">
        <f t="shared" si="6"/>
        <v/>
      </c>
      <c r="S491" s="10" t="str">
        <f t="shared" si="7"/>
        <v/>
      </c>
      <c r="T491" s="10" t="str">
        <f t="shared" si="8"/>
        <v/>
      </c>
      <c r="U491" s="10" t="str">
        <f t="shared" si="9"/>
        <v/>
      </c>
      <c r="V491" s="10" t="str">
        <f t="shared" si="10"/>
        <v/>
      </c>
      <c r="W491" s="10" t="str">
        <f t="shared" si="11"/>
        <v/>
      </c>
      <c r="X491" s="10"/>
      <c r="Y491" s="10"/>
      <c r="Z491" s="10"/>
      <c r="AA491" s="10"/>
      <c r="AB491" s="10"/>
      <c r="AC491" s="10"/>
    </row>
    <row r="492" spans="1:29" ht="12.75" customHeight="1" x14ac:dyDescent="0.2">
      <c r="A492" s="1"/>
      <c r="B492" s="1"/>
      <c r="C492" s="1"/>
      <c r="D492" s="1"/>
      <c r="E492" s="1"/>
      <c r="F492" s="1"/>
      <c r="G492" s="1"/>
      <c r="H492" s="10"/>
      <c r="I492" s="10"/>
      <c r="J492" s="10"/>
      <c r="K492" s="10">
        <v>491</v>
      </c>
      <c r="L492" s="85">
        <f t="shared" si="0"/>
        <v>491</v>
      </c>
      <c r="M492" s="10" t="e">
        <f t="shared" si="1"/>
        <v>#N/A</v>
      </c>
      <c r="N492" s="85">
        <f t="shared" si="2"/>
        <v>491</v>
      </c>
      <c r="O492" s="10" t="e">
        <f t="shared" si="3"/>
        <v>#N/A</v>
      </c>
      <c r="P492" s="10" t="str">
        <f t="shared" si="4"/>
        <v/>
      </c>
      <c r="Q492" s="10" t="str">
        <f t="shared" si="5"/>
        <v/>
      </c>
      <c r="R492" s="10" t="str">
        <f t="shared" si="6"/>
        <v/>
      </c>
      <c r="S492" s="10" t="str">
        <f t="shared" si="7"/>
        <v/>
      </c>
      <c r="T492" s="10" t="str">
        <f t="shared" si="8"/>
        <v/>
      </c>
      <c r="U492" s="10" t="str">
        <f t="shared" si="9"/>
        <v/>
      </c>
      <c r="V492" s="10" t="str">
        <f t="shared" si="10"/>
        <v/>
      </c>
      <c r="W492" s="10" t="str">
        <f t="shared" si="11"/>
        <v/>
      </c>
      <c r="X492" s="10"/>
      <c r="Y492" s="10"/>
      <c r="Z492" s="10"/>
      <c r="AA492" s="10"/>
      <c r="AB492" s="10"/>
      <c r="AC492" s="10"/>
    </row>
    <row r="493" spans="1:29" ht="12.75" customHeight="1" x14ac:dyDescent="0.2">
      <c r="A493" s="1"/>
      <c r="B493" s="1"/>
      <c r="C493" s="1"/>
      <c r="D493" s="1"/>
      <c r="E493" s="1"/>
      <c r="F493" s="1"/>
      <c r="G493" s="1"/>
      <c r="H493" s="10"/>
      <c r="I493" s="10"/>
      <c r="J493" s="10"/>
      <c r="K493" s="10">
        <v>492</v>
      </c>
      <c r="L493" s="85">
        <f t="shared" si="0"/>
        <v>492</v>
      </c>
      <c r="M493" s="10" t="e">
        <f t="shared" si="1"/>
        <v>#N/A</v>
      </c>
      <c r="N493" s="85">
        <f t="shared" si="2"/>
        <v>492</v>
      </c>
      <c r="O493" s="10" t="e">
        <f t="shared" si="3"/>
        <v>#N/A</v>
      </c>
      <c r="P493" s="10" t="str">
        <f t="shared" si="4"/>
        <v/>
      </c>
      <c r="Q493" s="10" t="str">
        <f t="shared" si="5"/>
        <v/>
      </c>
      <c r="R493" s="10" t="str">
        <f t="shared" si="6"/>
        <v/>
      </c>
      <c r="S493" s="10" t="str">
        <f t="shared" si="7"/>
        <v/>
      </c>
      <c r="T493" s="10" t="str">
        <f t="shared" si="8"/>
        <v/>
      </c>
      <c r="U493" s="10" t="str">
        <f t="shared" si="9"/>
        <v/>
      </c>
      <c r="V493" s="10" t="str">
        <f t="shared" si="10"/>
        <v/>
      </c>
      <c r="W493" s="10" t="str">
        <f t="shared" si="11"/>
        <v/>
      </c>
      <c r="X493" s="10"/>
      <c r="Y493" s="10"/>
      <c r="Z493" s="10"/>
      <c r="AA493" s="10"/>
      <c r="AB493" s="10"/>
      <c r="AC493" s="10"/>
    </row>
    <row r="494" spans="1:29" ht="12.75" customHeight="1" x14ac:dyDescent="0.2">
      <c r="A494" s="1"/>
      <c r="B494" s="1"/>
      <c r="C494" s="1"/>
      <c r="D494" s="1"/>
      <c r="E494" s="1"/>
      <c r="F494" s="1"/>
      <c r="G494" s="1"/>
      <c r="H494" s="10"/>
      <c r="I494" s="10"/>
      <c r="J494" s="10"/>
      <c r="K494" s="10">
        <v>493</v>
      </c>
      <c r="L494" s="85">
        <f t="shared" si="0"/>
        <v>493</v>
      </c>
      <c r="M494" s="10" t="e">
        <f t="shared" si="1"/>
        <v>#N/A</v>
      </c>
      <c r="N494" s="85">
        <f t="shared" si="2"/>
        <v>493</v>
      </c>
      <c r="O494" s="10" t="e">
        <f t="shared" si="3"/>
        <v>#N/A</v>
      </c>
      <c r="P494" s="10" t="str">
        <f t="shared" si="4"/>
        <v/>
      </c>
      <c r="Q494" s="10" t="str">
        <f t="shared" si="5"/>
        <v/>
      </c>
      <c r="R494" s="10" t="str">
        <f t="shared" si="6"/>
        <v/>
      </c>
      <c r="S494" s="10" t="str">
        <f t="shared" si="7"/>
        <v/>
      </c>
      <c r="T494" s="10" t="str">
        <f t="shared" si="8"/>
        <v/>
      </c>
      <c r="U494" s="10" t="str">
        <f t="shared" si="9"/>
        <v/>
      </c>
      <c r="V494" s="10" t="str">
        <f t="shared" si="10"/>
        <v/>
      </c>
      <c r="W494" s="10" t="str">
        <f t="shared" si="11"/>
        <v/>
      </c>
      <c r="X494" s="10"/>
      <c r="Y494" s="10"/>
      <c r="Z494" s="10"/>
      <c r="AA494" s="10"/>
      <c r="AB494" s="10"/>
      <c r="AC494" s="10"/>
    </row>
    <row r="495" spans="1:29" ht="12.75" customHeight="1" x14ac:dyDescent="0.2">
      <c r="A495" s="1"/>
      <c r="B495" s="1"/>
      <c r="C495" s="1"/>
      <c r="D495" s="1"/>
      <c r="E495" s="1"/>
      <c r="F495" s="1"/>
      <c r="G495" s="1"/>
      <c r="H495" s="10"/>
      <c r="I495" s="10"/>
      <c r="J495" s="10"/>
      <c r="K495" s="10">
        <v>494</v>
      </c>
      <c r="L495" s="85">
        <f t="shared" si="0"/>
        <v>494</v>
      </c>
      <c r="M495" s="10" t="e">
        <f t="shared" si="1"/>
        <v>#N/A</v>
      </c>
      <c r="N495" s="85">
        <f t="shared" si="2"/>
        <v>494</v>
      </c>
      <c r="O495" s="10" t="e">
        <f t="shared" si="3"/>
        <v>#N/A</v>
      </c>
      <c r="P495" s="10" t="str">
        <f t="shared" si="4"/>
        <v/>
      </c>
      <c r="Q495" s="10" t="str">
        <f t="shared" si="5"/>
        <v/>
      </c>
      <c r="R495" s="10" t="str">
        <f t="shared" si="6"/>
        <v/>
      </c>
      <c r="S495" s="10" t="str">
        <f t="shared" si="7"/>
        <v/>
      </c>
      <c r="T495" s="10" t="str">
        <f t="shared" si="8"/>
        <v/>
      </c>
      <c r="U495" s="10" t="str">
        <f t="shared" si="9"/>
        <v/>
      </c>
      <c r="V495" s="10" t="str">
        <f t="shared" si="10"/>
        <v/>
      </c>
      <c r="W495" s="10" t="str">
        <f t="shared" si="11"/>
        <v/>
      </c>
      <c r="X495" s="10"/>
      <c r="Y495" s="10"/>
      <c r="Z495" s="10"/>
      <c r="AA495" s="10"/>
      <c r="AB495" s="10"/>
      <c r="AC495" s="10"/>
    </row>
    <row r="496" spans="1:29" ht="12.75" customHeight="1" x14ac:dyDescent="0.2">
      <c r="A496" s="1"/>
      <c r="B496" s="1"/>
      <c r="C496" s="1"/>
      <c r="D496" s="1"/>
      <c r="E496" s="1"/>
      <c r="F496" s="1"/>
      <c r="G496" s="1"/>
      <c r="H496" s="10"/>
      <c r="I496" s="10"/>
      <c r="J496" s="10"/>
      <c r="K496" s="10">
        <v>495</v>
      </c>
      <c r="L496" s="85">
        <f t="shared" si="0"/>
        <v>495</v>
      </c>
      <c r="M496" s="10" t="e">
        <f t="shared" si="1"/>
        <v>#N/A</v>
      </c>
      <c r="N496" s="85">
        <f t="shared" si="2"/>
        <v>495</v>
      </c>
      <c r="O496" s="10" t="e">
        <f t="shared" si="3"/>
        <v>#N/A</v>
      </c>
      <c r="P496" s="10" t="str">
        <f t="shared" si="4"/>
        <v/>
      </c>
      <c r="Q496" s="10" t="str">
        <f t="shared" si="5"/>
        <v/>
      </c>
      <c r="R496" s="10" t="str">
        <f t="shared" si="6"/>
        <v/>
      </c>
      <c r="S496" s="10" t="str">
        <f t="shared" si="7"/>
        <v/>
      </c>
      <c r="T496" s="10" t="str">
        <f t="shared" si="8"/>
        <v/>
      </c>
      <c r="U496" s="10" t="str">
        <f t="shared" si="9"/>
        <v/>
      </c>
      <c r="V496" s="10" t="str">
        <f t="shared" si="10"/>
        <v/>
      </c>
      <c r="W496" s="10" t="str">
        <f t="shared" si="11"/>
        <v/>
      </c>
      <c r="X496" s="10"/>
      <c r="Y496" s="10"/>
      <c r="Z496" s="10"/>
      <c r="AA496" s="10"/>
      <c r="AB496" s="10"/>
      <c r="AC496" s="10"/>
    </row>
    <row r="497" spans="1:29" ht="12.75" customHeight="1" x14ac:dyDescent="0.2">
      <c r="A497" s="1"/>
      <c r="B497" s="1"/>
      <c r="C497" s="1"/>
      <c r="D497" s="1"/>
      <c r="E497" s="1"/>
      <c r="F497" s="1"/>
      <c r="G497" s="1"/>
      <c r="H497" s="10"/>
      <c r="I497" s="10"/>
      <c r="J497" s="10"/>
      <c r="K497" s="10">
        <v>496</v>
      </c>
      <c r="L497" s="85">
        <f t="shared" si="0"/>
        <v>496</v>
      </c>
      <c r="M497" s="10" t="e">
        <f t="shared" si="1"/>
        <v>#N/A</v>
      </c>
      <c r="N497" s="85">
        <f t="shared" si="2"/>
        <v>496</v>
      </c>
      <c r="O497" s="10" t="e">
        <f t="shared" si="3"/>
        <v>#N/A</v>
      </c>
      <c r="P497" s="10" t="str">
        <f t="shared" si="4"/>
        <v/>
      </c>
      <c r="Q497" s="10" t="str">
        <f t="shared" si="5"/>
        <v/>
      </c>
      <c r="R497" s="10" t="str">
        <f t="shared" si="6"/>
        <v/>
      </c>
      <c r="S497" s="10" t="str">
        <f t="shared" si="7"/>
        <v/>
      </c>
      <c r="T497" s="10" t="str">
        <f t="shared" si="8"/>
        <v/>
      </c>
      <c r="U497" s="10" t="str">
        <f t="shared" si="9"/>
        <v/>
      </c>
      <c r="V497" s="10" t="str">
        <f t="shared" si="10"/>
        <v/>
      </c>
      <c r="W497" s="10" t="str">
        <f t="shared" si="11"/>
        <v/>
      </c>
      <c r="X497" s="10"/>
      <c r="Y497" s="10"/>
      <c r="Z497" s="10"/>
      <c r="AA497" s="10"/>
      <c r="AB497" s="10"/>
      <c r="AC497" s="10"/>
    </row>
    <row r="498" spans="1:29" ht="12.75" customHeight="1" x14ac:dyDescent="0.2">
      <c r="A498" s="1"/>
      <c r="B498" s="1"/>
      <c r="C498" s="1"/>
      <c r="D498" s="1"/>
      <c r="E498" s="1"/>
      <c r="F498" s="1"/>
      <c r="G498" s="1"/>
      <c r="H498" s="10"/>
      <c r="I498" s="10"/>
      <c r="J498" s="10"/>
      <c r="K498" s="10">
        <v>497</v>
      </c>
      <c r="L498" s="85">
        <f t="shared" si="0"/>
        <v>497</v>
      </c>
      <c r="M498" s="10" t="e">
        <f t="shared" si="1"/>
        <v>#N/A</v>
      </c>
      <c r="N498" s="85">
        <f t="shared" si="2"/>
        <v>497</v>
      </c>
      <c r="O498" s="10" t="e">
        <f t="shared" si="3"/>
        <v>#N/A</v>
      </c>
      <c r="P498" s="10" t="str">
        <f t="shared" si="4"/>
        <v/>
      </c>
      <c r="Q498" s="10" t="str">
        <f t="shared" si="5"/>
        <v/>
      </c>
      <c r="R498" s="10" t="str">
        <f t="shared" si="6"/>
        <v/>
      </c>
      <c r="S498" s="10" t="str">
        <f t="shared" si="7"/>
        <v/>
      </c>
      <c r="T498" s="10" t="str">
        <f t="shared" si="8"/>
        <v/>
      </c>
      <c r="U498" s="10" t="str">
        <f t="shared" si="9"/>
        <v/>
      </c>
      <c r="V498" s="10" t="str">
        <f t="shared" si="10"/>
        <v/>
      </c>
      <c r="W498" s="10" t="str">
        <f t="shared" si="11"/>
        <v/>
      </c>
      <c r="X498" s="10"/>
      <c r="Y498" s="10"/>
      <c r="Z498" s="10"/>
      <c r="AA498" s="10"/>
      <c r="AB498" s="10"/>
      <c r="AC498" s="10"/>
    </row>
    <row r="499" spans="1:29" ht="12.75" customHeight="1" x14ac:dyDescent="0.2">
      <c r="A499" s="1"/>
      <c r="B499" s="1"/>
      <c r="C499" s="1"/>
      <c r="D499" s="1"/>
      <c r="E499" s="1"/>
      <c r="F499" s="1"/>
      <c r="G499" s="1"/>
      <c r="H499" s="10"/>
      <c r="I499" s="10"/>
      <c r="J499" s="10"/>
      <c r="K499" s="10">
        <v>498</v>
      </c>
      <c r="L499" s="85">
        <f t="shared" si="0"/>
        <v>498</v>
      </c>
      <c r="M499" s="10" t="e">
        <f t="shared" si="1"/>
        <v>#N/A</v>
      </c>
      <c r="N499" s="85">
        <f t="shared" si="2"/>
        <v>498</v>
      </c>
      <c r="O499" s="10" t="e">
        <f t="shared" si="3"/>
        <v>#N/A</v>
      </c>
      <c r="P499" s="10" t="str">
        <f t="shared" si="4"/>
        <v/>
      </c>
      <c r="Q499" s="10" t="str">
        <f t="shared" si="5"/>
        <v/>
      </c>
      <c r="R499" s="10" t="str">
        <f t="shared" si="6"/>
        <v/>
      </c>
      <c r="S499" s="10" t="str">
        <f t="shared" si="7"/>
        <v/>
      </c>
      <c r="T499" s="10" t="str">
        <f t="shared" si="8"/>
        <v/>
      </c>
      <c r="U499" s="10" t="str">
        <f t="shared" si="9"/>
        <v/>
      </c>
      <c r="V499" s="10" t="str">
        <f t="shared" si="10"/>
        <v/>
      </c>
      <c r="W499" s="10" t="str">
        <f t="shared" si="11"/>
        <v/>
      </c>
      <c r="X499" s="10"/>
      <c r="Y499" s="10"/>
      <c r="Z499" s="10"/>
      <c r="AA499" s="10"/>
      <c r="AB499" s="10"/>
      <c r="AC499" s="10"/>
    </row>
    <row r="500" spans="1:29" ht="12.75" customHeight="1" x14ac:dyDescent="0.2">
      <c r="A500" s="1"/>
      <c r="B500" s="1"/>
      <c r="C500" s="1"/>
      <c r="D500" s="1"/>
      <c r="E500" s="1"/>
      <c r="F500" s="1"/>
      <c r="G500" s="1"/>
      <c r="H500" s="10"/>
      <c r="I500" s="10"/>
      <c r="J500" s="10"/>
      <c r="K500" s="10">
        <v>499</v>
      </c>
      <c r="L500" s="85">
        <f t="shared" si="0"/>
        <v>499</v>
      </c>
      <c r="M500" s="10" t="e">
        <f t="shared" si="1"/>
        <v>#N/A</v>
      </c>
      <c r="N500" s="85">
        <f t="shared" si="2"/>
        <v>499</v>
      </c>
      <c r="O500" s="10" t="e">
        <f t="shared" si="3"/>
        <v>#N/A</v>
      </c>
      <c r="P500" s="10" t="str">
        <f t="shared" si="4"/>
        <v/>
      </c>
      <c r="Q500" s="10" t="str">
        <f t="shared" si="5"/>
        <v/>
      </c>
      <c r="R500" s="10" t="str">
        <f t="shared" si="6"/>
        <v/>
      </c>
      <c r="S500" s="10" t="str">
        <f t="shared" si="7"/>
        <v/>
      </c>
      <c r="T500" s="10" t="str">
        <f t="shared" si="8"/>
        <v/>
      </c>
      <c r="U500" s="10" t="str">
        <f t="shared" si="9"/>
        <v/>
      </c>
      <c r="V500" s="10" t="str">
        <f t="shared" si="10"/>
        <v/>
      </c>
      <c r="W500" s="10" t="str">
        <f t="shared" si="11"/>
        <v/>
      </c>
      <c r="X500" s="10"/>
      <c r="Y500" s="10"/>
      <c r="Z500" s="10"/>
      <c r="AA500" s="10"/>
      <c r="AB500" s="10"/>
      <c r="AC500" s="10"/>
    </row>
    <row r="501" spans="1:29" ht="12.75" customHeight="1" x14ac:dyDescent="0.2">
      <c r="A501" s="1"/>
      <c r="B501" s="1"/>
      <c r="C501" s="1"/>
      <c r="D501" s="1"/>
      <c r="E501" s="1"/>
      <c r="F501" s="1"/>
      <c r="G501" s="1"/>
      <c r="H501" s="10"/>
      <c r="I501" s="10"/>
      <c r="J501" s="10"/>
      <c r="K501" s="10">
        <v>500</v>
      </c>
      <c r="L501" s="85">
        <f t="shared" si="0"/>
        <v>500</v>
      </c>
      <c r="M501" s="10" t="e">
        <f t="shared" si="1"/>
        <v>#N/A</v>
      </c>
      <c r="N501" s="85">
        <f t="shared" si="2"/>
        <v>500</v>
      </c>
      <c r="O501" s="10" t="e">
        <f t="shared" si="3"/>
        <v>#N/A</v>
      </c>
      <c r="P501" s="10" t="str">
        <f t="shared" si="4"/>
        <v/>
      </c>
      <c r="Q501" s="10" t="str">
        <f t="shared" si="5"/>
        <v/>
      </c>
      <c r="R501" s="10" t="str">
        <f t="shared" si="6"/>
        <v/>
      </c>
      <c r="S501" s="10" t="str">
        <f t="shared" si="7"/>
        <v/>
      </c>
      <c r="T501" s="10" t="str">
        <f t="shared" si="8"/>
        <v/>
      </c>
      <c r="U501" s="10" t="str">
        <f t="shared" si="9"/>
        <v/>
      </c>
      <c r="V501" s="10" t="str">
        <f t="shared" si="10"/>
        <v/>
      </c>
      <c r="W501" s="10" t="str">
        <f t="shared" si="11"/>
        <v/>
      </c>
      <c r="X501" s="10"/>
      <c r="Y501" s="10"/>
      <c r="Z501" s="10"/>
      <c r="AA501" s="10"/>
      <c r="AB501" s="10"/>
      <c r="AC501" s="10"/>
    </row>
    <row r="502" spans="1:29" ht="12.75" customHeight="1" x14ac:dyDescent="0.2">
      <c r="A502" s="1"/>
      <c r="B502" s="1"/>
      <c r="C502" s="1"/>
      <c r="D502" s="1"/>
      <c r="E502" s="1"/>
      <c r="F502" s="1"/>
      <c r="G502" s="1"/>
      <c r="H502" s="10"/>
      <c r="I502" s="10"/>
      <c r="J502" s="10"/>
      <c r="K502" s="10">
        <v>501</v>
      </c>
      <c r="L502" s="85">
        <f t="shared" si="0"/>
        <v>501</v>
      </c>
      <c r="M502" s="10" t="e">
        <f t="shared" si="1"/>
        <v>#N/A</v>
      </c>
      <c r="N502" s="85">
        <f t="shared" si="2"/>
        <v>501</v>
      </c>
      <c r="O502" s="10" t="e">
        <f t="shared" si="3"/>
        <v>#N/A</v>
      </c>
      <c r="P502" s="10" t="str">
        <f t="shared" si="4"/>
        <v/>
      </c>
      <c r="Q502" s="10" t="str">
        <f t="shared" si="5"/>
        <v/>
      </c>
      <c r="R502" s="10" t="str">
        <f t="shared" si="6"/>
        <v/>
      </c>
      <c r="S502" s="10" t="str">
        <f t="shared" si="7"/>
        <v/>
      </c>
      <c r="T502" s="10" t="str">
        <f t="shared" si="8"/>
        <v/>
      </c>
      <c r="U502" s="10" t="str">
        <f t="shared" si="9"/>
        <v/>
      </c>
      <c r="V502" s="10" t="str">
        <f t="shared" si="10"/>
        <v/>
      </c>
      <c r="W502" s="10" t="str">
        <f t="shared" si="11"/>
        <v/>
      </c>
      <c r="X502" s="10"/>
      <c r="Y502" s="10"/>
      <c r="Z502" s="10"/>
      <c r="AA502" s="10"/>
      <c r="AB502" s="10"/>
      <c r="AC502" s="10"/>
    </row>
    <row r="503" spans="1:29" ht="12.75" customHeight="1" x14ac:dyDescent="0.2">
      <c r="A503" s="1"/>
      <c r="B503" s="1"/>
      <c r="C503" s="1"/>
      <c r="D503" s="1"/>
      <c r="E503" s="1"/>
      <c r="F503" s="1"/>
      <c r="G503" s="1"/>
      <c r="H503" s="10"/>
      <c r="I503" s="10"/>
      <c r="J503" s="10"/>
      <c r="K503" s="10">
        <v>502</v>
      </c>
      <c r="L503" s="85">
        <f t="shared" si="0"/>
        <v>502</v>
      </c>
      <c r="M503" s="10" t="e">
        <f t="shared" si="1"/>
        <v>#N/A</v>
      </c>
      <c r="N503" s="85">
        <f t="shared" si="2"/>
        <v>502</v>
      </c>
      <c r="O503" s="10" t="e">
        <f t="shared" si="3"/>
        <v>#N/A</v>
      </c>
      <c r="P503" s="10" t="str">
        <f t="shared" si="4"/>
        <v/>
      </c>
      <c r="Q503" s="10" t="str">
        <f t="shared" si="5"/>
        <v/>
      </c>
      <c r="R503" s="10" t="str">
        <f t="shared" si="6"/>
        <v/>
      </c>
      <c r="S503" s="10" t="str">
        <f t="shared" si="7"/>
        <v/>
      </c>
      <c r="T503" s="10" t="str">
        <f t="shared" si="8"/>
        <v/>
      </c>
      <c r="U503" s="10" t="str">
        <f t="shared" si="9"/>
        <v/>
      </c>
      <c r="V503" s="10" t="str">
        <f t="shared" si="10"/>
        <v/>
      </c>
      <c r="W503" s="10" t="str">
        <f t="shared" si="11"/>
        <v/>
      </c>
      <c r="X503" s="10"/>
      <c r="Y503" s="10"/>
      <c r="Z503" s="10"/>
      <c r="AA503" s="10"/>
      <c r="AB503" s="10"/>
      <c r="AC503" s="10"/>
    </row>
    <row r="504" spans="1:29" ht="12.75" customHeight="1" x14ac:dyDescent="0.2">
      <c r="A504" s="1"/>
      <c r="B504" s="1"/>
      <c r="C504" s="1"/>
      <c r="D504" s="1"/>
      <c r="E504" s="1"/>
      <c r="F504" s="1"/>
      <c r="G504" s="1"/>
      <c r="H504" s="10"/>
      <c r="I504" s="10"/>
      <c r="J504" s="10"/>
      <c r="K504" s="10">
        <v>503</v>
      </c>
      <c r="L504" s="85">
        <f t="shared" si="0"/>
        <v>503</v>
      </c>
      <c r="M504" s="10" t="e">
        <f t="shared" si="1"/>
        <v>#N/A</v>
      </c>
      <c r="N504" s="85">
        <f t="shared" si="2"/>
        <v>503</v>
      </c>
      <c r="O504" s="10" t="e">
        <f t="shared" si="3"/>
        <v>#N/A</v>
      </c>
      <c r="P504" s="10" t="str">
        <f t="shared" si="4"/>
        <v/>
      </c>
      <c r="Q504" s="10" t="str">
        <f t="shared" si="5"/>
        <v/>
      </c>
      <c r="R504" s="10" t="str">
        <f t="shared" si="6"/>
        <v/>
      </c>
      <c r="S504" s="10" t="str">
        <f t="shared" si="7"/>
        <v/>
      </c>
      <c r="T504" s="10" t="str">
        <f t="shared" si="8"/>
        <v/>
      </c>
      <c r="U504" s="10" t="str">
        <f t="shared" si="9"/>
        <v/>
      </c>
      <c r="V504" s="10" t="str">
        <f t="shared" si="10"/>
        <v/>
      </c>
      <c r="W504" s="10" t="str">
        <f t="shared" si="11"/>
        <v/>
      </c>
      <c r="X504" s="10"/>
      <c r="Y504" s="10"/>
      <c r="Z504" s="10"/>
      <c r="AA504" s="10"/>
      <c r="AB504" s="10"/>
      <c r="AC504" s="10"/>
    </row>
    <row r="505" spans="1:29" ht="12.75" customHeight="1" x14ac:dyDescent="0.2">
      <c r="A505" s="1"/>
      <c r="B505" s="1"/>
      <c r="C505" s="1"/>
      <c r="D505" s="1"/>
      <c r="E505" s="1"/>
      <c r="F505" s="1"/>
      <c r="G505" s="1"/>
      <c r="H505" s="10"/>
      <c r="I505" s="10"/>
      <c r="J505" s="10"/>
      <c r="K505" s="10">
        <v>504</v>
      </c>
      <c r="L505" s="85">
        <f t="shared" si="0"/>
        <v>504</v>
      </c>
      <c r="M505" s="10" t="e">
        <f t="shared" si="1"/>
        <v>#N/A</v>
      </c>
      <c r="N505" s="85">
        <f t="shared" si="2"/>
        <v>504</v>
      </c>
      <c r="O505" s="10" t="e">
        <f t="shared" si="3"/>
        <v>#N/A</v>
      </c>
      <c r="P505" s="10" t="str">
        <f t="shared" si="4"/>
        <v/>
      </c>
      <c r="Q505" s="10" t="str">
        <f t="shared" si="5"/>
        <v/>
      </c>
      <c r="R505" s="10" t="str">
        <f t="shared" si="6"/>
        <v/>
      </c>
      <c r="S505" s="10" t="str">
        <f t="shared" si="7"/>
        <v/>
      </c>
      <c r="T505" s="10" t="str">
        <f t="shared" si="8"/>
        <v/>
      </c>
      <c r="U505" s="10" t="str">
        <f t="shared" si="9"/>
        <v/>
      </c>
      <c r="V505" s="10" t="str">
        <f t="shared" si="10"/>
        <v/>
      </c>
      <c r="W505" s="10" t="str">
        <f t="shared" si="11"/>
        <v/>
      </c>
      <c r="X505" s="10"/>
      <c r="Y505" s="10"/>
      <c r="Z505" s="10"/>
      <c r="AA505" s="10"/>
      <c r="AB505" s="10"/>
      <c r="AC505" s="10"/>
    </row>
    <row r="506" spans="1:29" ht="12.75" customHeight="1" x14ac:dyDescent="0.2">
      <c r="A506" s="1"/>
      <c r="B506" s="1"/>
      <c r="C506" s="1"/>
      <c r="D506" s="1"/>
      <c r="E506" s="1"/>
      <c r="F506" s="1"/>
      <c r="G506" s="1"/>
      <c r="H506" s="10"/>
      <c r="I506" s="10"/>
      <c r="J506" s="10"/>
      <c r="K506" s="10">
        <v>505</v>
      </c>
      <c r="L506" s="85">
        <f t="shared" si="0"/>
        <v>505</v>
      </c>
      <c r="M506" s="10" t="e">
        <f t="shared" si="1"/>
        <v>#N/A</v>
      </c>
      <c r="N506" s="85">
        <f t="shared" si="2"/>
        <v>505</v>
      </c>
      <c r="O506" s="10" t="e">
        <f t="shared" si="3"/>
        <v>#N/A</v>
      </c>
      <c r="P506" s="10" t="str">
        <f t="shared" si="4"/>
        <v/>
      </c>
      <c r="Q506" s="10" t="str">
        <f t="shared" si="5"/>
        <v/>
      </c>
      <c r="R506" s="10" t="str">
        <f t="shared" si="6"/>
        <v/>
      </c>
      <c r="S506" s="10" t="str">
        <f t="shared" si="7"/>
        <v/>
      </c>
      <c r="T506" s="10" t="str">
        <f t="shared" si="8"/>
        <v/>
      </c>
      <c r="U506" s="10" t="str">
        <f t="shared" si="9"/>
        <v/>
      </c>
      <c r="V506" s="10" t="str">
        <f t="shared" si="10"/>
        <v/>
      </c>
      <c r="W506" s="10" t="str">
        <f t="shared" si="11"/>
        <v/>
      </c>
      <c r="X506" s="10"/>
      <c r="Y506" s="10"/>
      <c r="Z506" s="10"/>
      <c r="AA506" s="10"/>
      <c r="AB506" s="10"/>
      <c r="AC506" s="10"/>
    </row>
    <row r="507" spans="1:29" ht="12.75" customHeight="1" x14ac:dyDescent="0.2">
      <c r="A507" s="1"/>
      <c r="B507" s="1"/>
      <c r="C507" s="1"/>
      <c r="D507" s="1"/>
      <c r="E507" s="1"/>
      <c r="F507" s="1"/>
      <c r="G507" s="1"/>
      <c r="H507" s="10"/>
      <c r="I507" s="10"/>
      <c r="J507" s="10"/>
      <c r="K507" s="10">
        <v>506</v>
      </c>
      <c r="L507" s="85">
        <f t="shared" si="0"/>
        <v>506</v>
      </c>
      <c r="M507" s="10" t="e">
        <f t="shared" si="1"/>
        <v>#N/A</v>
      </c>
      <c r="N507" s="85">
        <f t="shared" si="2"/>
        <v>506</v>
      </c>
      <c r="O507" s="10" t="e">
        <f t="shared" si="3"/>
        <v>#N/A</v>
      </c>
      <c r="P507" s="10" t="str">
        <f t="shared" si="4"/>
        <v/>
      </c>
      <c r="Q507" s="10" t="str">
        <f t="shared" si="5"/>
        <v/>
      </c>
      <c r="R507" s="10" t="str">
        <f t="shared" si="6"/>
        <v/>
      </c>
      <c r="S507" s="10" t="str">
        <f t="shared" si="7"/>
        <v/>
      </c>
      <c r="T507" s="10" t="str">
        <f t="shared" si="8"/>
        <v/>
      </c>
      <c r="U507" s="10" t="str">
        <f t="shared" si="9"/>
        <v/>
      </c>
      <c r="V507" s="10" t="str">
        <f t="shared" si="10"/>
        <v/>
      </c>
      <c r="W507" s="10" t="str">
        <f t="shared" si="11"/>
        <v/>
      </c>
      <c r="X507" s="10"/>
      <c r="Y507" s="10"/>
      <c r="Z507" s="10"/>
      <c r="AA507" s="10"/>
      <c r="AB507" s="10"/>
      <c r="AC507" s="10"/>
    </row>
    <row r="508" spans="1:29" ht="12.75" customHeight="1" x14ac:dyDescent="0.2">
      <c r="A508" s="1"/>
      <c r="B508" s="1"/>
      <c r="C508" s="1"/>
      <c r="D508" s="1"/>
      <c r="E508" s="1"/>
      <c r="F508" s="1"/>
      <c r="G508" s="1"/>
      <c r="H508" s="10"/>
      <c r="I508" s="10"/>
      <c r="J508" s="10"/>
      <c r="K508" s="10">
        <v>507</v>
      </c>
      <c r="L508" s="85">
        <f t="shared" si="0"/>
        <v>507</v>
      </c>
      <c r="M508" s="10" t="e">
        <f t="shared" si="1"/>
        <v>#N/A</v>
      </c>
      <c r="N508" s="85">
        <f t="shared" si="2"/>
        <v>507</v>
      </c>
      <c r="O508" s="10" t="e">
        <f t="shared" si="3"/>
        <v>#N/A</v>
      </c>
      <c r="P508" s="10" t="str">
        <f t="shared" si="4"/>
        <v/>
      </c>
      <c r="Q508" s="10" t="str">
        <f t="shared" si="5"/>
        <v/>
      </c>
      <c r="R508" s="10" t="str">
        <f t="shared" si="6"/>
        <v/>
      </c>
      <c r="S508" s="10" t="str">
        <f t="shared" si="7"/>
        <v/>
      </c>
      <c r="T508" s="10" t="str">
        <f t="shared" si="8"/>
        <v/>
      </c>
      <c r="U508" s="10" t="str">
        <f t="shared" si="9"/>
        <v/>
      </c>
      <c r="V508" s="10" t="str">
        <f t="shared" si="10"/>
        <v/>
      </c>
      <c r="W508" s="10" t="str">
        <f t="shared" si="11"/>
        <v/>
      </c>
      <c r="X508" s="10"/>
      <c r="Y508" s="10"/>
      <c r="Z508" s="10"/>
      <c r="AA508" s="10"/>
      <c r="AB508" s="10"/>
      <c r="AC508" s="10"/>
    </row>
    <row r="509" spans="1:29" ht="12.75" customHeight="1" x14ac:dyDescent="0.2">
      <c r="A509" s="1"/>
      <c r="B509" s="1"/>
      <c r="C509" s="1"/>
      <c r="D509" s="1"/>
      <c r="E509" s="1"/>
      <c r="F509" s="1"/>
      <c r="G509" s="1"/>
      <c r="H509" s="10"/>
      <c r="I509" s="10"/>
      <c r="J509" s="10"/>
      <c r="K509" s="10">
        <v>508</v>
      </c>
      <c r="L509" s="85">
        <f t="shared" si="0"/>
        <v>508</v>
      </c>
      <c r="M509" s="10" t="e">
        <f t="shared" si="1"/>
        <v>#N/A</v>
      </c>
      <c r="N509" s="85">
        <f t="shared" si="2"/>
        <v>508</v>
      </c>
      <c r="O509" s="10" t="e">
        <f t="shared" si="3"/>
        <v>#N/A</v>
      </c>
      <c r="P509" s="10" t="str">
        <f t="shared" si="4"/>
        <v/>
      </c>
      <c r="Q509" s="10" t="str">
        <f t="shared" si="5"/>
        <v/>
      </c>
      <c r="R509" s="10" t="str">
        <f t="shared" si="6"/>
        <v/>
      </c>
      <c r="S509" s="10" t="str">
        <f t="shared" si="7"/>
        <v/>
      </c>
      <c r="T509" s="10" t="str">
        <f t="shared" si="8"/>
        <v/>
      </c>
      <c r="U509" s="10" t="str">
        <f t="shared" si="9"/>
        <v/>
      </c>
      <c r="V509" s="10" t="str">
        <f t="shared" si="10"/>
        <v/>
      </c>
      <c r="W509" s="10" t="str">
        <f t="shared" si="11"/>
        <v/>
      </c>
      <c r="X509" s="10"/>
      <c r="Y509" s="10"/>
      <c r="Z509" s="10"/>
      <c r="AA509" s="10"/>
      <c r="AB509" s="10"/>
      <c r="AC509" s="10"/>
    </row>
    <row r="510" spans="1:29" ht="12.75" customHeight="1" x14ac:dyDescent="0.2">
      <c r="A510" s="1"/>
      <c r="B510" s="1"/>
      <c r="C510" s="1"/>
      <c r="D510" s="1"/>
      <c r="E510" s="1"/>
      <c r="F510" s="1"/>
      <c r="G510" s="1"/>
      <c r="H510" s="10"/>
      <c r="I510" s="10"/>
      <c r="J510" s="10"/>
      <c r="K510" s="10">
        <v>509</v>
      </c>
      <c r="L510" s="85">
        <f t="shared" si="0"/>
        <v>509</v>
      </c>
      <c r="M510" s="10" t="e">
        <f t="shared" si="1"/>
        <v>#N/A</v>
      </c>
      <c r="N510" s="85">
        <f t="shared" si="2"/>
        <v>509</v>
      </c>
      <c r="O510" s="10" t="e">
        <f t="shared" si="3"/>
        <v>#N/A</v>
      </c>
      <c r="P510" s="10" t="str">
        <f t="shared" si="4"/>
        <v/>
      </c>
      <c r="Q510" s="10" t="str">
        <f t="shared" si="5"/>
        <v/>
      </c>
      <c r="R510" s="10" t="str">
        <f t="shared" si="6"/>
        <v/>
      </c>
      <c r="S510" s="10" t="str">
        <f t="shared" si="7"/>
        <v/>
      </c>
      <c r="T510" s="10" t="str">
        <f t="shared" si="8"/>
        <v/>
      </c>
      <c r="U510" s="10" t="str">
        <f t="shared" si="9"/>
        <v/>
      </c>
      <c r="V510" s="10" t="str">
        <f t="shared" si="10"/>
        <v/>
      </c>
      <c r="W510" s="10" t="str">
        <f t="shared" si="11"/>
        <v/>
      </c>
      <c r="X510" s="10"/>
      <c r="Y510" s="10"/>
      <c r="Z510" s="10"/>
      <c r="AA510" s="10"/>
      <c r="AB510" s="10"/>
      <c r="AC510" s="10"/>
    </row>
    <row r="511" spans="1:29" ht="12.75" customHeight="1" x14ac:dyDescent="0.2">
      <c r="A511" s="1"/>
      <c r="B511" s="1"/>
      <c r="C511" s="1"/>
      <c r="D511" s="1"/>
      <c r="E511" s="1"/>
      <c r="F511" s="1"/>
      <c r="G511" s="1"/>
      <c r="H511" s="10"/>
      <c r="I511" s="10"/>
      <c r="J511" s="10"/>
      <c r="K511" s="10">
        <v>510</v>
      </c>
      <c r="L511" s="85">
        <f t="shared" si="0"/>
        <v>510</v>
      </c>
      <c r="M511" s="10" t="e">
        <f t="shared" si="1"/>
        <v>#N/A</v>
      </c>
      <c r="N511" s="85">
        <f t="shared" si="2"/>
        <v>510</v>
      </c>
      <c r="O511" s="10" t="e">
        <f t="shared" si="3"/>
        <v>#N/A</v>
      </c>
      <c r="P511" s="10" t="str">
        <f t="shared" si="4"/>
        <v/>
      </c>
      <c r="Q511" s="10" t="str">
        <f t="shared" si="5"/>
        <v/>
      </c>
      <c r="R511" s="10" t="str">
        <f t="shared" si="6"/>
        <v/>
      </c>
      <c r="S511" s="10" t="str">
        <f t="shared" si="7"/>
        <v/>
      </c>
      <c r="T511" s="10" t="str">
        <f t="shared" si="8"/>
        <v/>
      </c>
      <c r="U511" s="10" t="str">
        <f t="shared" si="9"/>
        <v/>
      </c>
      <c r="V511" s="10" t="str">
        <f t="shared" si="10"/>
        <v/>
      </c>
      <c r="W511" s="10" t="str">
        <f t="shared" si="11"/>
        <v/>
      </c>
      <c r="X511" s="10"/>
      <c r="Y511" s="10"/>
      <c r="Z511" s="10"/>
      <c r="AA511" s="10"/>
      <c r="AB511" s="10"/>
      <c r="AC511" s="10"/>
    </row>
    <row r="512" spans="1:29" ht="12.75" customHeight="1" x14ac:dyDescent="0.2">
      <c r="A512" s="1"/>
      <c r="B512" s="1"/>
      <c r="C512" s="1"/>
      <c r="D512" s="1"/>
      <c r="E512" s="1"/>
      <c r="F512" s="1"/>
      <c r="G512" s="1"/>
      <c r="H512" s="10"/>
      <c r="I512" s="10"/>
      <c r="J512" s="10"/>
      <c r="K512" s="10">
        <v>511</v>
      </c>
      <c r="L512" s="85">
        <f t="shared" si="0"/>
        <v>511</v>
      </c>
      <c r="M512" s="10" t="e">
        <f t="shared" si="1"/>
        <v>#N/A</v>
      </c>
      <c r="N512" s="85">
        <f t="shared" si="2"/>
        <v>511</v>
      </c>
      <c r="O512" s="10" t="e">
        <f t="shared" si="3"/>
        <v>#N/A</v>
      </c>
      <c r="P512" s="10" t="str">
        <f t="shared" si="4"/>
        <v/>
      </c>
      <c r="Q512" s="10" t="str">
        <f t="shared" si="5"/>
        <v/>
      </c>
      <c r="R512" s="10" t="str">
        <f t="shared" si="6"/>
        <v/>
      </c>
      <c r="S512" s="10" t="str">
        <f t="shared" si="7"/>
        <v/>
      </c>
      <c r="T512" s="10" t="str">
        <f t="shared" si="8"/>
        <v/>
      </c>
      <c r="U512" s="10" t="str">
        <f t="shared" si="9"/>
        <v/>
      </c>
      <c r="V512" s="10" t="str">
        <f t="shared" si="10"/>
        <v/>
      </c>
      <c r="W512" s="10" t="str">
        <f t="shared" si="11"/>
        <v/>
      </c>
      <c r="X512" s="10"/>
      <c r="Y512" s="10"/>
      <c r="Z512" s="10"/>
      <c r="AA512" s="10"/>
      <c r="AB512" s="10"/>
      <c r="AC512" s="10"/>
    </row>
    <row r="513" spans="1:29" ht="12.75" customHeight="1" x14ac:dyDescent="0.2">
      <c r="A513" s="1"/>
      <c r="B513" s="1"/>
      <c r="C513" s="1"/>
      <c r="D513" s="1"/>
      <c r="E513" s="1"/>
      <c r="F513" s="1"/>
      <c r="G513" s="1"/>
      <c r="H513" s="10"/>
      <c r="I513" s="10"/>
      <c r="J513" s="10"/>
      <c r="K513" s="10">
        <v>512</v>
      </c>
      <c r="L513" s="85">
        <f t="shared" si="0"/>
        <v>512</v>
      </c>
      <c r="M513" s="10" t="e">
        <f t="shared" si="1"/>
        <v>#N/A</v>
      </c>
      <c r="N513" s="85">
        <f t="shared" si="2"/>
        <v>512</v>
      </c>
      <c r="O513" s="10" t="e">
        <f t="shared" si="3"/>
        <v>#N/A</v>
      </c>
      <c r="P513" s="10" t="str">
        <f t="shared" si="4"/>
        <v/>
      </c>
      <c r="Q513" s="10" t="str">
        <f t="shared" si="5"/>
        <v/>
      </c>
      <c r="R513" s="10" t="str">
        <f t="shared" si="6"/>
        <v/>
      </c>
      <c r="S513" s="10" t="str">
        <f t="shared" si="7"/>
        <v/>
      </c>
      <c r="T513" s="10" t="str">
        <f t="shared" si="8"/>
        <v/>
      </c>
      <c r="U513" s="10" t="str">
        <f t="shared" si="9"/>
        <v/>
      </c>
      <c r="V513" s="10" t="str">
        <f t="shared" si="10"/>
        <v/>
      </c>
      <c r="W513" s="10" t="str">
        <f t="shared" si="11"/>
        <v/>
      </c>
      <c r="X513" s="10"/>
      <c r="Y513" s="10"/>
      <c r="Z513" s="10"/>
      <c r="AA513" s="10"/>
      <c r="AB513" s="10"/>
      <c r="AC513" s="10"/>
    </row>
    <row r="514" spans="1:29" ht="12.75" customHeight="1" x14ac:dyDescent="0.2">
      <c r="A514" s="1"/>
      <c r="B514" s="1"/>
      <c r="C514" s="1"/>
      <c r="D514" s="1"/>
      <c r="E514" s="1"/>
      <c r="F514" s="1"/>
      <c r="G514" s="1"/>
      <c r="H514" s="10"/>
      <c r="I514" s="10"/>
      <c r="J514" s="10"/>
      <c r="K514" s="10">
        <v>513</v>
      </c>
      <c r="L514" s="85">
        <f t="shared" si="0"/>
        <v>513</v>
      </c>
      <c r="M514" s="10" t="e">
        <f t="shared" si="1"/>
        <v>#N/A</v>
      </c>
      <c r="N514" s="85">
        <f t="shared" si="2"/>
        <v>513</v>
      </c>
      <c r="O514" s="10" t="e">
        <f t="shared" si="3"/>
        <v>#N/A</v>
      </c>
      <c r="P514" s="10" t="str">
        <f t="shared" si="4"/>
        <v/>
      </c>
      <c r="Q514" s="10" t="str">
        <f t="shared" si="5"/>
        <v/>
      </c>
      <c r="R514" s="10" t="str">
        <f t="shared" si="6"/>
        <v/>
      </c>
      <c r="S514" s="10" t="str">
        <f t="shared" si="7"/>
        <v/>
      </c>
      <c r="T514" s="10" t="str">
        <f t="shared" si="8"/>
        <v/>
      </c>
      <c r="U514" s="10" t="str">
        <f t="shared" si="9"/>
        <v/>
      </c>
      <c r="V514" s="10" t="str">
        <f t="shared" si="10"/>
        <v/>
      </c>
      <c r="W514" s="10" t="str">
        <f t="shared" si="11"/>
        <v/>
      </c>
      <c r="X514" s="10"/>
      <c r="Y514" s="10"/>
      <c r="Z514" s="10"/>
      <c r="AA514" s="10"/>
      <c r="AB514" s="10"/>
      <c r="AC514" s="10"/>
    </row>
    <row r="515" spans="1:29" ht="12.75" customHeight="1" x14ac:dyDescent="0.2">
      <c r="A515" s="1"/>
      <c r="B515" s="1"/>
      <c r="C515" s="1"/>
      <c r="D515" s="1"/>
      <c r="E515" s="1"/>
      <c r="F515" s="1"/>
      <c r="G515" s="1"/>
      <c r="H515" s="10"/>
      <c r="I515" s="10"/>
      <c r="J515" s="10"/>
      <c r="K515" s="10">
        <v>514</v>
      </c>
      <c r="L515" s="85">
        <f t="shared" si="0"/>
        <v>514</v>
      </c>
      <c r="M515" s="10" t="e">
        <f t="shared" si="1"/>
        <v>#N/A</v>
      </c>
      <c r="N515" s="85">
        <f t="shared" si="2"/>
        <v>514</v>
      </c>
      <c r="O515" s="10" t="e">
        <f t="shared" si="3"/>
        <v>#N/A</v>
      </c>
      <c r="P515" s="10" t="str">
        <f t="shared" si="4"/>
        <v/>
      </c>
      <c r="Q515" s="10" t="str">
        <f t="shared" si="5"/>
        <v/>
      </c>
      <c r="R515" s="10" t="str">
        <f t="shared" si="6"/>
        <v/>
      </c>
      <c r="S515" s="10" t="str">
        <f t="shared" si="7"/>
        <v/>
      </c>
      <c r="T515" s="10" t="str">
        <f t="shared" si="8"/>
        <v/>
      </c>
      <c r="U515" s="10" t="str">
        <f t="shared" si="9"/>
        <v/>
      </c>
      <c r="V515" s="10" t="str">
        <f t="shared" si="10"/>
        <v/>
      </c>
      <c r="W515" s="10" t="str">
        <f t="shared" si="11"/>
        <v/>
      </c>
      <c r="X515" s="10"/>
      <c r="Y515" s="10"/>
      <c r="Z515" s="10"/>
      <c r="AA515" s="10"/>
      <c r="AB515" s="10"/>
      <c r="AC515" s="10"/>
    </row>
    <row r="516" spans="1:29" ht="12.75" customHeight="1" x14ac:dyDescent="0.2">
      <c r="A516" s="1"/>
      <c r="B516" s="1"/>
      <c r="C516" s="1"/>
      <c r="D516" s="1"/>
      <c r="E516" s="1"/>
      <c r="F516" s="1"/>
      <c r="G516" s="1"/>
      <c r="H516" s="10"/>
      <c r="I516" s="10"/>
      <c r="J516" s="10"/>
      <c r="K516" s="10">
        <v>515</v>
      </c>
      <c r="L516" s="85">
        <f t="shared" si="0"/>
        <v>515</v>
      </c>
      <c r="M516" s="10" t="e">
        <f t="shared" si="1"/>
        <v>#N/A</v>
      </c>
      <c r="N516" s="85">
        <f t="shared" si="2"/>
        <v>515</v>
      </c>
      <c r="O516" s="10" t="e">
        <f t="shared" si="3"/>
        <v>#N/A</v>
      </c>
      <c r="P516" s="10" t="str">
        <f t="shared" si="4"/>
        <v/>
      </c>
      <c r="Q516" s="10" t="str">
        <f t="shared" si="5"/>
        <v/>
      </c>
      <c r="R516" s="10" t="str">
        <f t="shared" si="6"/>
        <v/>
      </c>
      <c r="S516" s="10" t="str">
        <f t="shared" si="7"/>
        <v/>
      </c>
      <c r="T516" s="10" t="str">
        <f t="shared" si="8"/>
        <v/>
      </c>
      <c r="U516" s="10" t="str">
        <f t="shared" si="9"/>
        <v/>
      </c>
      <c r="V516" s="10" t="str">
        <f t="shared" si="10"/>
        <v/>
      </c>
      <c r="W516" s="10" t="str">
        <f t="shared" si="11"/>
        <v/>
      </c>
      <c r="X516" s="10"/>
      <c r="Y516" s="10"/>
      <c r="Z516" s="10"/>
      <c r="AA516" s="10"/>
      <c r="AB516" s="10"/>
      <c r="AC516" s="10"/>
    </row>
    <row r="517" spans="1:29" ht="12.75" customHeight="1" x14ac:dyDescent="0.2">
      <c r="A517" s="1"/>
      <c r="B517" s="1"/>
      <c r="C517" s="1"/>
      <c r="D517" s="1"/>
      <c r="E517" s="1"/>
      <c r="F517" s="1"/>
      <c r="G517" s="1"/>
      <c r="H517" s="10"/>
      <c r="I517" s="10"/>
      <c r="J517" s="10"/>
      <c r="K517" s="10">
        <v>516</v>
      </c>
      <c r="L517" s="85">
        <f t="shared" si="0"/>
        <v>516</v>
      </c>
      <c r="M517" s="10" t="e">
        <f t="shared" si="1"/>
        <v>#N/A</v>
      </c>
      <c r="N517" s="85">
        <f t="shared" si="2"/>
        <v>516</v>
      </c>
      <c r="O517" s="10" t="e">
        <f t="shared" si="3"/>
        <v>#N/A</v>
      </c>
      <c r="P517" s="10" t="str">
        <f t="shared" si="4"/>
        <v/>
      </c>
      <c r="Q517" s="10" t="str">
        <f t="shared" si="5"/>
        <v/>
      </c>
      <c r="R517" s="10" t="str">
        <f t="shared" si="6"/>
        <v/>
      </c>
      <c r="S517" s="10" t="str">
        <f t="shared" si="7"/>
        <v/>
      </c>
      <c r="T517" s="10" t="str">
        <f t="shared" si="8"/>
        <v/>
      </c>
      <c r="U517" s="10" t="str">
        <f t="shared" si="9"/>
        <v/>
      </c>
      <c r="V517" s="10" t="str">
        <f t="shared" si="10"/>
        <v/>
      </c>
      <c r="W517" s="10" t="str">
        <f t="shared" si="11"/>
        <v/>
      </c>
      <c r="X517" s="10"/>
      <c r="Y517" s="10"/>
      <c r="Z517" s="10"/>
      <c r="AA517" s="10"/>
      <c r="AB517" s="10"/>
      <c r="AC517" s="10"/>
    </row>
    <row r="518" spans="1:29" ht="12.75" customHeight="1" x14ac:dyDescent="0.2">
      <c r="A518" s="1"/>
      <c r="B518" s="1"/>
      <c r="C518" s="1"/>
      <c r="D518" s="1"/>
      <c r="E518" s="1"/>
      <c r="F518" s="1"/>
      <c r="G518" s="1"/>
      <c r="H518" s="10"/>
      <c r="I518" s="10"/>
      <c r="J518" s="10"/>
      <c r="K518" s="10">
        <v>517</v>
      </c>
      <c r="L518" s="85">
        <f t="shared" si="0"/>
        <v>517</v>
      </c>
      <c r="M518" s="10" t="e">
        <f t="shared" si="1"/>
        <v>#N/A</v>
      </c>
      <c r="N518" s="85">
        <f t="shared" si="2"/>
        <v>517</v>
      </c>
      <c r="O518" s="10" t="e">
        <f t="shared" si="3"/>
        <v>#N/A</v>
      </c>
      <c r="P518" s="10" t="str">
        <f t="shared" si="4"/>
        <v/>
      </c>
      <c r="Q518" s="10" t="str">
        <f t="shared" si="5"/>
        <v/>
      </c>
      <c r="R518" s="10" t="str">
        <f t="shared" si="6"/>
        <v/>
      </c>
      <c r="S518" s="10" t="str">
        <f t="shared" si="7"/>
        <v/>
      </c>
      <c r="T518" s="10" t="str">
        <f t="shared" si="8"/>
        <v/>
      </c>
      <c r="U518" s="10" t="str">
        <f t="shared" si="9"/>
        <v/>
      </c>
      <c r="V518" s="10" t="str">
        <f t="shared" si="10"/>
        <v/>
      </c>
      <c r="W518" s="10" t="str">
        <f t="shared" si="11"/>
        <v/>
      </c>
      <c r="X518" s="10"/>
      <c r="Y518" s="10"/>
      <c r="Z518" s="10"/>
      <c r="AA518" s="10"/>
      <c r="AB518" s="10"/>
      <c r="AC518" s="10"/>
    </row>
    <row r="519" spans="1:29" ht="12.75" customHeight="1" x14ac:dyDescent="0.2">
      <c r="A519" s="1"/>
      <c r="B519" s="1"/>
      <c r="C519" s="1"/>
      <c r="D519" s="1"/>
      <c r="E519" s="1"/>
      <c r="F519" s="1"/>
      <c r="G519" s="1"/>
      <c r="H519" s="10"/>
      <c r="I519" s="10"/>
      <c r="J519" s="10"/>
      <c r="K519" s="10">
        <v>518</v>
      </c>
      <c r="L519" s="85">
        <f t="shared" si="0"/>
        <v>518</v>
      </c>
      <c r="M519" s="10" t="e">
        <f t="shared" si="1"/>
        <v>#N/A</v>
      </c>
      <c r="N519" s="85">
        <f t="shared" si="2"/>
        <v>518</v>
      </c>
      <c r="O519" s="10" t="e">
        <f t="shared" si="3"/>
        <v>#N/A</v>
      </c>
      <c r="P519" s="10" t="str">
        <f t="shared" si="4"/>
        <v/>
      </c>
      <c r="Q519" s="10" t="str">
        <f t="shared" si="5"/>
        <v/>
      </c>
      <c r="R519" s="10" t="str">
        <f t="shared" si="6"/>
        <v/>
      </c>
      <c r="S519" s="10" t="str">
        <f t="shared" si="7"/>
        <v/>
      </c>
      <c r="T519" s="10" t="str">
        <f t="shared" si="8"/>
        <v/>
      </c>
      <c r="U519" s="10" t="str">
        <f t="shared" si="9"/>
        <v/>
      </c>
      <c r="V519" s="10" t="str">
        <f t="shared" si="10"/>
        <v/>
      </c>
      <c r="W519" s="10" t="str">
        <f t="shared" si="11"/>
        <v/>
      </c>
      <c r="X519" s="10"/>
      <c r="Y519" s="10"/>
      <c r="Z519" s="10"/>
      <c r="AA519" s="10"/>
      <c r="AB519" s="10"/>
      <c r="AC519" s="10"/>
    </row>
    <row r="520" spans="1:29" ht="12.75" customHeight="1" x14ac:dyDescent="0.2">
      <c r="A520" s="1"/>
      <c r="B520" s="1"/>
      <c r="C520" s="1"/>
      <c r="D520" s="1"/>
      <c r="E520" s="1"/>
      <c r="F520" s="1"/>
      <c r="G520" s="1"/>
      <c r="H520" s="10"/>
      <c r="I520" s="10"/>
      <c r="J520" s="10"/>
      <c r="K520" s="10">
        <v>519</v>
      </c>
      <c r="L520" s="85">
        <f t="shared" si="0"/>
        <v>519</v>
      </c>
      <c r="M520" s="10" t="e">
        <f t="shared" si="1"/>
        <v>#N/A</v>
      </c>
      <c r="N520" s="85">
        <f t="shared" si="2"/>
        <v>519</v>
      </c>
      <c r="O520" s="10" t="e">
        <f t="shared" si="3"/>
        <v>#N/A</v>
      </c>
      <c r="P520" s="10" t="str">
        <f t="shared" si="4"/>
        <v/>
      </c>
      <c r="Q520" s="10" t="str">
        <f t="shared" si="5"/>
        <v/>
      </c>
      <c r="R520" s="10" t="str">
        <f t="shared" si="6"/>
        <v/>
      </c>
      <c r="S520" s="10" t="str">
        <f t="shared" si="7"/>
        <v/>
      </c>
      <c r="T520" s="10" t="str">
        <f t="shared" si="8"/>
        <v/>
      </c>
      <c r="U520" s="10" t="str">
        <f t="shared" si="9"/>
        <v/>
      </c>
      <c r="V520" s="10" t="str">
        <f t="shared" si="10"/>
        <v/>
      </c>
      <c r="W520" s="10" t="str">
        <f t="shared" si="11"/>
        <v/>
      </c>
      <c r="X520" s="10"/>
      <c r="Y520" s="10"/>
      <c r="Z520" s="10"/>
      <c r="AA520" s="10"/>
      <c r="AB520" s="10"/>
      <c r="AC520" s="10"/>
    </row>
    <row r="521" spans="1:29" ht="12.75" customHeight="1" x14ac:dyDescent="0.2">
      <c r="A521" s="1"/>
      <c r="B521" s="1"/>
      <c r="C521" s="1"/>
      <c r="D521" s="1"/>
      <c r="E521" s="1"/>
      <c r="F521" s="1"/>
      <c r="G521" s="1"/>
      <c r="H521" s="10"/>
      <c r="I521" s="10"/>
      <c r="J521" s="10"/>
      <c r="K521" s="10">
        <v>520</v>
      </c>
      <c r="L521" s="85">
        <f t="shared" si="0"/>
        <v>520</v>
      </c>
      <c r="M521" s="10" t="e">
        <f t="shared" si="1"/>
        <v>#N/A</v>
      </c>
      <c r="N521" s="85">
        <f t="shared" si="2"/>
        <v>520</v>
      </c>
      <c r="O521" s="10" t="e">
        <f t="shared" si="3"/>
        <v>#N/A</v>
      </c>
      <c r="P521" s="10" t="str">
        <f t="shared" si="4"/>
        <v/>
      </c>
      <c r="Q521" s="10" t="str">
        <f t="shared" si="5"/>
        <v/>
      </c>
      <c r="R521" s="10" t="str">
        <f t="shared" si="6"/>
        <v/>
      </c>
      <c r="S521" s="10" t="str">
        <f t="shared" si="7"/>
        <v/>
      </c>
      <c r="T521" s="10" t="str">
        <f t="shared" si="8"/>
        <v/>
      </c>
      <c r="U521" s="10" t="str">
        <f t="shared" si="9"/>
        <v/>
      </c>
      <c r="V521" s="10" t="str">
        <f t="shared" si="10"/>
        <v/>
      </c>
      <c r="W521" s="10" t="str">
        <f t="shared" si="11"/>
        <v/>
      </c>
      <c r="X521" s="10"/>
      <c r="Y521" s="10"/>
      <c r="Z521" s="10"/>
      <c r="AA521" s="10"/>
      <c r="AB521" s="10"/>
      <c r="AC521" s="10"/>
    </row>
    <row r="522" spans="1:29" ht="12.75" customHeight="1" x14ac:dyDescent="0.2">
      <c r="A522" s="1"/>
      <c r="B522" s="1"/>
      <c r="C522" s="1"/>
      <c r="D522" s="1"/>
      <c r="E522" s="1"/>
      <c r="F522" s="1"/>
      <c r="G522" s="1"/>
      <c r="H522" s="10"/>
      <c r="I522" s="10"/>
      <c r="J522" s="10"/>
      <c r="K522" s="10">
        <v>521</v>
      </c>
      <c r="L522" s="85">
        <f t="shared" si="0"/>
        <v>521</v>
      </c>
      <c r="M522" s="10" t="e">
        <f t="shared" si="1"/>
        <v>#N/A</v>
      </c>
      <c r="N522" s="85">
        <f t="shared" si="2"/>
        <v>521</v>
      </c>
      <c r="O522" s="10" t="e">
        <f t="shared" si="3"/>
        <v>#N/A</v>
      </c>
      <c r="P522" s="10" t="str">
        <f t="shared" si="4"/>
        <v/>
      </c>
      <c r="Q522" s="10" t="str">
        <f t="shared" si="5"/>
        <v/>
      </c>
      <c r="R522" s="10" t="str">
        <f t="shared" si="6"/>
        <v/>
      </c>
      <c r="S522" s="10" t="str">
        <f t="shared" si="7"/>
        <v/>
      </c>
      <c r="T522" s="10" t="str">
        <f t="shared" si="8"/>
        <v/>
      </c>
      <c r="U522" s="10" t="str">
        <f t="shared" si="9"/>
        <v/>
      </c>
      <c r="V522" s="10" t="str">
        <f t="shared" si="10"/>
        <v/>
      </c>
      <c r="W522" s="10" t="str">
        <f t="shared" si="11"/>
        <v/>
      </c>
      <c r="X522" s="10"/>
      <c r="Y522" s="10"/>
      <c r="Z522" s="10"/>
      <c r="AA522" s="10"/>
      <c r="AB522" s="10"/>
      <c r="AC522" s="10"/>
    </row>
    <row r="523" spans="1:29" ht="12.75" customHeight="1" x14ac:dyDescent="0.2">
      <c r="A523" s="1"/>
      <c r="B523" s="1"/>
      <c r="C523" s="1"/>
      <c r="D523" s="1"/>
      <c r="E523" s="1"/>
      <c r="F523" s="1"/>
      <c r="G523" s="1"/>
      <c r="H523" s="10"/>
      <c r="I523" s="10"/>
      <c r="J523" s="10"/>
      <c r="K523" s="10">
        <v>522</v>
      </c>
      <c r="L523" s="85">
        <f t="shared" si="0"/>
        <v>522</v>
      </c>
      <c r="M523" s="10" t="e">
        <f t="shared" si="1"/>
        <v>#N/A</v>
      </c>
      <c r="N523" s="85">
        <f t="shared" si="2"/>
        <v>522</v>
      </c>
      <c r="O523" s="10" t="e">
        <f t="shared" si="3"/>
        <v>#N/A</v>
      </c>
      <c r="P523" s="10" t="str">
        <f t="shared" si="4"/>
        <v/>
      </c>
      <c r="Q523" s="10" t="str">
        <f t="shared" si="5"/>
        <v/>
      </c>
      <c r="R523" s="10" t="str">
        <f t="shared" si="6"/>
        <v/>
      </c>
      <c r="S523" s="10" t="str">
        <f t="shared" si="7"/>
        <v/>
      </c>
      <c r="T523" s="10" t="str">
        <f t="shared" si="8"/>
        <v/>
      </c>
      <c r="U523" s="10" t="str">
        <f t="shared" si="9"/>
        <v/>
      </c>
      <c r="V523" s="10" t="str">
        <f t="shared" si="10"/>
        <v/>
      </c>
      <c r="W523" s="10" t="str">
        <f t="shared" si="11"/>
        <v/>
      </c>
      <c r="X523" s="10"/>
      <c r="Y523" s="10"/>
      <c r="Z523" s="10"/>
      <c r="AA523" s="10"/>
      <c r="AB523" s="10"/>
      <c r="AC523" s="10"/>
    </row>
    <row r="524" spans="1:29" ht="12.75" customHeight="1" x14ac:dyDescent="0.2">
      <c r="A524" s="1"/>
      <c r="B524" s="1"/>
      <c r="C524" s="1"/>
      <c r="D524" s="1"/>
      <c r="E524" s="1"/>
      <c r="F524" s="1"/>
      <c r="G524" s="1"/>
      <c r="H524" s="10"/>
      <c r="I524" s="10"/>
      <c r="J524" s="10"/>
      <c r="K524" s="10">
        <v>523</v>
      </c>
      <c r="L524" s="85">
        <f t="shared" si="0"/>
        <v>523</v>
      </c>
      <c r="M524" s="10" t="e">
        <f t="shared" si="1"/>
        <v>#N/A</v>
      </c>
      <c r="N524" s="85">
        <f t="shared" si="2"/>
        <v>523</v>
      </c>
      <c r="O524" s="10" t="e">
        <f t="shared" si="3"/>
        <v>#N/A</v>
      </c>
      <c r="P524" s="10" t="str">
        <f t="shared" si="4"/>
        <v/>
      </c>
      <c r="Q524" s="10" t="str">
        <f t="shared" si="5"/>
        <v/>
      </c>
      <c r="R524" s="10" t="str">
        <f t="shared" si="6"/>
        <v/>
      </c>
      <c r="S524" s="10" t="str">
        <f t="shared" si="7"/>
        <v/>
      </c>
      <c r="T524" s="10" t="str">
        <f t="shared" si="8"/>
        <v/>
      </c>
      <c r="U524" s="10" t="str">
        <f t="shared" si="9"/>
        <v/>
      </c>
      <c r="V524" s="10" t="str">
        <f t="shared" si="10"/>
        <v/>
      </c>
      <c r="W524" s="10" t="str">
        <f t="shared" si="11"/>
        <v/>
      </c>
      <c r="X524" s="10"/>
      <c r="Y524" s="10"/>
      <c r="Z524" s="10"/>
      <c r="AA524" s="10"/>
      <c r="AB524" s="10"/>
      <c r="AC524" s="10"/>
    </row>
    <row r="525" spans="1:29" ht="12.75" customHeight="1" x14ac:dyDescent="0.2">
      <c r="A525" s="1"/>
      <c r="B525" s="1"/>
      <c r="C525" s="1"/>
      <c r="D525" s="1"/>
      <c r="E525" s="1"/>
      <c r="F525" s="1"/>
      <c r="G525" s="1"/>
      <c r="H525" s="10"/>
      <c r="I525" s="10"/>
      <c r="J525" s="10"/>
      <c r="K525" s="10">
        <v>524</v>
      </c>
      <c r="L525" s="85">
        <f t="shared" si="0"/>
        <v>524</v>
      </c>
      <c r="M525" s="10" t="e">
        <f t="shared" si="1"/>
        <v>#N/A</v>
      </c>
      <c r="N525" s="85">
        <f t="shared" si="2"/>
        <v>524</v>
      </c>
      <c r="O525" s="10" t="e">
        <f t="shared" si="3"/>
        <v>#N/A</v>
      </c>
      <c r="P525" s="10" t="str">
        <f t="shared" si="4"/>
        <v/>
      </c>
      <c r="Q525" s="10" t="str">
        <f t="shared" si="5"/>
        <v/>
      </c>
      <c r="R525" s="10" t="str">
        <f t="shared" si="6"/>
        <v/>
      </c>
      <c r="S525" s="10" t="str">
        <f t="shared" si="7"/>
        <v/>
      </c>
      <c r="T525" s="10" t="str">
        <f t="shared" si="8"/>
        <v/>
      </c>
      <c r="U525" s="10" t="str">
        <f t="shared" si="9"/>
        <v/>
      </c>
      <c r="V525" s="10" t="str">
        <f t="shared" si="10"/>
        <v/>
      </c>
      <c r="W525" s="10" t="str">
        <f t="shared" si="11"/>
        <v/>
      </c>
      <c r="X525" s="10"/>
      <c r="Y525" s="10"/>
      <c r="Z525" s="10"/>
      <c r="AA525" s="10"/>
      <c r="AB525" s="10"/>
      <c r="AC525" s="10"/>
    </row>
    <row r="526" spans="1:29" ht="12.75" customHeight="1" x14ac:dyDescent="0.2">
      <c r="A526" s="1"/>
      <c r="B526" s="1"/>
      <c r="C526" s="1"/>
      <c r="D526" s="1"/>
      <c r="E526" s="1"/>
      <c r="F526" s="1"/>
      <c r="G526" s="1"/>
      <c r="H526" s="10"/>
      <c r="I526" s="10"/>
      <c r="J526" s="10"/>
      <c r="K526" s="10">
        <v>525</v>
      </c>
      <c r="L526" s="85">
        <f t="shared" si="0"/>
        <v>525</v>
      </c>
      <c r="M526" s="10" t="e">
        <f t="shared" si="1"/>
        <v>#N/A</v>
      </c>
      <c r="N526" s="85">
        <f t="shared" si="2"/>
        <v>525</v>
      </c>
      <c r="O526" s="10" t="e">
        <f t="shared" si="3"/>
        <v>#N/A</v>
      </c>
      <c r="P526" s="10" t="str">
        <f t="shared" si="4"/>
        <v/>
      </c>
      <c r="Q526" s="10" t="str">
        <f t="shared" si="5"/>
        <v/>
      </c>
      <c r="R526" s="10" t="str">
        <f t="shared" si="6"/>
        <v/>
      </c>
      <c r="S526" s="10" t="str">
        <f t="shared" si="7"/>
        <v/>
      </c>
      <c r="T526" s="10" t="str">
        <f t="shared" si="8"/>
        <v/>
      </c>
      <c r="U526" s="10" t="str">
        <f t="shared" si="9"/>
        <v/>
      </c>
      <c r="V526" s="10" t="str">
        <f t="shared" si="10"/>
        <v/>
      </c>
      <c r="W526" s="10" t="str">
        <f t="shared" si="11"/>
        <v/>
      </c>
      <c r="X526" s="10"/>
      <c r="Y526" s="10"/>
      <c r="Z526" s="10"/>
      <c r="AA526" s="10"/>
      <c r="AB526" s="10"/>
      <c r="AC526" s="10"/>
    </row>
    <row r="527" spans="1:29" ht="12.75" customHeight="1" x14ac:dyDescent="0.2">
      <c r="A527" s="1"/>
      <c r="B527" s="1"/>
      <c r="C527" s="1"/>
      <c r="D527" s="1"/>
      <c r="E527" s="1"/>
      <c r="F527" s="1"/>
      <c r="G527" s="1"/>
      <c r="H527" s="10"/>
      <c r="I527" s="10"/>
      <c r="J527" s="10"/>
      <c r="K527" s="10">
        <v>526</v>
      </c>
      <c r="L527" s="85">
        <f t="shared" si="0"/>
        <v>526</v>
      </c>
      <c r="M527" s="10" t="e">
        <f t="shared" si="1"/>
        <v>#N/A</v>
      </c>
      <c r="N527" s="85">
        <f t="shared" si="2"/>
        <v>526</v>
      </c>
      <c r="O527" s="10" t="e">
        <f t="shared" si="3"/>
        <v>#N/A</v>
      </c>
      <c r="P527" s="10" t="str">
        <f t="shared" si="4"/>
        <v/>
      </c>
      <c r="Q527" s="10" t="str">
        <f t="shared" si="5"/>
        <v/>
      </c>
      <c r="R527" s="10" t="str">
        <f t="shared" si="6"/>
        <v/>
      </c>
      <c r="S527" s="10" t="str">
        <f t="shared" si="7"/>
        <v/>
      </c>
      <c r="T527" s="10" t="str">
        <f t="shared" si="8"/>
        <v/>
      </c>
      <c r="U527" s="10" t="str">
        <f t="shared" si="9"/>
        <v/>
      </c>
      <c r="V527" s="10" t="str">
        <f t="shared" si="10"/>
        <v/>
      </c>
      <c r="W527" s="10" t="str">
        <f t="shared" si="11"/>
        <v/>
      </c>
      <c r="X527" s="10"/>
      <c r="Y527" s="10"/>
      <c r="Z527" s="10"/>
      <c r="AA527" s="10"/>
      <c r="AB527" s="10"/>
      <c r="AC527" s="10"/>
    </row>
    <row r="528" spans="1:29" ht="12.75" customHeight="1" x14ac:dyDescent="0.2">
      <c r="A528" s="1"/>
      <c r="B528" s="1"/>
      <c r="C528" s="1"/>
      <c r="D528" s="1"/>
      <c r="E528" s="1"/>
      <c r="F528" s="1"/>
      <c r="G528" s="1"/>
      <c r="H528" s="10"/>
      <c r="I528" s="10"/>
      <c r="J528" s="10"/>
      <c r="K528" s="10">
        <v>527</v>
      </c>
      <c r="L528" s="85">
        <f t="shared" si="0"/>
        <v>527</v>
      </c>
      <c r="M528" s="10" t="e">
        <f t="shared" si="1"/>
        <v>#N/A</v>
      </c>
      <c r="N528" s="85">
        <f t="shared" si="2"/>
        <v>527</v>
      </c>
      <c r="O528" s="10" t="e">
        <f t="shared" si="3"/>
        <v>#N/A</v>
      </c>
      <c r="P528" s="10" t="str">
        <f t="shared" si="4"/>
        <v/>
      </c>
      <c r="Q528" s="10" t="str">
        <f t="shared" si="5"/>
        <v/>
      </c>
      <c r="R528" s="10" t="str">
        <f t="shared" si="6"/>
        <v/>
      </c>
      <c r="S528" s="10" t="str">
        <f t="shared" si="7"/>
        <v/>
      </c>
      <c r="T528" s="10" t="str">
        <f t="shared" si="8"/>
        <v/>
      </c>
      <c r="U528" s="10" t="str">
        <f t="shared" si="9"/>
        <v/>
      </c>
      <c r="V528" s="10" t="str">
        <f t="shared" si="10"/>
        <v/>
      </c>
      <c r="W528" s="10" t="str">
        <f t="shared" si="11"/>
        <v/>
      </c>
      <c r="X528" s="10"/>
      <c r="Y528" s="10"/>
      <c r="Z528" s="10"/>
      <c r="AA528" s="10"/>
      <c r="AB528" s="10"/>
      <c r="AC528" s="10"/>
    </row>
    <row r="529" spans="1:29" ht="12.75" customHeight="1" x14ac:dyDescent="0.2">
      <c r="A529" s="1"/>
      <c r="B529" s="1"/>
      <c r="C529" s="1"/>
      <c r="D529" s="1"/>
      <c r="E529" s="1"/>
      <c r="F529" s="1"/>
      <c r="G529" s="1"/>
      <c r="H529" s="10"/>
      <c r="I529" s="10"/>
      <c r="J529" s="10"/>
      <c r="K529" s="10">
        <v>528</v>
      </c>
      <c r="L529" s="85">
        <f t="shared" si="0"/>
        <v>528</v>
      </c>
      <c r="M529" s="10" t="e">
        <f t="shared" si="1"/>
        <v>#N/A</v>
      </c>
      <c r="N529" s="85">
        <f t="shared" si="2"/>
        <v>528</v>
      </c>
      <c r="O529" s="10" t="e">
        <f t="shared" si="3"/>
        <v>#N/A</v>
      </c>
      <c r="P529" s="10" t="str">
        <f t="shared" si="4"/>
        <v/>
      </c>
      <c r="Q529" s="10" t="str">
        <f t="shared" si="5"/>
        <v/>
      </c>
      <c r="R529" s="10" t="str">
        <f t="shared" si="6"/>
        <v/>
      </c>
      <c r="S529" s="10" t="str">
        <f t="shared" si="7"/>
        <v/>
      </c>
      <c r="T529" s="10" t="str">
        <f t="shared" si="8"/>
        <v/>
      </c>
      <c r="U529" s="10" t="str">
        <f t="shared" si="9"/>
        <v/>
      </c>
      <c r="V529" s="10" t="str">
        <f t="shared" si="10"/>
        <v/>
      </c>
      <c r="W529" s="10" t="str">
        <f t="shared" si="11"/>
        <v/>
      </c>
      <c r="X529" s="10"/>
      <c r="Y529" s="10"/>
      <c r="Z529" s="10"/>
      <c r="AA529" s="10"/>
      <c r="AB529" s="10"/>
      <c r="AC529" s="10"/>
    </row>
    <row r="530" spans="1:29" ht="12.75" customHeight="1" x14ac:dyDescent="0.2">
      <c r="A530" s="1"/>
      <c r="B530" s="1"/>
      <c r="C530" s="1"/>
      <c r="D530" s="1"/>
      <c r="E530" s="1"/>
      <c r="F530" s="1"/>
      <c r="G530" s="1"/>
      <c r="H530" s="10"/>
      <c r="I530" s="10"/>
      <c r="J530" s="10"/>
      <c r="K530" s="10">
        <v>529</v>
      </c>
      <c r="L530" s="85">
        <f t="shared" si="0"/>
        <v>529</v>
      </c>
      <c r="M530" s="10" t="e">
        <f t="shared" si="1"/>
        <v>#N/A</v>
      </c>
      <c r="N530" s="85">
        <f t="shared" si="2"/>
        <v>529</v>
      </c>
      <c r="O530" s="10" t="e">
        <f t="shared" si="3"/>
        <v>#N/A</v>
      </c>
      <c r="P530" s="10" t="str">
        <f t="shared" si="4"/>
        <v/>
      </c>
      <c r="Q530" s="10" t="str">
        <f t="shared" si="5"/>
        <v/>
      </c>
      <c r="R530" s="10" t="str">
        <f t="shared" si="6"/>
        <v/>
      </c>
      <c r="S530" s="10" t="str">
        <f t="shared" si="7"/>
        <v/>
      </c>
      <c r="T530" s="10" t="str">
        <f t="shared" si="8"/>
        <v/>
      </c>
      <c r="U530" s="10" t="str">
        <f t="shared" si="9"/>
        <v/>
      </c>
      <c r="V530" s="10" t="str">
        <f t="shared" si="10"/>
        <v/>
      </c>
      <c r="W530" s="10" t="str">
        <f t="shared" si="11"/>
        <v/>
      </c>
      <c r="X530" s="10"/>
      <c r="Y530" s="10"/>
      <c r="Z530" s="10"/>
      <c r="AA530" s="10"/>
      <c r="AB530" s="10"/>
      <c r="AC530" s="10"/>
    </row>
    <row r="531" spans="1:29" ht="12.75" customHeight="1" x14ac:dyDescent="0.2">
      <c r="A531" s="1"/>
      <c r="B531" s="1"/>
      <c r="C531" s="1"/>
      <c r="D531" s="1"/>
      <c r="E531" s="1"/>
      <c r="F531" s="1"/>
      <c r="G531" s="1"/>
      <c r="H531" s="10"/>
      <c r="I531" s="10"/>
      <c r="J531" s="10"/>
      <c r="K531" s="10">
        <v>530</v>
      </c>
      <c r="L531" s="85">
        <f t="shared" si="0"/>
        <v>530</v>
      </c>
      <c r="M531" s="10" t="e">
        <f t="shared" si="1"/>
        <v>#N/A</v>
      </c>
      <c r="N531" s="85">
        <f t="shared" si="2"/>
        <v>530</v>
      </c>
      <c r="O531" s="10" t="e">
        <f t="shared" si="3"/>
        <v>#N/A</v>
      </c>
      <c r="P531" s="10" t="str">
        <f t="shared" si="4"/>
        <v/>
      </c>
      <c r="Q531" s="10" t="str">
        <f t="shared" si="5"/>
        <v/>
      </c>
      <c r="R531" s="10" t="str">
        <f t="shared" si="6"/>
        <v/>
      </c>
      <c r="S531" s="10" t="str">
        <f t="shared" si="7"/>
        <v/>
      </c>
      <c r="T531" s="10" t="str">
        <f t="shared" si="8"/>
        <v/>
      </c>
      <c r="U531" s="10" t="str">
        <f t="shared" si="9"/>
        <v/>
      </c>
      <c r="V531" s="10" t="str">
        <f t="shared" si="10"/>
        <v/>
      </c>
      <c r="W531" s="10" t="str">
        <f t="shared" si="11"/>
        <v/>
      </c>
      <c r="X531" s="10"/>
      <c r="Y531" s="10"/>
      <c r="Z531" s="10"/>
      <c r="AA531" s="10"/>
      <c r="AB531" s="10"/>
      <c r="AC531" s="10"/>
    </row>
    <row r="532" spans="1:29" ht="12.75" customHeight="1" x14ac:dyDescent="0.2">
      <c r="A532" s="1"/>
      <c r="B532" s="1"/>
      <c r="C532" s="1"/>
      <c r="D532" s="1"/>
      <c r="E532" s="1"/>
      <c r="F532" s="1"/>
      <c r="G532" s="1"/>
      <c r="H532" s="10"/>
      <c r="I532" s="10"/>
      <c r="J532" s="10"/>
      <c r="K532" s="10">
        <v>531</v>
      </c>
      <c r="L532" s="85">
        <f t="shared" si="0"/>
        <v>531</v>
      </c>
      <c r="M532" s="10" t="e">
        <f t="shared" si="1"/>
        <v>#N/A</v>
      </c>
      <c r="N532" s="85">
        <f t="shared" si="2"/>
        <v>531</v>
      </c>
      <c r="O532" s="10" t="e">
        <f t="shared" si="3"/>
        <v>#N/A</v>
      </c>
      <c r="P532" s="10" t="str">
        <f t="shared" si="4"/>
        <v/>
      </c>
      <c r="Q532" s="10" t="str">
        <f t="shared" si="5"/>
        <v/>
      </c>
      <c r="R532" s="10" t="str">
        <f t="shared" si="6"/>
        <v/>
      </c>
      <c r="S532" s="10" t="str">
        <f t="shared" si="7"/>
        <v/>
      </c>
      <c r="T532" s="10" t="str">
        <f t="shared" si="8"/>
        <v/>
      </c>
      <c r="U532" s="10" t="str">
        <f t="shared" si="9"/>
        <v/>
      </c>
      <c r="V532" s="10" t="str">
        <f t="shared" si="10"/>
        <v/>
      </c>
      <c r="W532" s="10" t="str">
        <f t="shared" si="11"/>
        <v/>
      </c>
      <c r="X532" s="10"/>
      <c r="Y532" s="10"/>
      <c r="Z532" s="10"/>
      <c r="AA532" s="10"/>
      <c r="AB532" s="10"/>
      <c r="AC532" s="10"/>
    </row>
    <row r="533" spans="1:29" ht="12.75" customHeight="1" x14ac:dyDescent="0.2">
      <c r="A533" s="1"/>
      <c r="B533" s="1"/>
      <c r="C533" s="1"/>
      <c r="D533" s="1"/>
      <c r="E533" s="1"/>
      <c r="F533" s="1"/>
      <c r="G533" s="1"/>
      <c r="H533" s="10"/>
      <c r="I533" s="10"/>
      <c r="J533" s="10"/>
      <c r="K533" s="10">
        <v>532</v>
      </c>
      <c r="L533" s="85">
        <f t="shared" si="0"/>
        <v>532</v>
      </c>
      <c r="M533" s="10" t="e">
        <f t="shared" si="1"/>
        <v>#N/A</v>
      </c>
      <c r="N533" s="85">
        <f t="shared" si="2"/>
        <v>532</v>
      </c>
      <c r="O533" s="10" t="e">
        <f t="shared" si="3"/>
        <v>#N/A</v>
      </c>
      <c r="P533" s="10" t="str">
        <f t="shared" si="4"/>
        <v/>
      </c>
      <c r="Q533" s="10" t="str">
        <f t="shared" si="5"/>
        <v/>
      </c>
      <c r="R533" s="10" t="str">
        <f t="shared" si="6"/>
        <v/>
      </c>
      <c r="S533" s="10" t="str">
        <f t="shared" si="7"/>
        <v/>
      </c>
      <c r="T533" s="10" t="str">
        <f t="shared" si="8"/>
        <v/>
      </c>
      <c r="U533" s="10" t="str">
        <f t="shared" si="9"/>
        <v/>
      </c>
      <c r="V533" s="10" t="str">
        <f t="shared" si="10"/>
        <v/>
      </c>
      <c r="W533" s="10" t="str">
        <f t="shared" si="11"/>
        <v/>
      </c>
      <c r="X533" s="10"/>
      <c r="Y533" s="10"/>
      <c r="Z533" s="10"/>
      <c r="AA533" s="10"/>
      <c r="AB533" s="10"/>
      <c r="AC533" s="10"/>
    </row>
    <row r="534" spans="1:29" ht="12.75" customHeight="1" x14ac:dyDescent="0.2">
      <c r="A534" s="1"/>
      <c r="B534" s="1"/>
      <c r="C534" s="1"/>
      <c r="D534" s="1"/>
      <c r="E534" s="1"/>
      <c r="F534" s="1"/>
      <c r="G534" s="1"/>
      <c r="H534" s="10"/>
      <c r="I534" s="10"/>
      <c r="J534" s="10"/>
      <c r="K534" s="10">
        <v>533</v>
      </c>
      <c r="L534" s="85">
        <f t="shared" si="0"/>
        <v>533</v>
      </c>
      <c r="M534" s="10" t="e">
        <f t="shared" si="1"/>
        <v>#N/A</v>
      </c>
      <c r="N534" s="85">
        <f t="shared" si="2"/>
        <v>533</v>
      </c>
      <c r="O534" s="10" t="e">
        <f t="shared" si="3"/>
        <v>#N/A</v>
      </c>
      <c r="P534" s="10" t="str">
        <f t="shared" si="4"/>
        <v/>
      </c>
      <c r="Q534" s="10" t="str">
        <f t="shared" si="5"/>
        <v/>
      </c>
      <c r="R534" s="10" t="str">
        <f t="shared" si="6"/>
        <v/>
      </c>
      <c r="S534" s="10" t="str">
        <f t="shared" si="7"/>
        <v/>
      </c>
      <c r="T534" s="10" t="str">
        <f t="shared" si="8"/>
        <v/>
      </c>
      <c r="U534" s="10" t="str">
        <f t="shared" si="9"/>
        <v/>
      </c>
      <c r="V534" s="10" t="str">
        <f t="shared" si="10"/>
        <v/>
      </c>
      <c r="W534" s="10" t="str">
        <f t="shared" si="11"/>
        <v/>
      </c>
      <c r="X534" s="10"/>
      <c r="Y534" s="10"/>
      <c r="Z534" s="10"/>
      <c r="AA534" s="10"/>
      <c r="AB534" s="10"/>
      <c r="AC534" s="10"/>
    </row>
    <row r="535" spans="1:29" ht="12.75" customHeight="1" x14ac:dyDescent="0.2">
      <c r="A535" s="1"/>
      <c r="B535" s="1"/>
      <c r="C535" s="1"/>
      <c r="D535" s="1"/>
      <c r="E535" s="1"/>
      <c r="F535" s="1"/>
      <c r="G535" s="1"/>
      <c r="H535" s="10"/>
      <c r="I535" s="10"/>
      <c r="J535" s="10"/>
      <c r="K535" s="10">
        <v>534</v>
      </c>
      <c r="L535" s="85">
        <f t="shared" si="0"/>
        <v>534</v>
      </c>
      <c r="M535" s="10" t="e">
        <f t="shared" si="1"/>
        <v>#N/A</v>
      </c>
      <c r="N535" s="85">
        <f t="shared" si="2"/>
        <v>534</v>
      </c>
      <c r="O535" s="10" t="e">
        <f t="shared" si="3"/>
        <v>#N/A</v>
      </c>
      <c r="P535" s="10" t="str">
        <f t="shared" si="4"/>
        <v/>
      </c>
      <c r="Q535" s="10" t="str">
        <f t="shared" si="5"/>
        <v/>
      </c>
      <c r="R535" s="10" t="str">
        <f t="shared" si="6"/>
        <v/>
      </c>
      <c r="S535" s="10" t="str">
        <f t="shared" si="7"/>
        <v/>
      </c>
      <c r="T535" s="10" t="str">
        <f t="shared" si="8"/>
        <v/>
      </c>
      <c r="U535" s="10" t="str">
        <f t="shared" si="9"/>
        <v/>
      </c>
      <c r="V535" s="10" t="str">
        <f t="shared" si="10"/>
        <v/>
      </c>
      <c r="W535" s="10" t="str">
        <f t="shared" si="11"/>
        <v/>
      </c>
      <c r="X535" s="10"/>
      <c r="Y535" s="10"/>
      <c r="Z535" s="10"/>
      <c r="AA535" s="10"/>
      <c r="AB535" s="10"/>
      <c r="AC535" s="10"/>
    </row>
    <row r="536" spans="1:29" ht="12.75" customHeight="1" x14ac:dyDescent="0.2">
      <c r="A536" s="1"/>
      <c r="B536" s="1"/>
      <c r="C536" s="1"/>
      <c r="D536" s="1"/>
      <c r="E536" s="1"/>
      <c r="F536" s="1"/>
      <c r="G536" s="1"/>
      <c r="H536" s="10"/>
      <c r="I536" s="10"/>
      <c r="J536" s="10"/>
      <c r="K536" s="10">
        <v>535</v>
      </c>
      <c r="L536" s="85">
        <f t="shared" si="0"/>
        <v>535</v>
      </c>
      <c r="M536" s="10" t="e">
        <f t="shared" si="1"/>
        <v>#N/A</v>
      </c>
      <c r="N536" s="85">
        <f t="shared" si="2"/>
        <v>535</v>
      </c>
      <c r="O536" s="10" t="e">
        <f t="shared" si="3"/>
        <v>#N/A</v>
      </c>
      <c r="P536" s="10" t="str">
        <f t="shared" si="4"/>
        <v/>
      </c>
      <c r="Q536" s="10" t="str">
        <f t="shared" si="5"/>
        <v/>
      </c>
      <c r="R536" s="10" t="str">
        <f t="shared" si="6"/>
        <v/>
      </c>
      <c r="S536" s="10" t="str">
        <f t="shared" si="7"/>
        <v/>
      </c>
      <c r="T536" s="10" t="str">
        <f t="shared" si="8"/>
        <v/>
      </c>
      <c r="U536" s="10" t="str">
        <f t="shared" si="9"/>
        <v/>
      </c>
      <c r="V536" s="10" t="str">
        <f t="shared" si="10"/>
        <v/>
      </c>
      <c r="W536" s="10" t="str">
        <f t="shared" si="11"/>
        <v/>
      </c>
      <c r="X536" s="10"/>
      <c r="Y536" s="10"/>
      <c r="Z536" s="10"/>
      <c r="AA536" s="10"/>
      <c r="AB536" s="10"/>
      <c r="AC536" s="10"/>
    </row>
    <row r="537" spans="1:29" ht="12.75" customHeight="1" x14ac:dyDescent="0.2">
      <c r="A537" s="1"/>
      <c r="B537" s="1"/>
      <c r="C537" s="1"/>
      <c r="D537" s="1"/>
      <c r="E537" s="1"/>
      <c r="F537" s="1"/>
      <c r="G537" s="1"/>
      <c r="H537" s="10"/>
      <c r="I537" s="10"/>
      <c r="J537" s="10"/>
      <c r="K537" s="10">
        <v>536</v>
      </c>
      <c r="L537" s="85">
        <f t="shared" si="0"/>
        <v>536</v>
      </c>
      <c r="M537" s="10" t="e">
        <f t="shared" si="1"/>
        <v>#N/A</v>
      </c>
      <c r="N537" s="85">
        <f t="shared" si="2"/>
        <v>536</v>
      </c>
      <c r="O537" s="10" t="e">
        <f t="shared" si="3"/>
        <v>#N/A</v>
      </c>
      <c r="P537" s="10" t="str">
        <f t="shared" si="4"/>
        <v/>
      </c>
      <c r="Q537" s="10" t="str">
        <f t="shared" si="5"/>
        <v/>
      </c>
      <c r="R537" s="10" t="str">
        <f t="shared" si="6"/>
        <v/>
      </c>
      <c r="S537" s="10" t="str">
        <f t="shared" si="7"/>
        <v/>
      </c>
      <c r="T537" s="10" t="str">
        <f t="shared" si="8"/>
        <v/>
      </c>
      <c r="U537" s="10" t="str">
        <f t="shared" si="9"/>
        <v/>
      </c>
      <c r="V537" s="10" t="str">
        <f t="shared" si="10"/>
        <v/>
      </c>
      <c r="W537" s="10" t="str">
        <f t="shared" si="11"/>
        <v/>
      </c>
      <c r="X537" s="10"/>
      <c r="Y537" s="10"/>
      <c r="Z537" s="10"/>
      <c r="AA537" s="10"/>
      <c r="AB537" s="10"/>
      <c r="AC537" s="10"/>
    </row>
    <row r="538" spans="1:29" ht="12.75" customHeight="1" x14ac:dyDescent="0.2">
      <c r="A538" s="1"/>
      <c r="B538" s="1"/>
      <c r="C538" s="1"/>
      <c r="D538" s="1"/>
      <c r="E538" s="1"/>
      <c r="F538" s="1"/>
      <c r="G538" s="1"/>
      <c r="H538" s="10"/>
      <c r="I538" s="10"/>
      <c r="J538" s="10"/>
      <c r="K538" s="10">
        <v>537</v>
      </c>
      <c r="L538" s="85">
        <f t="shared" si="0"/>
        <v>537</v>
      </c>
      <c r="M538" s="10" t="e">
        <f t="shared" si="1"/>
        <v>#N/A</v>
      </c>
      <c r="N538" s="85">
        <f t="shared" si="2"/>
        <v>537</v>
      </c>
      <c r="O538" s="10" t="e">
        <f t="shared" si="3"/>
        <v>#N/A</v>
      </c>
      <c r="P538" s="10" t="str">
        <f t="shared" si="4"/>
        <v/>
      </c>
      <c r="Q538" s="10" t="str">
        <f t="shared" si="5"/>
        <v/>
      </c>
      <c r="R538" s="10" t="str">
        <f t="shared" si="6"/>
        <v/>
      </c>
      <c r="S538" s="10" t="str">
        <f t="shared" si="7"/>
        <v/>
      </c>
      <c r="T538" s="10" t="str">
        <f t="shared" si="8"/>
        <v/>
      </c>
      <c r="U538" s="10" t="str">
        <f t="shared" si="9"/>
        <v/>
      </c>
      <c r="V538" s="10" t="str">
        <f t="shared" si="10"/>
        <v/>
      </c>
      <c r="W538" s="10" t="str">
        <f t="shared" si="11"/>
        <v/>
      </c>
      <c r="X538" s="10"/>
      <c r="Y538" s="10"/>
      <c r="Z538" s="10"/>
      <c r="AA538" s="10"/>
      <c r="AB538" s="10"/>
      <c r="AC538" s="10"/>
    </row>
    <row r="539" spans="1:29" ht="12.75" customHeight="1" x14ac:dyDescent="0.2">
      <c r="A539" s="1"/>
      <c r="B539" s="1"/>
      <c r="C539" s="1"/>
      <c r="D539" s="1"/>
      <c r="E539" s="1"/>
      <c r="F539" s="1"/>
      <c r="G539" s="1"/>
      <c r="H539" s="10"/>
      <c r="I539" s="10"/>
      <c r="J539" s="10"/>
      <c r="K539" s="10">
        <v>538</v>
      </c>
      <c r="L539" s="85">
        <f t="shared" si="0"/>
        <v>538</v>
      </c>
      <c r="M539" s="10" t="e">
        <f t="shared" si="1"/>
        <v>#N/A</v>
      </c>
      <c r="N539" s="85">
        <f t="shared" si="2"/>
        <v>538</v>
      </c>
      <c r="O539" s="10" t="e">
        <f t="shared" si="3"/>
        <v>#N/A</v>
      </c>
      <c r="P539" s="10" t="str">
        <f t="shared" si="4"/>
        <v/>
      </c>
      <c r="Q539" s="10" t="str">
        <f t="shared" si="5"/>
        <v/>
      </c>
      <c r="R539" s="10" t="str">
        <f t="shared" si="6"/>
        <v/>
      </c>
      <c r="S539" s="10" t="str">
        <f t="shared" si="7"/>
        <v/>
      </c>
      <c r="T539" s="10" t="str">
        <f t="shared" si="8"/>
        <v/>
      </c>
      <c r="U539" s="10" t="str">
        <f t="shared" si="9"/>
        <v/>
      </c>
      <c r="V539" s="10" t="str">
        <f t="shared" si="10"/>
        <v/>
      </c>
      <c r="W539" s="10" t="str">
        <f t="shared" si="11"/>
        <v/>
      </c>
      <c r="X539" s="10"/>
      <c r="Y539" s="10"/>
      <c r="Z539" s="10"/>
      <c r="AA539" s="10"/>
      <c r="AB539" s="10"/>
      <c r="AC539" s="10"/>
    </row>
    <row r="540" spans="1:29" ht="12.75" customHeight="1" x14ac:dyDescent="0.2">
      <c r="A540" s="1"/>
      <c r="B540" s="1"/>
      <c r="C540" s="1"/>
      <c r="D540" s="1"/>
      <c r="E540" s="1"/>
      <c r="F540" s="1"/>
      <c r="G540" s="1"/>
      <c r="H540" s="10"/>
      <c r="I540" s="10"/>
      <c r="J540" s="10"/>
      <c r="K540" s="10">
        <v>539</v>
      </c>
      <c r="L540" s="85">
        <f t="shared" si="0"/>
        <v>539</v>
      </c>
      <c r="M540" s="10" t="e">
        <f t="shared" si="1"/>
        <v>#N/A</v>
      </c>
      <c r="N540" s="85">
        <f t="shared" si="2"/>
        <v>539</v>
      </c>
      <c r="O540" s="10" t="e">
        <f t="shared" si="3"/>
        <v>#N/A</v>
      </c>
      <c r="P540" s="10" t="str">
        <f t="shared" si="4"/>
        <v/>
      </c>
      <c r="Q540" s="10" t="str">
        <f t="shared" si="5"/>
        <v/>
      </c>
      <c r="R540" s="10" t="str">
        <f t="shared" si="6"/>
        <v/>
      </c>
      <c r="S540" s="10" t="str">
        <f t="shared" si="7"/>
        <v/>
      </c>
      <c r="T540" s="10" t="str">
        <f t="shared" si="8"/>
        <v/>
      </c>
      <c r="U540" s="10" t="str">
        <f t="shared" si="9"/>
        <v/>
      </c>
      <c r="V540" s="10" t="str">
        <f t="shared" si="10"/>
        <v/>
      </c>
      <c r="W540" s="10" t="str">
        <f t="shared" si="11"/>
        <v/>
      </c>
      <c r="X540" s="10"/>
      <c r="Y540" s="10"/>
      <c r="Z540" s="10"/>
      <c r="AA540" s="10"/>
      <c r="AB540" s="10"/>
      <c r="AC540" s="10"/>
    </row>
    <row r="541" spans="1:29" ht="12.75" customHeight="1" x14ac:dyDescent="0.2">
      <c r="A541" s="1"/>
      <c r="B541" s="1"/>
      <c r="C541" s="1"/>
      <c r="D541" s="1"/>
      <c r="E541" s="1"/>
      <c r="F541" s="1"/>
      <c r="G541" s="1"/>
      <c r="H541" s="10"/>
      <c r="I541" s="10"/>
      <c r="J541" s="10"/>
      <c r="K541" s="10">
        <v>540</v>
      </c>
      <c r="L541" s="85">
        <f t="shared" si="0"/>
        <v>540</v>
      </c>
      <c r="M541" s="10" t="e">
        <f t="shared" si="1"/>
        <v>#N/A</v>
      </c>
      <c r="N541" s="85">
        <f t="shared" si="2"/>
        <v>540</v>
      </c>
      <c r="O541" s="10" t="e">
        <f t="shared" si="3"/>
        <v>#N/A</v>
      </c>
      <c r="P541" s="10" t="str">
        <f t="shared" si="4"/>
        <v/>
      </c>
      <c r="Q541" s="10" t="str">
        <f t="shared" si="5"/>
        <v/>
      </c>
      <c r="R541" s="10" t="str">
        <f t="shared" si="6"/>
        <v/>
      </c>
      <c r="S541" s="10" t="str">
        <f t="shared" si="7"/>
        <v/>
      </c>
      <c r="T541" s="10" t="str">
        <f t="shared" si="8"/>
        <v/>
      </c>
      <c r="U541" s="10" t="str">
        <f t="shared" si="9"/>
        <v/>
      </c>
      <c r="V541" s="10" t="str">
        <f t="shared" si="10"/>
        <v/>
      </c>
      <c r="W541" s="10" t="str">
        <f t="shared" si="11"/>
        <v/>
      </c>
      <c r="X541" s="10"/>
      <c r="Y541" s="10"/>
      <c r="Z541" s="10"/>
      <c r="AA541" s="10"/>
      <c r="AB541" s="10"/>
      <c r="AC541" s="10"/>
    </row>
    <row r="542" spans="1:29" ht="12.75" customHeight="1" x14ac:dyDescent="0.2">
      <c r="A542" s="1"/>
      <c r="B542" s="1"/>
      <c r="C542" s="1"/>
      <c r="D542" s="1"/>
      <c r="E542" s="1"/>
      <c r="F542" s="1"/>
      <c r="G542" s="1"/>
      <c r="H542" s="10"/>
      <c r="I542" s="10"/>
      <c r="J542" s="10"/>
      <c r="K542" s="10">
        <v>541</v>
      </c>
      <c r="L542" s="85">
        <f t="shared" si="0"/>
        <v>541</v>
      </c>
      <c r="M542" s="10" t="e">
        <f t="shared" si="1"/>
        <v>#N/A</v>
      </c>
      <c r="N542" s="85">
        <f t="shared" si="2"/>
        <v>541</v>
      </c>
      <c r="O542" s="10" t="e">
        <f t="shared" si="3"/>
        <v>#N/A</v>
      </c>
      <c r="P542" s="10" t="str">
        <f t="shared" si="4"/>
        <v/>
      </c>
      <c r="Q542" s="10" t="str">
        <f t="shared" si="5"/>
        <v/>
      </c>
      <c r="R542" s="10" t="str">
        <f t="shared" si="6"/>
        <v/>
      </c>
      <c r="S542" s="10" t="str">
        <f t="shared" si="7"/>
        <v/>
      </c>
      <c r="T542" s="10" t="str">
        <f t="shared" si="8"/>
        <v/>
      </c>
      <c r="U542" s="10" t="str">
        <f t="shared" si="9"/>
        <v/>
      </c>
      <c r="V542" s="10" t="str">
        <f t="shared" si="10"/>
        <v/>
      </c>
      <c r="W542" s="10" t="str">
        <f t="shared" si="11"/>
        <v/>
      </c>
      <c r="X542" s="10"/>
      <c r="Y542" s="10"/>
      <c r="Z542" s="10"/>
      <c r="AA542" s="10"/>
      <c r="AB542" s="10"/>
      <c r="AC542" s="10"/>
    </row>
    <row r="543" spans="1:29" ht="12.75" customHeight="1" x14ac:dyDescent="0.2">
      <c r="A543" s="1"/>
      <c r="B543" s="1"/>
      <c r="C543" s="1"/>
      <c r="D543" s="1"/>
      <c r="E543" s="1"/>
      <c r="F543" s="1"/>
      <c r="G543" s="1"/>
      <c r="H543" s="10"/>
      <c r="I543" s="10"/>
      <c r="J543" s="10"/>
      <c r="K543" s="10">
        <v>542</v>
      </c>
      <c r="L543" s="85">
        <f t="shared" si="0"/>
        <v>542</v>
      </c>
      <c r="M543" s="10" t="e">
        <f t="shared" si="1"/>
        <v>#N/A</v>
      </c>
      <c r="N543" s="85">
        <f t="shared" si="2"/>
        <v>542</v>
      </c>
      <c r="O543" s="10" t="e">
        <f t="shared" si="3"/>
        <v>#N/A</v>
      </c>
      <c r="P543" s="10" t="str">
        <f t="shared" si="4"/>
        <v/>
      </c>
      <c r="Q543" s="10" t="str">
        <f t="shared" si="5"/>
        <v/>
      </c>
      <c r="R543" s="10" t="str">
        <f t="shared" si="6"/>
        <v/>
      </c>
      <c r="S543" s="10" t="str">
        <f t="shared" si="7"/>
        <v/>
      </c>
      <c r="T543" s="10" t="str">
        <f t="shared" si="8"/>
        <v/>
      </c>
      <c r="U543" s="10" t="str">
        <f t="shared" si="9"/>
        <v/>
      </c>
      <c r="V543" s="10" t="str">
        <f t="shared" si="10"/>
        <v/>
      </c>
      <c r="W543" s="10" t="str">
        <f t="shared" si="11"/>
        <v/>
      </c>
      <c r="X543" s="10"/>
      <c r="Y543" s="10"/>
      <c r="Z543" s="10"/>
      <c r="AA543" s="10"/>
      <c r="AB543" s="10"/>
      <c r="AC543" s="10"/>
    </row>
    <row r="544" spans="1:29" ht="12.75" customHeight="1" x14ac:dyDescent="0.2">
      <c r="A544" s="1"/>
      <c r="B544" s="1"/>
      <c r="C544" s="1"/>
      <c r="D544" s="1"/>
      <c r="E544" s="1"/>
      <c r="F544" s="1"/>
      <c r="G544" s="1"/>
      <c r="H544" s="10"/>
      <c r="I544" s="10"/>
      <c r="J544" s="10"/>
      <c r="K544" s="10">
        <v>543</v>
      </c>
      <c r="L544" s="85">
        <f t="shared" si="0"/>
        <v>543</v>
      </c>
      <c r="M544" s="10" t="e">
        <f t="shared" si="1"/>
        <v>#N/A</v>
      </c>
      <c r="N544" s="85">
        <f t="shared" si="2"/>
        <v>543</v>
      </c>
      <c r="O544" s="10" t="e">
        <f t="shared" si="3"/>
        <v>#N/A</v>
      </c>
      <c r="P544" s="10" t="str">
        <f t="shared" si="4"/>
        <v/>
      </c>
      <c r="Q544" s="10" t="str">
        <f t="shared" si="5"/>
        <v/>
      </c>
      <c r="R544" s="10" t="str">
        <f t="shared" si="6"/>
        <v/>
      </c>
      <c r="S544" s="10" t="str">
        <f t="shared" si="7"/>
        <v/>
      </c>
      <c r="T544" s="10" t="str">
        <f t="shared" si="8"/>
        <v/>
      </c>
      <c r="U544" s="10" t="str">
        <f t="shared" si="9"/>
        <v/>
      </c>
      <c r="V544" s="10" t="str">
        <f t="shared" si="10"/>
        <v/>
      </c>
      <c r="W544" s="10" t="str">
        <f t="shared" si="11"/>
        <v/>
      </c>
      <c r="X544" s="10"/>
      <c r="Y544" s="10"/>
      <c r="Z544" s="10"/>
      <c r="AA544" s="10"/>
      <c r="AB544" s="10"/>
      <c r="AC544" s="10"/>
    </row>
    <row r="545" spans="1:29" ht="12.75" customHeight="1" x14ac:dyDescent="0.2">
      <c r="A545" s="1"/>
      <c r="B545" s="1"/>
      <c r="C545" s="1"/>
      <c r="D545" s="1"/>
      <c r="E545" s="1"/>
      <c r="F545" s="1"/>
      <c r="G545" s="1"/>
      <c r="H545" s="10"/>
      <c r="I545" s="10"/>
      <c r="J545" s="10"/>
      <c r="K545" s="10">
        <v>544</v>
      </c>
      <c r="L545" s="85">
        <f t="shared" si="0"/>
        <v>544</v>
      </c>
      <c r="M545" s="10" t="e">
        <f t="shared" si="1"/>
        <v>#N/A</v>
      </c>
      <c r="N545" s="85">
        <f t="shared" si="2"/>
        <v>544</v>
      </c>
      <c r="O545" s="10" t="e">
        <f t="shared" si="3"/>
        <v>#N/A</v>
      </c>
      <c r="P545" s="10" t="str">
        <f t="shared" si="4"/>
        <v/>
      </c>
      <c r="Q545" s="10" t="str">
        <f t="shared" si="5"/>
        <v/>
      </c>
      <c r="R545" s="10" t="str">
        <f t="shared" si="6"/>
        <v/>
      </c>
      <c r="S545" s="10" t="str">
        <f t="shared" si="7"/>
        <v/>
      </c>
      <c r="T545" s="10" t="str">
        <f t="shared" si="8"/>
        <v/>
      </c>
      <c r="U545" s="10" t="str">
        <f t="shared" si="9"/>
        <v/>
      </c>
      <c r="V545" s="10" t="str">
        <f t="shared" si="10"/>
        <v/>
      </c>
      <c r="W545" s="10" t="str">
        <f t="shared" si="11"/>
        <v/>
      </c>
      <c r="X545" s="10"/>
      <c r="Y545" s="10"/>
      <c r="Z545" s="10"/>
      <c r="AA545" s="10"/>
      <c r="AB545" s="10"/>
      <c r="AC545" s="10"/>
    </row>
    <row r="546" spans="1:29" ht="12.75" customHeight="1" x14ac:dyDescent="0.2">
      <c r="A546" s="1"/>
      <c r="B546" s="1"/>
      <c r="C546" s="1"/>
      <c r="D546" s="1"/>
      <c r="E546" s="1"/>
      <c r="F546" s="1"/>
      <c r="G546" s="1"/>
      <c r="H546" s="10"/>
      <c r="I546" s="10"/>
      <c r="J546" s="10"/>
      <c r="K546" s="10">
        <v>545</v>
      </c>
      <c r="L546" s="85">
        <f t="shared" si="0"/>
        <v>545</v>
      </c>
      <c r="M546" s="10" t="e">
        <f t="shared" si="1"/>
        <v>#N/A</v>
      </c>
      <c r="N546" s="85">
        <f t="shared" si="2"/>
        <v>545</v>
      </c>
      <c r="O546" s="10" t="e">
        <f t="shared" si="3"/>
        <v>#N/A</v>
      </c>
      <c r="P546" s="10" t="str">
        <f t="shared" si="4"/>
        <v/>
      </c>
      <c r="Q546" s="10" t="str">
        <f t="shared" si="5"/>
        <v/>
      </c>
      <c r="R546" s="10" t="str">
        <f t="shared" si="6"/>
        <v/>
      </c>
      <c r="S546" s="10" t="str">
        <f t="shared" si="7"/>
        <v/>
      </c>
      <c r="T546" s="10" t="str">
        <f t="shared" si="8"/>
        <v/>
      </c>
      <c r="U546" s="10" t="str">
        <f t="shared" si="9"/>
        <v/>
      </c>
      <c r="V546" s="10" t="str">
        <f t="shared" si="10"/>
        <v/>
      </c>
      <c r="W546" s="10" t="str">
        <f t="shared" si="11"/>
        <v/>
      </c>
      <c r="X546" s="10"/>
      <c r="Y546" s="10"/>
      <c r="Z546" s="10"/>
      <c r="AA546" s="10"/>
      <c r="AB546" s="10"/>
      <c r="AC546" s="10"/>
    </row>
    <row r="547" spans="1:29" ht="12.75" customHeight="1" x14ac:dyDescent="0.2">
      <c r="A547" s="1"/>
      <c r="B547" s="1"/>
      <c r="C547" s="1"/>
      <c r="D547" s="1"/>
      <c r="E547" s="1"/>
      <c r="F547" s="1"/>
      <c r="G547" s="1"/>
      <c r="H547" s="10"/>
      <c r="I547" s="10"/>
      <c r="J547" s="10"/>
      <c r="K547" s="10">
        <v>546</v>
      </c>
      <c r="L547" s="85">
        <f t="shared" si="0"/>
        <v>546</v>
      </c>
      <c r="M547" s="10" t="e">
        <f t="shared" si="1"/>
        <v>#N/A</v>
      </c>
      <c r="N547" s="85">
        <f t="shared" si="2"/>
        <v>546</v>
      </c>
      <c r="O547" s="10" t="e">
        <f t="shared" si="3"/>
        <v>#N/A</v>
      </c>
      <c r="P547" s="10" t="str">
        <f t="shared" si="4"/>
        <v/>
      </c>
      <c r="Q547" s="10" t="str">
        <f t="shared" si="5"/>
        <v/>
      </c>
      <c r="R547" s="10" t="str">
        <f t="shared" si="6"/>
        <v/>
      </c>
      <c r="S547" s="10" t="str">
        <f t="shared" si="7"/>
        <v/>
      </c>
      <c r="T547" s="10" t="str">
        <f t="shared" si="8"/>
        <v/>
      </c>
      <c r="U547" s="10" t="str">
        <f t="shared" si="9"/>
        <v/>
      </c>
      <c r="V547" s="10" t="str">
        <f t="shared" si="10"/>
        <v/>
      </c>
      <c r="W547" s="10" t="str">
        <f t="shared" si="11"/>
        <v/>
      </c>
      <c r="X547" s="10"/>
      <c r="Y547" s="10"/>
      <c r="Z547" s="10"/>
      <c r="AA547" s="10"/>
      <c r="AB547" s="10"/>
      <c r="AC547" s="10"/>
    </row>
    <row r="548" spans="1:29" ht="12.75" customHeight="1" x14ac:dyDescent="0.2">
      <c r="A548" s="1"/>
      <c r="B548" s="1"/>
      <c r="C548" s="1"/>
      <c r="D548" s="1"/>
      <c r="E548" s="1"/>
      <c r="F548" s="1"/>
      <c r="G548" s="1"/>
      <c r="H548" s="10"/>
      <c r="I548" s="10"/>
      <c r="J548" s="10"/>
      <c r="K548" s="10">
        <v>547</v>
      </c>
      <c r="L548" s="85">
        <f t="shared" si="0"/>
        <v>547</v>
      </c>
      <c r="M548" s="10" t="e">
        <f t="shared" si="1"/>
        <v>#N/A</v>
      </c>
      <c r="N548" s="85">
        <f t="shared" si="2"/>
        <v>547</v>
      </c>
      <c r="O548" s="10" t="e">
        <f t="shared" si="3"/>
        <v>#N/A</v>
      </c>
      <c r="P548" s="10" t="str">
        <f t="shared" si="4"/>
        <v/>
      </c>
      <c r="Q548" s="10" t="str">
        <f t="shared" si="5"/>
        <v/>
      </c>
      <c r="R548" s="10" t="str">
        <f t="shared" si="6"/>
        <v/>
      </c>
      <c r="S548" s="10" t="str">
        <f t="shared" si="7"/>
        <v/>
      </c>
      <c r="T548" s="10" t="str">
        <f t="shared" si="8"/>
        <v/>
      </c>
      <c r="U548" s="10" t="str">
        <f t="shared" si="9"/>
        <v/>
      </c>
      <c r="V548" s="10" t="str">
        <f t="shared" si="10"/>
        <v/>
      </c>
      <c r="W548" s="10" t="str">
        <f t="shared" si="11"/>
        <v/>
      </c>
      <c r="X548" s="10"/>
      <c r="Y548" s="10"/>
      <c r="Z548" s="10"/>
      <c r="AA548" s="10"/>
      <c r="AB548" s="10"/>
      <c r="AC548" s="10"/>
    </row>
    <row r="549" spans="1:29" ht="12.75" customHeight="1" x14ac:dyDescent="0.2">
      <c r="A549" s="1"/>
      <c r="B549" s="1"/>
      <c r="C549" s="1"/>
      <c r="D549" s="1"/>
      <c r="E549" s="1"/>
      <c r="F549" s="1"/>
      <c r="G549" s="1"/>
      <c r="H549" s="10"/>
      <c r="I549" s="10"/>
      <c r="J549" s="10"/>
      <c r="K549" s="10">
        <v>548</v>
      </c>
      <c r="L549" s="85">
        <f t="shared" si="0"/>
        <v>548</v>
      </c>
      <c r="M549" s="10" t="e">
        <f t="shared" si="1"/>
        <v>#N/A</v>
      </c>
      <c r="N549" s="85">
        <f t="shared" si="2"/>
        <v>548</v>
      </c>
      <c r="O549" s="10" t="e">
        <f t="shared" si="3"/>
        <v>#N/A</v>
      </c>
      <c r="P549" s="10" t="str">
        <f t="shared" si="4"/>
        <v/>
      </c>
      <c r="Q549" s="10" t="str">
        <f t="shared" si="5"/>
        <v/>
      </c>
      <c r="R549" s="10" t="str">
        <f t="shared" si="6"/>
        <v/>
      </c>
      <c r="S549" s="10" t="str">
        <f t="shared" si="7"/>
        <v/>
      </c>
      <c r="T549" s="10" t="str">
        <f t="shared" si="8"/>
        <v/>
      </c>
      <c r="U549" s="10" t="str">
        <f t="shared" si="9"/>
        <v/>
      </c>
      <c r="V549" s="10" t="str">
        <f t="shared" si="10"/>
        <v/>
      </c>
      <c r="W549" s="10" t="str">
        <f t="shared" si="11"/>
        <v/>
      </c>
      <c r="X549" s="10"/>
      <c r="Y549" s="10"/>
      <c r="Z549" s="10"/>
      <c r="AA549" s="10"/>
      <c r="AB549" s="10"/>
      <c r="AC549" s="10"/>
    </row>
    <row r="550" spans="1:29" ht="12.75" customHeight="1" x14ac:dyDescent="0.2">
      <c r="A550" s="1"/>
      <c r="B550" s="1"/>
      <c r="C550" s="1"/>
      <c r="D550" s="1"/>
      <c r="E550" s="1"/>
      <c r="F550" s="1"/>
      <c r="G550" s="1"/>
      <c r="H550" s="10"/>
      <c r="I550" s="10"/>
      <c r="J550" s="10"/>
      <c r="K550" s="10">
        <v>549</v>
      </c>
      <c r="L550" s="85">
        <f t="shared" si="0"/>
        <v>549</v>
      </c>
      <c r="M550" s="10" t="e">
        <f t="shared" si="1"/>
        <v>#N/A</v>
      </c>
      <c r="N550" s="85">
        <f t="shared" si="2"/>
        <v>549</v>
      </c>
      <c r="O550" s="10" t="e">
        <f t="shared" si="3"/>
        <v>#N/A</v>
      </c>
      <c r="P550" s="10" t="str">
        <f t="shared" si="4"/>
        <v/>
      </c>
      <c r="Q550" s="10" t="str">
        <f t="shared" si="5"/>
        <v/>
      </c>
      <c r="R550" s="10" t="str">
        <f t="shared" si="6"/>
        <v/>
      </c>
      <c r="S550" s="10" t="str">
        <f t="shared" si="7"/>
        <v/>
      </c>
      <c r="T550" s="10" t="str">
        <f t="shared" si="8"/>
        <v/>
      </c>
      <c r="U550" s="10" t="str">
        <f t="shared" si="9"/>
        <v/>
      </c>
      <c r="V550" s="10" t="str">
        <f t="shared" si="10"/>
        <v/>
      </c>
      <c r="W550" s="10" t="str">
        <f t="shared" si="11"/>
        <v/>
      </c>
      <c r="X550" s="10"/>
      <c r="Y550" s="10"/>
      <c r="Z550" s="10"/>
      <c r="AA550" s="10"/>
      <c r="AB550" s="10"/>
      <c r="AC550" s="10"/>
    </row>
    <row r="551" spans="1:29" ht="12.75" customHeight="1" x14ac:dyDescent="0.2">
      <c r="A551" s="1"/>
      <c r="B551" s="1"/>
      <c r="C551" s="1"/>
      <c r="D551" s="1"/>
      <c r="E551" s="1"/>
      <c r="F551" s="1"/>
      <c r="G551" s="1"/>
      <c r="H551" s="10"/>
      <c r="I551" s="10"/>
      <c r="J551" s="10"/>
      <c r="K551" s="10">
        <v>550</v>
      </c>
      <c r="L551" s="85">
        <f t="shared" si="0"/>
        <v>550</v>
      </c>
      <c r="M551" s="10" t="e">
        <f t="shared" si="1"/>
        <v>#N/A</v>
      </c>
      <c r="N551" s="85">
        <f t="shared" si="2"/>
        <v>550</v>
      </c>
      <c r="O551" s="10" t="e">
        <f t="shared" si="3"/>
        <v>#N/A</v>
      </c>
      <c r="P551" s="10" t="str">
        <f t="shared" si="4"/>
        <v/>
      </c>
      <c r="Q551" s="10" t="str">
        <f t="shared" si="5"/>
        <v/>
      </c>
      <c r="R551" s="10" t="str">
        <f t="shared" si="6"/>
        <v/>
      </c>
      <c r="S551" s="10" t="str">
        <f t="shared" si="7"/>
        <v/>
      </c>
      <c r="T551" s="10" t="str">
        <f t="shared" si="8"/>
        <v/>
      </c>
      <c r="U551" s="10" t="str">
        <f t="shared" si="9"/>
        <v/>
      </c>
      <c r="V551" s="10" t="str">
        <f t="shared" si="10"/>
        <v/>
      </c>
      <c r="W551" s="10" t="str">
        <f t="shared" si="11"/>
        <v/>
      </c>
      <c r="X551" s="10"/>
      <c r="Y551" s="10"/>
      <c r="Z551" s="10"/>
      <c r="AA551" s="10"/>
      <c r="AB551" s="10"/>
      <c r="AC551" s="10"/>
    </row>
    <row r="552" spans="1:29" ht="12.75" customHeight="1" x14ac:dyDescent="0.2">
      <c r="A552" s="1"/>
      <c r="B552" s="1"/>
      <c r="C552" s="1"/>
      <c r="D552" s="1"/>
      <c r="E552" s="1"/>
      <c r="F552" s="1"/>
      <c r="G552" s="1"/>
      <c r="H552" s="10"/>
      <c r="I552" s="10"/>
      <c r="J552" s="10"/>
      <c r="K552" s="10">
        <v>551</v>
      </c>
      <c r="L552" s="85">
        <f t="shared" si="0"/>
        <v>551</v>
      </c>
      <c r="M552" s="10" t="e">
        <f t="shared" si="1"/>
        <v>#N/A</v>
      </c>
      <c r="N552" s="85">
        <f t="shared" si="2"/>
        <v>551</v>
      </c>
      <c r="O552" s="10" t="e">
        <f t="shared" si="3"/>
        <v>#N/A</v>
      </c>
      <c r="P552" s="10" t="str">
        <f t="shared" si="4"/>
        <v/>
      </c>
      <c r="Q552" s="10" t="str">
        <f t="shared" si="5"/>
        <v/>
      </c>
      <c r="R552" s="10" t="str">
        <f t="shared" si="6"/>
        <v/>
      </c>
      <c r="S552" s="10" t="str">
        <f t="shared" si="7"/>
        <v/>
      </c>
      <c r="T552" s="10" t="str">
        <f t="shared" si="8"/>
        <v/>
      </c>
      <c r="U552" s="10" t="str">
        <f t="shared" si="9"/>
        <v/>
      </c>
      <c r="V552" s="10" t="str">
        <f t="shared" si="10"/>
        <v/>
      </c>
      <c r="W552" s="10" t="str">
        <f t="shared" si="11"/>
        <v/>
      </c>
      <c r="X552" s="10"/>
      <c r="Y552" s="10"/>
      <c r="Z552" s="10"/>
      <c r="AA552" s="10"/>
      <c r="AB552" s="10"/>
      <c r="AC552" s="10"/>
    </row>
    <row r="553" spans="1:29" ht="12.75" customHeight="1" x14ac:dyDescent="0.2">
      <c r="A553" s="1"/>
      <c r="B553" s="1"/>
      <c r="C553" s="1"/>
      <c r="D553" s="1"/>
      <c r="E553" s="1"/>
      <c r="F553" s="1"/>
      <c r="G553" s="1"/>
      <c r="H553" s="10"/>
      <c r="I553" s="10"/>
      <c r="J553" s="10"/>
      <c r="K553" s="10">
        <v>552</v>
      </c>
      <c r="L553" s="85">
        <f t="shared" si="0"/>
        <v>552</v>
      </c>
      <c r="M553" s="10" t="e">
        <f t="shared" si="1"/>
        <v>#N/A</v>
      </c>
      <c r="N553" s="85">
        <f t="shared" si="2"/>
        <v>552</v>
      </c>
      <c r="O553" s="10" t="e">
        <f t="shared" si="3"/>
        <v>#N/A</v>
      </c>
      <c r="P553" s="10" t="str">
        <f t="shared" si="4"/>
        <v/>
      </c>
      <c r="Q553" s="10" t="str">
        <f t="shared" si="5"/>
        <v/>
      </c>
      <c r="R553" s="10" t="str">
        <f t="shared" si="6"/>
        <v/>
      </c>
      <c r="S553" s="10" t="str">
        <f t="shared" si="7"/>
        <v/>
      </c>
      <c r="T553" s="10" t="str">
        <f t="shared" si="8"/>
        <v/>
      </c>
      <c r="U553" s="10" t="str">
        <f t="shared" si="9"/>
        <v/>
      </c>
      <c r="V553" s="10" t="str">
        <f t="shared" si="10"/>
        <v/>
      </c>
      <c r="W553" s="10" t="str">
        <f t="shared" si="11"/>
        <v/>
      </c>
      <c r="X553" s="10"/>
      <c r="Y553" s="10"/>
      <c r="Z553" s="10"/>
      <c r="AA553" s="10"/>
      <c r="AB553" s="10"/>
      <c r="AC553" s="10"/>
    </row>
    <row r="554" spans="1:29" ht="12.75" customHeight="1" x14ac:dyDescent="0.2">
      <c r="A554" s="1"/>
      <c r="B554" s="1"/>
      <c r="C554" s="1"/>
      <c r="D554" s="1"/>
      <c r="E554" s="1"/>
      <c r="F554" s="1"/>
      <c r="G554" s="1"/>
      <c r="H554" s="10"/>
      <c r="I554" s="10"/>
      <c r="J554" s="10"/>
      <c r="K554" s="10">
        <v>553</v>
      </c>
      <c r="L554" s="85">
        <f t="shared" si="0"/>
        <v>553</v>
      </c>
      <c r="M554" s="10" t="e">
        <f t="shared" si="1"/>
        <v>#N/A</v>
      </c>
      <c r="N554" s="85">
        <f t="shared" si="2"/>
        <v>553</v>
      </c>
      <c r="O554" s="10" t="e">
        <f t="shared" si="3"/>
        <v>#N/A</v>
      </c>
      <c r="P554" s="10" t="str">
        <f t="shared" si="4"/>
        <v/>
      </c>
      <c r="Q554" s="10" t="str">
        <f t="shared" si="5"/>
        <v/>
      </c>
      <c r="R554" s="10" t="str">
        <f t="shared" si="6"/>
        <v/>
      </c>
      <c r="S554" s="10" t="str">
        <f t="shared" si="7"/>
        <v/>
      </c>
      <c r="T554" s="10" t="str">
        <f t="shared" si="8"/>
        <v/>
      </c>
      <c r="U554" s="10" t="str">
        <f t="shared" si="9"/>
        <v/>
      </c>
      <c r="V554" s="10" t="str">
        <f t="shared" si="10"/>
        <v/>
      </c>
      <c r="W554" s="10" t="str">
        <f t="shared" si="11"/>
        <v/>
      </c>
      <c r="X554" s="10"/>
      <c r="Y554" s="10"/>
      <c r="Z554" s="10"/>
      <c r="AA554" s="10"/>
      <c r="AB554" s="10"/>
      <c r="AC554" s="10"/>
    </row>
    <row r="555" spans="1:29" ht="12.75" customHeight="1" x14ac:dyDescent="0.2">
      <c r="A555" s="1"/>
      <c r="B555" s="1"/>
      <c r="C555" s="1"/>
      <c r="D555" s="1"/>
      <c r="E555" s="1"/>
      <c r="F555" s="1"/>
      <c r="G555" s="1"/>
      <c r="H555" s="10"/>
      <c r="I555" s="10"/>
      <c r="J555" s="10"/>
      <c r="K555" s="10">
        <v>554</v>
      </c>
      <c r="L555" s="85">
        <f t="shared" si="0"/>
        <v>554</v>
      </c>
      <c r="M555" s="10" t="e">
        <f t="shared" si="1"/>
        <v>#N/A</v>
      </c>
      <c r="N555" s="85">
        <f t="shared" si="2"/>
        <v>554</v>
      </c>
      <c r="O555" s="10" t="e">
        <f t="shared" si="3"/>
        <v>#N/A</v>
      </c>
      <c r="P555" s="10" t="str">
        <f t="shared" si="4"/>
        <v/>
      </c>
      <c r="Q555" s="10" t="str">
        <f t="shared" si="5"/>
        <v/>
      </c>
      <c r="R555" s="10" t="str">
        <f t="shared" si="6"/>
        <v/>
      </c>
      <c r="S555" s="10" t="str">
        <f t="shared" si="7"/>
        <v/>
      </c>
      <c r="T555" s="10" t="str">
        <f t="shared" si="8"/>
        <v/>
      </c>
      <c r="U555" s="10" t="str">
        <f t="shared" si="9"/>
        <v/>
      </c>
      <c r="V555" s="10" t="str">
        <f t="shared" si="10"/>
        <v/>
      </c>
      <c r="W555" s="10" t="str">
        <f t="shared" si="11"/>
        <v/>
      </c>
      <c r="X555" s="10"/>
      <c r="Y555" s="10"/>
      <c r="Z555" s="10"/>
      <c r="AA555" s="10"/>
      <c r="AB555" s="10"/>
      <c r="AC555" s="10"/>
    </row>
    <row r="556" spans="1:29" ht="12.75" customHeight="1" x14ac:dyDescent="0.2">
      <c r="A556" s="1"/>
      <c r="B556" s="1"/>
      <c r="C556" s="1"/>
      <c r="D556" s="1"/>
      <c r="E556" s="1"/>
      <c r="F556" s="1"/>
      <c r="G556" s="1"/>
      <c r="H556" s="10"/>
      <c r="I556" s="10"/>
      <c r="J556" s="10"/>
      <c r="K556" s="10">
        <v>555</v>
      </c>
      <c r="L556" s="85">
        <f t="shared" si="0"/>
        <v>555</v>
      </c>
      <c r="M556" s="10" t="e">
        <f t="shared" si="1"/>
        <v>#N/A</v>
      </c>
      <c r="N556" s="85">
        <f t="shared" si="2"/>
        <v>555</v>
      </c>
      <c r="O556" s="10" t="e">
        <f t="shared" si="3"/>
        <v>#N/A</v>
      </c>
      <c r="P556" s="10" t="str">
        <f t="shared" si="4"/>
        <v/>
      </c>
      <c r="Q556" s="10" t="str">
        <f t="shared" si="5"/>
        <v/>
      </c>
      <c r="R556" s="10" t="str">
        <f t="shared" si="6"/>
        <v/>
      </c>
      <c r="S556" s="10" t="str">
        <f t="shared" si="7"/>
        <v/>
      </c>
      <c r="T556" s="10" t="str">
        <f t="shared" si="8"/>
        <v/>
      </c>
      <c r="U556" s="10" t="str">
        <f t="shared" si="9"/>
        <v/>
      </c>
      <c r="V556" s="10" t="str">
        <f t="shared" si="10"/>
        <v/>
      </c>
      <c r="W556" s="10" t="str">
        <f t="shared" si="11"/>
        <v/>
      </c>
      <c r="X556" s="10"/>
      <c r="Y556" s="10"/>
      <c r="Z556" s="10"/>
      <c r="AA556" s="10"/>
      <c r="AB556" s="10"/>
      <c r="AC556" s="10"/>
    </row>
    <row r="557" spans="1:29" ht="12.75" customHeight="1" x14ac:dyDescent="0.2">
      <c r="A557" s="1"/>
      <c r="B557" s="1"/>
      <c r="C557" s="1"/>
      <c r="D557" s="1"/>
      <c r="E557" s="1"/>
      <c r="F557" s="1"/>
      <c r="G557" s="1"/>
      <c r="H557" s="10"/>
      <c r="I557" s="10"/>
      <c r="J557" s="10"/>
      <c r="K557" s="10">
        <v>556</v>
      </c>
      <c r="L557" s="85">
        <f t="shared" si="0"/>
        <v>556</v>
      </c>
      <c r="M557" s="10" t="e">
        <f t="shared" si="1"/>
        <v>#N/A</v>
      </c>
      <c r="N557" s="85">
        <f t="shared" si="2"/>
        <v>556</v>
      </c>
      <c r="O557" s="10" t="e">
        <f t="shared" si="3"/>
        <v>#N/A</v>
      </c>
      <c r="P557" s="10" t="str">
        <f t="shared" si="4"/>
        <v/>
      </c>
      <c r="Q557" s="10" t="str">
        <f t="shared" si="5"/>
        <v/>
      </c>
      <c r="R557" s="10" t="str">
        <f t="shared" si="6"/>
        <v/>
      </c>
      <c r="S557" s="10" t="str">
        <f t="shared" si="7"/>
        <v/>
      </c>
      <c r="T557" s="10" t="str">
        <f t="shared" si="8"/>
        <v/>
      </c>
      <c r="U557" s="10" t="str">
        <f t="shared" si="9"/>
        <v/>
      </c>
      <c r="V557" s="10" t="str">
        <f t="shared" si="10"/>
        <v/>
      </c>
      <c r="W557" s="10" t="str">
        <f t="shared" si="11"/>
        <v/>
      </c>
      <c r="X557" s="10"/>
      <c r="Y557" s="10"/>
      <c r="Z557" s="10"/>
      <c r="AA557" s="10"/>
      <c r="AB557" s="10"/>
      <c r="AC557" s="10"/>
    </row>
    <row r="558" spans="1:29" ht="12.75" customHeight="1" x14ac:dyDescent="0.2">
      <c r="A558" s="1"/>
      <c r="B558" s="1"/>
      <c r="C558" s="1"/>
      <c r="D558" s="1"/>
      <c r="E558" s="1"/>
      <c r="F558" s="1"/>
      <c r="G558" s="1"/>
      <c r="H558" s="10"/>
      <c r="I558" s="10"/>
      <c r="J558" s="10"/>
      <c r="K558" s="10">
        <v>557</v>
      </c>
      <c r="L558" s="85">
        <f t="shared" si="0"/>
        <v>557</v>
      </c>
      <c r="M558" s="10" t="e">
        <f t="shared" si="1"/>
        <v>#N/A</v>
      </c>
      <c r="N558" s="85">
        <f t="shared" si="2"/>
        <v>557</v>
      </c>
      <c r="O558" s="10" t="e">
        <f t="shared" si="3"/>
        <v>#N/A</v>
      </c>
      <c r="P558" s="10" t="str">
        <f t="shared" si="4"/>
        <v/>
      </c>
      <c r="Q558" s="10" t="str">
        <f t="shared" si="5"/>
        <v/>
      </c>
      <c r="R558" s="10" t="str">
        <f t="shared" si="6"/>
        <v/>
      </c>
      <c r="S558" s="10" t="str">
        <f t="shared" si="7"/>
        <v/>
      </c>
      <c r="T558" s="10" t="str">
        <f t="shared" si="8"/>
        <v/>
      </c>
      <c r="U558" s="10" t="str">
        <f t="shared" si="9"/>
        <v/>
      </c>
      <c r="V558" s="10" t="str">
        <f t="shared" si="10"/>
        <v/>
      </c>
      <c r="W558" s="10" t="str">
        <f t="shared" si="11"/>
        <v/>
      </c>
      <c r="X558" s="10"/>
      <c r="Y558" s="10"/>
      <c r="Z558" s="10"/>
      <c r="AA558" s="10"/>
      <c r="AB558" s="10"/>
      <c r="AC558" s="10"/>
    </row>
    <row r="559" spans="1:29" ht="12.75" customHeight="1" x14ac:dyDescent="0.2">
      <c r="A559" s="1"/>
      <c r="B559" s="1"/>
      <c r="C559" s="1"/>
      <c r="D559" s="1"/>
      <c r="E559" s="1"/>
      <c r="F559" s="1"/>
      <c r="G559" s="1"/>
      <c r="H559" s="10"/>
      <c r="I559" s="10"/>
      <c r="J559" s="10"/>
      <c r="K559" s="10">
        <v>558</v>
      </c>
      <c r="L559" s="85">
        <f t="shared" si="0"/>
        <v>558</v>
      </c>
      <c r="M559" s="10" t="e">
        <f t="shared" si="1"/>
        <v>#N/A</v>
      </c>
      <c r="N559" s="85">
        <f t="shared" si="2"/>
        <v>558</v>
      </c>
      <c r="O559" s="10" t="e">
        <f t="shared" si="3"/>
        <v>#N/A</v>
      </c>
      <c r="P559" s="10" t="str">
        <f t="shared" si="4"/>
        <v/>
      </c>
      <c r="Q559" s="10" t="str">
        <f t="shared" si="5"/>
        <v/>
      </c>
      <c r="R559" s="10" t="str">
        <f t="shared" si="6"/>
        <v/>
      </c>
      <c r="S559" s="10" t="str">
        <f t="shared" si="7"/>
        <v/>
      </c>
      <c r="T559" s="10" t="str">
        <f t="shared" si="8"/>
        <v/>
      </c>
      <c r="U559" s="10" t="str">
        <f t="shared" si="9"/>
        <v/>
      </c>
      <c r="V559" s="10" t="str">
        <f t="shared" si="10"/>
        <v/>
      </c>
      <c r="W559" s="10" t="str">
        <f t="shared" si="11"/>
        <v/>
      </c>
      <c r="X559" s="10"/>
      <c r="Y559" s="10"/>
      <c r="Z559" s="10"/>
      <c r="AA559" s="10"/>
      <c r="AB559" s="10"/>
      <c r="AC559" s="10"/>
    </row>
    <row r="560" spans="1:29" ht="12.75" customHeight="1" x14ac:dyDescent="0.2">
      <c r="A560" s="1"/>
      <c r="B560" s="1"/>
      <c r="C560" s="1"/>
      <c r="D560" s="1"/>
      <c r="E560" s="1"/>
      <c r="F560" s="1"/>
      <c r="G560" s="1"/>
      <c r="H560" s="10"/>
      <c r="I560" s="10"/>
      <c r="J560" s="10"/>
      <c r="K560" s="10">
        <v>559</v>
      </c>
      <c r="L560" s="85">
        <f t="shared" si="0"/>
        <v>559</v>
      </c>
      <c r="M560" s="10" t="e">
        <f t="shared" si="1"/>
        <v>#N/A</v>
      </c>
      <c r="N560" s="85">
        <f t="shared" si="2"/>
        <v>559</v>
      </c>
      <c r="O560" s="10" t="e">
        <f t="shared" si="3"/>
        <v>#N/A</v>
      </c>
      <c r="P560" s="10" t="str">
        <f t="shared" si="4"/>
        <v/>
      </c>
      <c r="Q560" s="10" t="str">
        <f t="shared" si="5"/>
        <v/>
      </c>
      <c r="R560" s="10" t="str">
        <f t="shared" si="6"/>
        <v/>
      </c>
      <c r="S560" s="10" t="str">
        <f t="shared" si="7"/>
        <v/>
      </c>
      <c r="T560" s="10" t="str">
        <f t="shared" si="8"/>
        <v/>
      </c>
      <c r="U560" s="10" t="str">
        <f t="shared" si="9"/>
        <v/>
      </c>
      <c r="V560" s="10" t="str">
        <f t="shared" si="10"/>
        <v/>
      </c>
      <c r="W560" s="10" t="str">
        <f t="shared" si="11"/>
        <v/>
      </c>
      <c r="X560" s="10"/>
      <c r="Y560" s="10"/>
      <c r="Z560" s="10"/>
      <c r="AA560" s="10"/>
      <c r="AB560" s="10"/>
      <c r="AC560" s="10"/>
    </row>
    <row r="561" spans="1:29" ht="12.75" customHeight="1" x14ac:dyDescent="0.2">
      <c r="A561" s="1"/>
      <c r="B561" s="1"/>
      <c r="C561" s="1"/>
      <c r="D561" s="1"/>
      <c r="E561" s="1"/>
      <c r="F561" s="1"/>
      <c r="G561" s="1"/>
      <c r="H561" s="10"/>
      <c r="I561" s="10"/>
      <c r="J561" s="10"/>
      <c r="K561" s="10">
        <v>560</v>
      </c>
      <c r="L561" s="85">
        <f t="shared" si="0"/>
        <v>560</v>
      </c>
      <c r="M561" s="10" t="e">
        <f t="shared" si="1"/>
        <v>#N/A</v>
      </c>
      <c r="N561" s="85">
        <f t="shared" si="2"/>
        <v>560</v>
      </c>
      <c r="O561" s="10" t="e">
        <f t="shared" si="3"/>
        <v>#N/A</v>
      </c>
      <c r="P561" s="10" t="str">
        <f t="shared" si="4"/>
        <v/>
      </c>
      <c r="Q561" s="10" t="str">
        <f t="shared" si="5"/>
        <v/>
      </c>
      <c r="R561" s="10" t="str">
        <f t="shared" si="6"/>
        <v/>
      </c>
      <c r="S561" s="10" t="str">
        <f t="shared" si="7"/>
        <v/>
      </c>
      <c r="T561" s="10" t="str">
        <f t="shared" si="8"/>
        <v/>
      </c>
      <c r="U561" s="10" t="str">
        <f t="shared" si="9"/>
        <v/>
      </c>
      <c r="V561" s="10" t="str">
        <f t="shared" si="10"/>
        <v/>
      </c>
      <c r="W561" s="10" t="str">
        <f t="shared" si="11"/>
        <v/>
      </c>
      <c r="X561" s="10"/>
      <c r="Y561" s="10"/>
      <c r="Z561" s="10"/>
      <c r="AA561" s="10"/>
      <c r="AB561" s="10"/>
      <c r="AC561" s="10"/>
    </row>
    <row r="562" spans="1:29" ht="12.75" customHeight="1" x14ac:dyDescent="0.2">
      <c r="A562" s="1"/>
      <c r="B562" s="1"/>
      <c r="C562" s="1"/>
      <c r="D562" s="1"/>
      <c r="E562" s="1"/>
      <c r="F562" s="1"/>
      <c r="G562" s="1"/>
      <c r="H562" s="10"/>
      <c r="I562" s="10"/>
      <c r="J562" s="10"/>
      <c r="K562" s="10">
        <v>561</v>
      </c>
      <c r="L562" s="85">
        <f t="shared" si="0"/>
        <v>561</v>
      </c>
      <c r="M562" s="10" t="e">
        <f t="shared" si="1"/>
        <v>#N/A</v>
      </c>
      <c r="N562" s="85">
        <f t="shared" si="2"/>
        <v>561</v>
      </c>
      <c r="O562" s="10" t="e">
        <f t="shared" si="3"/>
        <v>#N/A</v>
      </c>
      <c r="P562" s="10" t="str">
        <f t="shared" si="4"/>
        <v/>
      </c>
      <c r="Q562" s="10" t="str">
        <f t="shared" si="5"/>
        <v/>
      </c>
      <c r="R562" s="10" t="str">
        <f t="shared" si="6"/>
        <v/>
      </c>
      <c r="S562" s="10" t="str">
        <f t="shared" si="7"/>
        <v/>
      </c>
      <c r="T562" s="10" t="str">
        <f t="shared" si="8"/>
        <v/>
      </c>
      <c r="U562" s="10" t="str">
        <f t="shared" si="9"/>
        <v/>
      </c>
      <c r="V562" s="10" t="str">
        <f t="shared" si="10"/>
        <v/>
      </c>
      <c r="W562" s="10" t="str">
        <f t="shared" si="11"/>
        <v/>
      </c>
      <c r="X562" s="10"/>
      <c r="Y562" s="10"/>
      <c r="Z562" s="10"/>
      <c r="AA562" s="10"/>
      <c r="AB562" s="10"/>
      <c r="AC562" s="10"/>
    </row>
    <row r="563" spans="1:29" ht="12.75" customHeight="1" x14ac:dyDescent="0.2">
      <c r="A563" s="1"/>
      <c r="B563" s="1"/>
      <c r="C563" s="1"/>
      <c r="D563" s="1"/>
      <c r="E563" s="1"/>
      <c r="F563" s="1"/>
      <c r="G563" s="1"/>
      <c r="H563" s="10"/>
      <c r="I563" s="10"/>
      <c r="J563" s="10"/>
      <c r="K563" s="10">
        <v>562</v>
      </c>
      <c r="L563" s="85">
        <f t="shared" si="0"/>
        <v>562</v>
      </c>
      <c r="M563" s="10" t="e">
        <f t="shared" si="1"/>
        <v>#N/A</v>
      </c>
      <c r="N563" s="85">
        <f t="shared" si="2"/>
        <v>562</v>
      </c>
      <c r="O563" s="10" t="e">
        <f t="shared" si="3"/>
        <v>#N/A</v>
      </c>
      <c r="P563" s="10" t="str">
        <f t="shared" si="4"/>
        <v/>
      </c>
      <c r="Q563" s="10" t="str">
        <f t="shared" si="5"/>
        <v/>
      </c>
      <c r="R563" s="10" t="str">
        <f t="shared" si="6"/>
        <v/>
      </c>
      <c r="S563" s="10" t="str">
        <f t="shared" si="7"/>
        <v/>
      </c>
      <c r="T563" s="10" t="str">
        <f t="shared" si="8"/>
        <v/>
      </c>
      <c r="U563" s="10" t="str">
        <f t="shared" si="9"/>
        <v/>
      </c>
      <c r="V563" s="10" t="str">
        <f t="shared" si="10"/>
        <v/>
      </c>
      <c r="W563" s="10" t="str">
        <f t="shared" si="11"/>
        <v/>
      </c>
      <c r="X563" s="10"/>
      <c r="Y563" s="10"/>
      <c r="Z563" s="10"/>
      <c r="AA563" s="10"/>
      <c r="AB563" s="10"/>
      <c r="AC563" s="10"/>
    </row>
    <row r="564" spans="1:29" ht="12.75" customHeight="1" x14ac:dyDescent="0.2">
      <c r="A564" s="1"/>
      <c r="B564" s="1"/>
      <c r="C564" s="1"/>
      <c r="D564" s="1"/>
      <c r="E564" s="1"/>
      <c r="F564" s="1"/>
      <c r="G564" s="1"/>
      <c r="H564" s="10"/>
      <c r="I564" s="10"/>
      <c r="J564" s="10"/>
      <c r="K564" s="10">
        <v>563</v>
      </c>
      <c r="L564" s="85">
        <f t="shared" si="0"/>
        <v>563</v>
      </c>
      <c r="M564" s="10" t="e">
        <f t="shared" si="1"/>
        <v>#N/A</v>
      </c>
      <c r="N564" s="85">
        <f t="shared" si="2"/>
        <v>563</v>
      </c>
      <c r="O564" s="10" t="e">
        <f t="shared" si="3"/>
        <v>#N/A</v>
      </c>
      <c r="P564" s="10" t="str">
        <f t="shared" si="4"/>
        <v/>
      </c>
      <c r="Q564" s="10" t="str">
        <f t="shared" si="5"/>
        <v/>
      </c>
      <c r="R564" s="10" t="str">
        <f t="shared" si="6"/>
        <v/>
      </c>
      <c r="S564" s="10" t="str">
        <f t="shared" si="7"/>
        <v/>
      </c>
      <c r="T564" s="10" t="str">
        <f t="shared" si="8"/>
        <v/>
      </c>
      <c r="U564" s="10" t="str">
        <f t="shared" si="9"/>
        <v/>
      </c>
      <c r="V564" s="10" t="str">
        <f t="shared" si="10"/>
        <v/>
      </c>
      <c r="W564" s="10" t="str">
        <f t="shared" si="11"/>
        <v/>
      </c>
      <c r="X564" s="10"/>
      <c r="Y564" s="10"/>
      <c r="Z564" s="10"/>
      <c r="AA564" s="10"/>
      <c r="AB564" s="10"/>
      <c r="AC564" s="10"/>
    </row>
    <row r="565" spans="1:29" ht="12.75" customHeight="1" x14ac:dyDescent="0.2">
      <c r="A565" s="1"/>
      <c r="B565" s="1"/>
      <c r="C565" s="1"/>
      <c r="D565" s="1"/>
      <c r="E565" s="1"/>
      <c r="F565" s="1"/>
      <c r="G565" s="1"/>
      <c r="H565" s="10"/>
      <c r="I565" s="10"/>
      <c r="J565" s="10"/>
      <c r="K565" s="10">
        <v>564</v>
      </c>
      <c r="L565" s="85">
        <f t="shared" si="0"/>
        <v>564</v>
      </c>
      <c r="M565" s="10" t="e">
        <f t="shared" si="1"/>
        <v>#N/A</v>
      </c>
      <c r="N565" s="85">
        <f t="shared" si="2"/>
        <v>564</v>
      </c>
      <c r="O565" s="10" t="e">
        <f t="shared" si="3"/>
        <v>#N/A</v>
      </c>
      <c r="P565" s="10" t="str">
        <f t="shared" si="4"/>
        <v/>
      </c>
      <c r="Q565" s="10" t="str">
        <f t="shared" si="5"/>
        <v/>
      </c>
      <c r="R565" s="10" t="str">
        <f t="shared" si="6"/>
        <v/>
      </c>
      <c r="S565" s="10" t="str">
        <f t="shared" si="7"/>
        <v/>
      </c>
      <c r="T565" s="10" t="str">
        <f t="shared" si="8"/>
        <v/>
      </c>
      <c r="U565" s="10" t="str">
        <f t="shared" si="9"/>
        <v/>
      </c>
      <c r="V565" s="10" t="str">
        <f t="shared" si="10"/>
        <v/>
      </c>
      <c r="W565" s="10" t="str">
        <f t="shared" si="11"/>
        <v/>
      </c>
      <c r="X565" s="10"/>
      <c r="Y565" s="10"/>
      <c r="Z565" s="10"/>
      <c r="AA565" s="10"/>
      <c r="AB565" s="10"/>
      <c r="AC565" s="10"/>
    </row>
    <row r="566" spans="1:29" ht="12.75" customHeight="1" x14ac:dyDescent="0.2">
      <c r="A566" s="1"/>
      <c r="B566" s="1"/>
      <c r="C566" s="1"/>
      <c r="D566" s="1"/>
      <c r="E566" s="1"/>
      <c r="F566" s="1"/>
      <c r="G566" s="1"/>
      <c r="H566" s="10"/>
      <c r="I566" s="10"/>
      <c r="J566" s="10"/>
      <c r="K566" s="10">
        <v>565</v>
      </c>
      <c r="L566" s="85">
        <f t="shared" si="0"/>
        <v>565</v>
      </c>
      <c r="M566" s="10" t="e">
        <f t="shared" si="1"/>
        <v>#N/A</v>
      </c>
      <c r="N566" s="85">
        <f t="shared" si="2"/>
        <v>565</v>
      </c>
      <c r="O566" s="10" t="e">
        <f t="shared" si="3"/>
        <v>#N/A</v>
      </c>
      <c r="P566" s="10" t="str">
        <f t="shared" si="4"/>
        <v/>
      </c>
      <c r="Q566" s="10" t="str">
        <f t="shared" si="5"/>
        <v/>
      </c>
      <c r="R566" s="10" t="str">
        <f t="shared" si="6"/>
        <v/>
      </c>
      <c r="S566" s="10" t="str">
        <f t="shared" si="7"/>
        <v/>
      </c>
      <c r="T566" s="10" t="str">
        <f t="shared" si="8"/>
        <v/>
      </c>
      <c r="U566" s="10" t="str">
        <f t="shared" si="9"/>
        <v/>
      </c>
      <c r="V566" s="10" t="str">
        <f t="shared" si="10"/>
        <v/>
      </c>
      <c r="W566" s="10" t="str">
        <f t="shared" si="11"/>
        <v/>
      </c>
      <c r="X566" s="10"/>
      <c r="Y566" s="10"/>
      <c r="Z566" s="10"/>
      <c r="AA566" s="10"/>
      <c r="AB566" s="10"/>
      <c r="AC566" s="10"/>
    </row>
    <row r="567" spans="1:29" ht="12.75" customHeight="1" x14ac:dyDescent="0.2">
      <c r="A567" s="1"/>
      <c r="B567" s="1"/>
      <c r="C567" s="1"/>
      <c r="D567" s="1"/>
      <c r="E567" s="1"/>
      <c r="F567" s="1"/>
      <c r="G567" s="1"/>
      <c r="H567" s="10"/>
      <c r="I567" s="10"/>
      <c r="J567" s="10"/>
      <c r="K567" s="10">
        <v>566</v>
      </c>
      <c r="L567" s="85">
        <f t="shared" si="0"/>
        <v>566</v>
      </c>
      <c r="M567" s="10" t="e">
        <f t="shared" si="1"/>
        <v>#N/A</v>
      </c>
      <c r="N567" s="85">
        <f t="shared" si="2"/>
        <v>566</v>
      </c>
      <c r="O567" s="10" t="e">
        <f t="shared" si="3"/>
        <v>#N/A</v>
      </c>
      <c r="P567" s="10" t="str">
        <f t="shared" si="4"/>
        <v/>
      </c>
      <c r="Q567" s="10" t="str">
        <f t="shared" si="5"/>
        <v/>
      </c>
      <c r="R567" s="10" t="str">
        <f t="shared" si="6"/>
        <v/>
      </c>
      <c r="S567" s="10" t="str">
        <f t="shared" si="7"/>
        <v/>
      </c>
      <c r="T567" s="10" t="str">
        <f t="shared" si="8"/>
        <v/>
      </c>
      <c r="U567" s="10" t="str">
        <f t="shared" si="9"/>
        <v/>
      </c>
      <c r="V567" s="10" t="str">
        <f t="shared" si="10"/>
        <v/>
      </c>
      <c r="W567" s="10" t="str">
        <f t="shared" si="11"/>
        <v/>
      </c>
      <c r="X567" s="10"/>
      <c r="Y567" s="10"/>
      <c r="Z567" s="10"/>
      <c r="AA567" s="10"/>
      <c r="AB567" s="10"/>
      <c r="AC567" s="10"/>
    </row>
    <row r="568" spans="1:29" ht="12.75" customHeight="1" x14ac:dyDescent="0.2">
      <c r="A568" s="1"/>
      <c r="B568" s="1"/>
      <c r="C568" s="1"/>
      <c r="D568" s="1"/>
      <c r="E568" s="1"/>
      <c r="F568" s="1"/>
      <c r="G568" s="1"/>
      <c r="H568" s="10"/>
      <c r="I568" s="10"/>
      <c r="J568" s="10"/>
      <c r="K568" s="10">
        <v>567</v>
      </c>
      <c r="L568" s="85">
        <f t="shared" si="0"/>
        <v>567</v>
      </c>
      <c r="M568" s="10" t="e">
        <f t="shared" si="1"/>
        <v>#N/A</v>
      </c>
      <c r="N568" s="85">
        <f t="shared" si="2"/>
        <v>567</v>
      </c>
      <c r="O568" s="10" t="e">
        <f t="shared" si="3"/>
        <v>#N/A</v>
      </c>
      <c r="P568" s="10" t="str">
        <f t="shared" si="4"/>
        <v/>
      </c>
      <c r="Q568" s="10" t="str">
        <f t="shared" si="5"/>
        <v/>
      </c>
      <c r="R568" s="10" t="str">
        <f t="shared" si="6"/>
        <v/>
      </c>
      <c r="S568" s="10" t="str">
        <f t="shared" si="7"/>
        <v/>
      </c>
      <c r="T568" s="10" t="str">
        <f t="shared" si="8"/>
        <v/>
      </c>
      <c r="U568" s="10" t="str">
        <f t="shared" si="9"/>
        <v/>
      </c>
      <c r="V568" s="10" t="str">
        <f t="shared" si="10"/>
        <v/>
      </c>
      <c r="W568" s="10" t="str">
        <f t="shared" si="11"/>
        <v/>
      </c>
      <c r="X568" s="10"/>
      <c r="Y568" s="10"/>
      <c r="Z568" s="10"/>
      <c r="AA568" s="10"/>
      <c r="AB568" s="10"/>
      <c r="AC568" s="10"/>
    </row>
    <row r="569" spans="1:29" ht="12.75" customHeight="1" x14ac:dyDescent="0.2">
      <c r="A569" s="1"/>
      <c r="B569" s="1"/>
      <c r="C569" s="1"/>
      <c r="D569" s="1"/>
      <c r="E569" s="1"/>
      <c r="F569" s="1"/>
      <c r="G569" s="1"/>
      <c r="H569" s="10"/>
      <c r="I569" s="10"/>
      <c r="J569" s="10"/>
      <c r="K569" s="10">
        <v>568</v>
      </c>
      <c r="L569" s="85">
        <f t="shared" si="0"/>
        <v>568</v>
      </c>
      <c r="M569" s="10" t="e">
        <f t="shared" si="1"/>
        <v>#N/A</v>
      </c>
      <c r="N569" s="85">
        <f t="shared" si="2"/>
        <v>568</v>
      </c>
      <c r="O569" s="10" t="e">
        <f t="shared" si="3"/>
        <v>#N/A</v>
      </c>
      <c r="P569" s="10" t="str">
        <f t="shared" si="4"/>
        <v/>
      </c>
      <c r="Q569" s="10" t="str">
        <f t="shared" si="5"/>
        <v/>
      </c>
      <c r="R569" s="10" t="str">
        <f t="shared" si="6"/>
        <v/>
      </c>
      <c r="S569" s="10" t="str">
        <f t="shared" si="7"/>
        <v/>
      </c>
      <c r="T569" s="10" t="str">
        <f t="shared" si="8"/>
        <v/>
      </c>
      <c r="U569" s="10" t="str">
        <f t="shared" si="9"/>
        <v/>
      </c>
      <c r="V569" s="10" t="str">
        <f t="shared" si="10"/>
        <v/>
      </c>
      <c r="W569" s="10" t="str">
        <f t="shared" si="11"/>
        <v/>
      </c>
      <c r="X569" s="10"/>
      <c r="Y569" s="10"/>
      <c r="Z569" s="10"/>
      <c r="AA569" s="10"/>
      <c r="AB569" s="10"/>
      <c r="AC569" s="10"/>
    </row>
    <row r="570" spans="1:29" ht="12.75" customHeight="1" x14ac:dyDescent="0.2">
      <c r="A570" s="1"/>
      <c r="B570" s="1"/>
      <c r="C570" s="1"/>
      <c r="D570" s="1"/>
      <c r="E570" s="1"/>
      <c r="F570" s="1"/>
      <c r="G570" s="1"/>
      <c r="H570" s="10"/>
      <c r="I570" s="10"/>
      <c r="J570" s="10"/>
      <c r="K570" s="10">
        <v>569</v>
      </c>
      <c r="L570" s="85">
        <f t="shared" si="0"/>
        <v>569</v>
      </c>
      <c r="M570" s="10" t="e">
        <f t="shared" si="1"/>
        <v>#N/A</v>
      </c>
      <c r="N570" s="85">
        <f t="shared" si="2"/>
        <v>569</v>
      </c>
      <c r="O570" s="10" t="e">
        <f t="shared" si="3"/>
        <v>#N/A</v>
      </c>
      <c r="P570" s="10" t="str">
        <f t="shared" si="4"/>
        <v/>
      </c>
      <c r="Q570" s="10" t="str">
        <f t="shared" si="5"/>
        <v/>
      </c>
      <c r="R570" s="10" t="str">
        <f t="shared" si="6"/>
        <v/>
      </c>
      <c r="S570" s="10" t="str">
        <f t="shared" si="7"/>
        <v/>
      </c>
      <c r="T570" s="10" t="str">
        <f t="shared" si="8"/>
        <v/>
      </c>
      <c r="U570" s="10" t="str">
        <f t="shared" si="9"/>
        <v/>
      </c>
      <c r="V570" s="10" t="str">
        <f t="shared" si="10"/>
        <v/>
      </c>
      <c r="W570" s="10" t="str">
        <f t="shared" si="11"/>
        <v/>
      </c>
      <c r="X570" s="10"/>
      <c r="Y570" s="10"/>
      <c r="Z570" s="10"/>
      <c r="AA570" s="10"/>
      <c r="AB570" s="10"/>
      <c r="AC570" s="10"/>
    </row>
    <row r="571" spans="1:29" ht="12.75" customHeight="1" x14ac:dyDescent="0.2">
      <c r="A571" s="1"/>
      <c r="B571" s="1"/>
      <c r="C571" s="1"/>
      <c r="D571" s="1"/>
      <c r="E571" s="1"/>
      <c r="F571" s="1"/>
      <c r="G571" s="1"/>
      <c r="H571" s="10"/>
      <c r="I571" s="10"/>
      <c r="J571" s="10"/>
      <c r="K571" s="10">
        <v>570</v>
      </c>
      <c r="L571" s="85">
        <f t="shared" si="0"/>
        <v>570</v>
      </c>
      <c r="M571" s="10" t="e">
        <f t="shared" si="1"/>
        <v>#N/A</v>
      </c>
      <c r="N571" s="85">
        <f t="shared" si="2"/>
        <v>570</v>
      </c>
      <c r="O571" s="10" t="e">
        <f t="shared" si="3"/>
        <v>#N/A</v>
      </c>
      <c r="P571" s="10" t="str">
        <f t="shared" si="4"/>
        <v/>
      </c>
      <c r="Q571" s="10" t="str">
        <f t="shared" si="5"/>
        <v/>
      </c>
      <c r="R571" s="10" t="str">
        <f t="shared" si="6"/>
        <v/>
      </c>
      <c r="S571" s="10" t="str">
        <f t="shared" si="7"/>
        <v/>
      </c>
      <c r="T571" s="10" t="str">
        <f t="shared" si="8"/>
        <v/>
      </c>
      <c r="U571" s="10" t="str">
        <f t="shared" si="9"/>
        <v/>
      </c>
      <c r="V571" s="10" t="str">
        <f t="shared" si="10"/>
        <v/>
      </c>
      <c r="W571" s="10" t="str">
        <f t="shared" si="11"/>
        <v/>
      </c>
      <c r="X571" s="10"/>
      <c r="Y571" s="10"/>
      <c r="Z571" s="10"/>
      <c r="AA571" s="10"/>
      <c r="AB571" s="10"/>
      <c r="AC571" s="10"/>
    </row>
    <row r="572" spans="1:29" ht="12.75" customHeight="1" x14ac:dyDescent="0.2">
      <c r="A572" s="1"/>
      <c r="B572" s="1"/>
      <c r="C572" s="1"/>
      <c r="D572" s="1"/>
      <c r="E572" s="1"/>
      <c r="F572" s="1"/>
      <c r="G572" s="1"/>
      <c r="H572" s="10"/>
      <c r="I572" s="10"/>
      <c r="J572" s="10"/>
      <c r="K572" s="10">
        <v>571</v>
      </c>
      <c r="L572" s="85">
        <f t="shared" si="0"/>
        <v>571</v>
      </c>
      <c r="M572" s="10" t="e">
        <f t="shared" si="1"/>
        <v>#N/A</v>
      </c>
      <c r="N572" s="85">
        <f t="shared" si="2"/>
        <v>571</v>
      </c>
      <c r="O572" s="10" t="e">
        <f t="shared" si="3"/>
        <v>#N/A</v>
      </c>
      <c r="P572" s="10" t="str">
        <f t="shared" si="4"/>
        <v/>
      </c>
      <c r="Q572" s="10" t="str">
        <f t="shared" si="5"/>
        <v/>
      </c>
      <c r="R572" s="10" t="str">
        <f t="shared" si="6"/>
        <v/>
      </c>
      <c r="S572" s="10" t="str">
        <f t="shared" si="7"/>
        <v/>
      </c>
      <c r="T572" s="10" t="str">
        <f t="shared" si="8"/>
        <v/>
      </c>
      <c r="U572" s="10" t="str">
        <f t="shared" si="9"/>
        <v/>
      </c>
      <c r="V572" s="10" t="str">
        <f t="shared" si="10"/>
        <v/>
      </c>
      <c r="W572" s="10" t="str">
        <f t="shared" si="11"/>
        <v/>
      </c>
      <c r="X572" s="10"/>
      <c r="Y572" s="10"/>
      <c r="Z572" s="10"/>
      <c r="AA572" s="10"/>
      <c r="AB572" s="10"/>
      <c r="AC572" s="10"/>
    </row>
    <row r="573" spans="1:29" ht="12.75" customHeight="1" x14ac:dyDescent="0.2">
      <c r="A573" s="1"/>
      <c r="B573" s="1"/>
      <c r="C573" s="1"/>
      <c r="D573" s="1"/>
      <c r="E573" s="1"/>
      <c r="F573" s="1"/>
      <c r="G573" s="1"/>
      <c r="H573" s="10"/>
      <c r="I573" s="10"/>
      <c r="J573" s="10"/>
      <c r="K573" s="10">
        <v>572</v>
      </c>
      <c r="L573" s="85">
        <f t="shared" si="0"/>
        <v>572</v>
      </c>
      <c r="M573" s="10" t="e">
        <f t="shared" si="1"/>
        <v>#N/A</v>
      </c>
      <c r="N573" s="85">
        <f t="shared" si="2"/>
        <v>572</v>
      </c>
      <c r="O573" s="10" t="e">
        <f t="shared" si="3"/>
        <v>#N/A</v>
      </c>
      <c r="P573" s="10" t="str">
        <f t="shared" si="4"/>
        <v/>
      </c>
      <c r="Q573" s="10" t="str">
        <f t="shared" si="5"/>
        <v/>
      </c>
      <c r="R573" s="10" t="str">
        <f t="shared" si="6"/>
        <v/>
      </c>
      <c r="S573" s="10" t="str">
        <f t="shared" si="7"/>
        <v/>
      </c>
      <c r="T573" s="10" t="str">
        <f t="shared" si="8"/>
        <v/>
      </c>
      <c r="U573" s="10" t="str">
        <f t="shared" si="9"/>
        <v/>
      </c>
      <c r="V573" s="10" t="str">
        <f t="shared" si="10"/>
        <v/>
      </c>
      <c r="W573" s="10" t="str">
        <f t="shared" si="11"/>
        <v/>
      </c>
      <c r="X573" s="10"/>
      <c r="Y573" s="10"/>
      <c r="Z573" s="10"/>
      <c r="AA573" s="10"/>
      <c r="AB573" s="10"/>
      <c r="AC573" s="10"/>
    </row>
    <row r="574" spans="1:29" ht="12.75" customHeight="1" x14ac:dyDescent="0.2">
      <c r="A574" s="1"/>
      <c r="B574" s="1"/>
      <c r="C574" s="1"/>
      <c r="D574" s="1"/>
      <c r="E574" s="1"/>
      <c r="F574" s="1"/>
      <c r="G574" s="1"/>
      <c r="H574" s="10"/>
      <c r="I574" s="10"/>
      <c r="J574" s="10"/>
      <c r="K574" s="10">
        <v>573</v>
      </c>
      <c r="L574" s="85">
        <f t="shared" si="0"/>
        <v>573</v>
      </c>
      <c r="M574" s="10" t="e">
        <f t="shared" si="1"/>
        <v>#N/A</v>
      </c>
      <c r="N574" s="85">
        <f t="shared" si="2"/>
        <v>573</v>
      </c>
      <c r="O574" s="10" t="e">
        <f t="shared" si="3"/>
        <v>#N/A</v>
      </c>
      <c r="P574" s="10" t="str">
        <f t="shared" si="4"/>
        <v/>
      </c>
      <c r="Q574" s="10" t="str">
        <f t="shared" si="5"/>
        <v/>
      </c>
      <c r="R574" s="10" t="str">
        <f t="shared" si="6"/>
        <v/>
      </c>
      <c r="S574" s="10" t="str">
        <f t="shared" si="7"/>
        <v/>
      </c>
      <c r="T574" s="10" t="str">
        <f t="shared" si="8"/>
        <v/>
      </c>
      <c r="U574" s="10" t="str">
        <f t="shared" si="9"/>
        <v/>
      </c>
      <c r="V574" s="10" t="str">
        <f t="shared" si="10"/>
        <v/>
      </c>
      <c r="W574" s="10" t="str">
        <f t="shared" si="11"/>
        <v/>
      </c>
      <c r="X574" s="10"/>
      <c r="Y574" s="10"/>
      <c r="Z574" s="10"/>
      <c r="AA574" s="10"/>
      <c r="AB574" s="10"/>
      <c r="AC574" s="10"/>
    </row>
    <row r="575" spans="1:29" ht="12.75" customHeight="1" x14ac:dyDescent="0.2">
      <c r="A575" s="1"/>
      <c r="B575" s="1"/>
      <c r="C575" s="1"/>
      <c r="D575" s="1"/>
      <c r="E575" s="1"/>
      <c r="F575" s="1"/>
      <c r="G575" s="1"/>
      <c r="H575" s="10"/>
      <c r="I575" s="10"/>
      <c r="J575" s="10"/>
      <c r="K575" s="10">
        <v>574</v>
      </c>
      <c r="L575" s="85">
        <f t="shared" si="0"/>
        <v>574</v>
      </c>
      <c r="M575" s="10" t="e">
        <f t="shared" si="1"/>
        <v>#N/A</v>
      </c>
      <c r="N575" s="85">
        <f t="shared" si="2"/>
        <v>574</v>
      </c>
      <c r="O575" s="10" t="e">
        <f t="shared" si="3"/>
        <v>#N/A</v>
      </c>
      <c r="P575" s="10" t="str">
        <f t="shared" si="4"/>
        <v/>
      </c>
      <c r="Q575" s="10" t="str">
        <f t="shared" si="5"/>
        <v/>
      </c>
      <c r="R575" s="10" t="str">
        <f t="shared" si="6"/>
        <v/>
      </c>
      <c r="S575" s="10" t="str">
        <f t="shared" si="7"/>
        <v/>
      </c>
      <c r="T575" s="10" t="str">
        <f t="shared" si="8"/>
        <v/>
      </c>
      <c r="U575" s="10" t="str">
        <f t="shared" si="9"/>
        <v/>
      </c>
      <c r="V575" s="10" t="str">
        <f t="shared" si="10"/>
        <v/>
      </c>
      <c r="W575" s="10" t="str">
        <f t="shared" si="11"/>
        <v/>
      </c>
      <c r="X575" s="10"/>
      <c r="Y575" s="10"/>
      <c r="Z575" s="10"/>
      <c r="AA575" s="10"/>
      <c r="AB575" s="10"/>
      <c r="AC575" s="10"/>
    </row>
    <row r="576" spans="1:29" ht="12.75" customHeight="1" x14ac:dyDescent="0.2">
      <c r="A576" s="1"/>
      <c r="B576" s="1"/>
      <c r="C576" s="1"/>
      <c r="D576" s="1"/>
      <c r="E576" s="1"/>
      <c r="F576" s="1"/>
      <c r="G576" s="1"/>
      <c r="H576" s="10"/>
      <c r="I576" s="10"/>
      <c r="J576" s="10"/>
      <c r="K576" s="10">
        <v>575</v>
      </c>
      <c r="L576" s="85">
        <f t="shared" si="0"/>
        <v>575</v>
      </c>
      <c r="M576" s="10" t="e">
        <f t="shared" si="1"/>
        <v>#N/A</v>
      </c>
      <c r="N576" s="85">
        <f t="shared" si="2"/>
        <v>575</v>
      </c>
      <c r="O576" s="10" t="e">
        <f t="shared" si="3"/>
        <v>#N/A</v>
      </c>
      <c r="P576" s="10" t="str">
        <f t="shared" si="4"/>
        <v/>
      </c>
      <c r="Q576" s="10" t="str">
        <f t="shared" si="5"/>
        <v/>
      </c>
      <c r="R576" s="10" t="str">
        <f t="shared" si="6"/>
        <v/>
      </c>
      <c r="S576" s="10" t="str">
        <f t="shared" si="7"/>
        <v/>
      </c>
      <c r="T576" s="10" t="str">
        <f t="shared" si="8"/>
        <v/>
      </c>
      <c r="U576" s="10" t="str">
        <f t="shared" si="9"/>
        <v/>
      </c>
      <c r="V576" s="10" t="str">
        <f t="shared" si="10"/>
        <v/>
      </c>
      <c r="W576" s="10" t="str">
        <f t="shared" si="11"/>
        <v/>
      </c>
      <c r="X576" s="10"/>
      <c r="Y576" s="10"/>
      <c r="Z576" s="10"/>
      <c r="AA576" s="10"/>
      <c r="AB576" s="10"/>
      <c r="AC576" s="10"/>
    </row>
    <row r="577" spans="1:29" ht="12.75" customHeight="1" x14ac:dyDescent="0.2">
      <c r="A577" s="1"/>
      <c r="B577" s="1"/>
      <c r="C577" s="1"/>
      <c r="D577" s="1"/>
      <c r="E577" s="1"/>
      <c r="F577" s="1"/>
      <c r="G577" s="1"/>
      <c r="H577" s="10"/>
      <c r="I577" s="10"/>
      <c r="J577" s="10"/>
      <c r="K577" s="10">
        <v>576</v>
      </c>
      <c r="L577" s="85">
        <f t="shared" si="0"/>
        <v>576</v>
      </c>
      <c r="M577" s="10" t="e">
        <f t="shared" si="1"/>
        <v>#N/A</v>
      </c>
      <c r="N577" s="85">
        <f t="shared" si="2"/>
        <v>576</v>
      </c>
      <c r="O577" s="10" t="e">
        <f t="shared" si="3"/>
        <v>#N/A</v>
      </c>
      <c r="P577" s="10" t="str">
        <f t="shared" si="4"/>
        <v/>
      </c>
      <c r="Q577" s="10" t="str">
        <f t="shared" si="5"/>
        <v/>
      </c>
      <c r="R577" s="10" t="str">
        <f t="shared" si="6"/>
        <v/>
      </c>
      <c r="S577" s="10" t="str">
        <f t="shared" si="7"/>
        <v/>
      </c>
      <c r="T577" s="10" t="str">
        <f t="shared" si="8"/>
        <v/>
      </c>
      <c r="U577" s="10" t="str">
        <f t="shared" si="9"/>
        <v/>
      </c>
      <c r="V577" s="10" t="str">
        <f t="shared" si="10"/>
        <v/>
      </c>
      <c r="W577" s="10" t="str">
        <f t="shared" si="11"/>
        <v/>
      </c>
      <c r="X577" s="10"/>
      <c r="Y577" s="10"/>
      <c r="Z577" s="10"/>
      <c r="AA577" s="10"/>
      <c r="AB577" s="10"/>
      <c r="AC577" s="10"/>
    </row>
    <row r="578" spans="1:29" ht="12.75" customHeight="1" x14ac:dyDescent="0.2">
      <c r="A578" s="1"/>
      <c r="B578" s="1"/>
      <c r="C578" s="1"/>
      <c r="D578" s="1"/>
      <c r="E578" s="1"/>
      <c r="F578" s="1"/>
      <c r="G578" s="1"/>
      <c r="H578" s="10"/>
      <c r="I578" s="10"/>
      <c r="J578" s="10"/>
      <c r="K578" s="10">
        <v>577</v>
      </c>
      <c r="L578" s="85">
        <f t="shared" si="0"/>
        <v>577</v>
      </c>
      <c r="M578" s="10" t="e">
        <f t="shared" si="1"/>
        <v>#N/A</v>
      </c>
      <c r="N578" s="85">
        <f t="shared" si="2"/>
        <v>577</v>
      </c>
      <c r="O578" s="10" t="e">
        <f t="shared" si="3"/>
        <v>#N/A</v>
      </c>
      <c r="P578" s="10" t="str">
        <f t="shared" si="4"/>
        <v/>
      </c>
      <c r="Q578" s="10" t="str">
        <f t="shared" si="5"/>
        <v/>
      </c>
      <c r="R578" s="10" t="str">
        <f t="shared" si="6"/>
        <v/>
      </c>
      <c r="S578" s="10" t="str">
        <f t="shared" si="7"/>
        <v/>
      </c>
      <c r="T578" s="10" t="str">
        <f t="shared" si="8"/>
        <v/>
      </c>
      <c r="U578" s="10" t="str">
        <f t="shared" si="9"/>
        <v/>
      </c>
      <c r="V578" s="10" t="str">
        <f t="shared" si="10"/>
        <v/>
      </c>
      <c r="W578" s="10" t="str">
        <f t="shared" si="11"/>
        <v/>
      </c>
      <c r="X578" s="10"/>
      <c r="Y578" s="10"/>
      <c r="Z578" s="10"/>
      <c r="AA578" s="10"/>
      <c r="AB578" s="10"/>
      <c r="AC578" s="10"/>
    </row>
    <row r="579" spans="1:29" ht="12.75" customHeight="1" x14ac:dyDescent="0.2">
      <c r="A579" s="1"/>
      <c r="B579" s="1"/>
      <c r="C579" s="1"/>
      <c r="D579" s="1"/>
      <c r="E579" s="1"/>
      <c r="F579" s="1"/>
      <c r="G579" s="1"/>
      <c r="H579" s="10"/>
      <c r="I579" s="10"/>
      <c r="J579" s="10"/>
      <c r="K579" s="10">
        <v>578</v>
      </c>
      <c r="L579" s="85">
        <f t="shared" si="0"/>
        <v>578</v>
      </c>
      <c r="M579" s="10" t="e">
        <f t="shared" si="1"/>
        <v>#N/A</v>
      </c>
      <c r="N579" s="85">
        <f t="shared" si="2"/>
        <v>578</v>
      </c>
      <c r="O579" s="10" t="e">
        <f t="shared" si="3"/>
        <v>#N/A</v>
      </c>
      <c r="P579" s="10" t="str">
        <f t="shared" si="4"/>
        <v/>
      </c>
      <c r="Q579" s="10" t="str">
        <f t="shared" si="5"/>
        <v/>
      </c>
      <c r="R579" s="10" t="str">
        <f t="shared" si="6"/>
        <v/>
      </c>
      <c r="S579" s="10" t="str">
        <f t="shared" si="7"/>
        <v/>
      </c>
      <c r="T579" s="10" t="str">
        <f t="shared" si="8"/>
        <v/>
      </c>
      <c r="U579" s="10" t="str">
        <f t="shared" si="9"/>
        <v/>
      </c>
      <c r="V579" s="10" t="str">
        <f t="shared" si="10"/>
        <v/>
      </c>
      <c r="W579" s="10" t="str">
        <f t="shared" si="11"/>
        <v/>
      </c>
      <c r="X579" s="10"/>
      <c r="Y579" s="10"/>
      <c r="Z579" s="10"/>
      <c r="AA579" s="10"/>
      <c r="AB579" s="10"/>
      <c r="AC579" s="10"/>
    </row>
    <row r="580" spans="1:29" ht="12.75" customHeight="1" x14ac:dyDescent="0.2">
      <c r="A580" s="1"/>
      <c r="B580" s="1"/>
      <c r="C580" s="1"/>
      <c r="D580" s="1"/>
      <c r="E580" s="1"/>
      <c r="F580" s="1"/>
      <c r="G580" s="1"/>
      <c r="H580" s="10"/>
      <c r="I580" s="10"/>
      <c r="J580" s="10"/>
      <c r="K580" s="10">
        <v>579</v>
      </c>
      <c r="L580" s="85">
        <f t="shared" si="0"/>
        <v>579</v>
      </c>
      <c r="M580" s="10" t="e">
        <f t="shared" si="1"/>
        <v>#N/A</v>
      </c>
      <c r="N580" s="85">
        <f t="shared" si="2"/>
        <v>579</v>
      </c>
      <c r="O580" s="10" t="e">
        <f t="shared" si="3"/>
        <v>#N/A</v>
      </c>
      <c r="P580" s="10" t="str">
        <f t="shared" si="4"/>
        <v/>
      </c>
      <c r="Q580" s="10" t="str">
        <f t="shared" si="5"/>
        <v/>
      </c>
      <c r="R580" s="10" t="str">
        <f t="shared" si="6"/>
        <v/>
      </c>
      <c r="S580" s="10" t="str">
        <f t="shared" si="7"/>
        <v/>
      </c>
      <c r="T580" s="10" t="str">
        <f t="shared" si="8"/>
        <v/>
      </c>
      <c r="U580" s="10" t="str">
        <f t="shared" si="9"/>
        <v/>
      </c>
      <c r="V580" s="10" t="str">
        <f t="shared" si="10"/>
        <v/>
      </c>
      <c r="W580" s="10" t="str">
        <f t="shared" si="11"/>
        <v/>
      </c>
      <c r="X580" s="10"/>
      <c r="Y580" s="10"/>
      <c r="Z580" s="10"/>
      <c r="AA580" s="10"/>
      <c r="AB580" s="10"/>
      <c r="AC580" s="10"/>
    </row>
    <row r="581" spans="1:29" ht="12.75" customHeight="1" x14ac:dyDescent="0.2">
      <c r="A581" s="1"/>
      <c r="B581" s="1"/>
      <c r="C581" s="1"/>
      <c r="D581" s="1"/>
      <c r="E581" s="1"/>
      <c r="F581" s="1"/>
      <c r="G581" s="1"/>
      <c r="H581" s="10"/>
      <c r="I581" s="10"/>
      <c r="J581" s="10"/>
      <c r="K581" s="10">
        <v>580</v>
      </c>
      <c r="L581" s="85">
        <f t="shared" si="0"/>
        <v>580</v>
      </c>
      <c r="M581" s="10" t="e">
        <f t="shared" si="1"/>
        <v>#N/A</v>
      </c>
      <c r="N581" s="85">
        <f t="shared" si="2"/>
        <v>580</v>
      </c>
      <c r="O581" s="10" t="e">
        <f t="shared" si="3"/>
        <v>#N/A</v>
      </c>
      <c r="P581" s="10" t="str">
        <f t="shared" si="4"/>
        <v/>
      </c>
      <c r="Q581" s="10" t="str">
        <f t="shared" si="5"/>
        <v/>
      </c>
      <c r="R581" s="10" t="str">
        <f t="shared" si="6"/>
        <v/>
      </c>
      <c r="S581" s="10" t="str">
        <f t="shared" si="7"/>
        <v/>
      </c>
      <c r="T581" s="10" t="str">
        <f t="shared" si="8"/>
        <v/>
      </c>
      <c r="U581" s="10" t="str">
        <f t="shared" si="9"/>
        <v/>
      </c>
      <c r="V581" s="10" t="str">
        <f t="shared" si="10"/>
        <v/>
      </c>
      <c r="W581" s="10" t="str">
        <f t="shared" si="11"/>
        <v/>
      </c>
      <c r="X581" s="10"/>
      <c r="Y581" s="10"/>
      <c r="Z581" s="10"/>
      <c r="AA581" s="10"/>
      <c r="AB581" s="10"/>
      <c r="AC581" s="10"/>
    </row>
    <row r="582" spans="1:29" ht="12.75" customHeight="1" x14ac:dyDescent="0.2">
      <c r="A582" s="1"/>
      <c r="B582" s="1"/>
      <c r="C582" s="1"/>
      <c r="D582" s="1"/>
      <c r="E582" s="1"/>
      <c r="F582" s="1"/>
      <c r="G582" s="1"/>
      <c r="H582" s="10"/>
      <c r="I582" s="10"/>
      <c r="J582" s="10"/>
      <c r="K582" s="10">
        <v>581</v>
      </c>
      <c r="L582" s="85">
        <f t="shared" si="0"/>
        <v>581</v>
      </c>
      <c r="M582" s="10" t="e">
        <f t="shared" si="1"/>
        <v>#N/A</v>
      </c>
      <c r="N582" s="85">
        <f t="shared" si="2"/>
        <v>581</v>
      </c>
      <c r="O582" s="10" t="e">
        <f t="shared" si="3"/>
        <v>#N/A</v>
      </c>
      <c r="P582" s="10" t="str">
        <f t="shared" si="4"/>
        <v/>
      </c>
      <c r="Q582" s="10" t="str">
        <f t="shared" si="5"/>
        <v/>
      </c>
      <c r="R582" s="10" t="str">
        <f t="shared" si="6"/>
        <v/>
      </c>
      <c r="S582" s="10" t="str">
        <f t="shared" si="7"/>
        <v/>
      </c>
      <c r="T582" s="10" t="str">
        <f t="shared" si="8"/>
        <v/>
      </c>
      <c r="U582" s="10" t="str">
        <f t="shared" si="9"/>
        <v/>
      </c>
      <c r="V582" s="10" t="str">
        <f t="shared" si="10"/>
        <v/>
      </c>
      <c r="W582" s="10" t="str">
        <f t="shared" si="11"/>
        <v/>
      </c>
      <c r="X582" s="10"/>
      <c r="Y582" s="10"/>
      <c r="Z582" s="10"/>
      <c r="AA582" s="10"/>
      <c r="AB582" s="10"/>
      <c r="AC582" s="10"/>
    </row>
    <row r="583" spans="1:29" ht="12.75" customHeight="1" x14ac:dyDescent="0.2">
      <c r="A583" s="1"/>
      <c r="B583" s="1"/>
      <c r="C583" s="1"/>
      <c r="D583" s="1"/>
      <c r="E583" s="1"/>
      <c r="F583" s="1"/>
      <c r="G583" s="1"/>
      <c r="H583" s="10"/>
      <c r="I583" s="10"/>
      <c r="J583" s="10"/>
      <c r="K583" s="10">
        <v>582</v>
      </c>
      <c r="L583" s="85">
        <f t="shared" si="0"/>
        <v>582</v>
      </c>
      <c r="M583" s="10" t="e">
        <f t="shared" si="1"/>
        <v>#N/A</v>
      </c>
      <c r="N583" s="85">
        <f t="shared" si="2"/>
        <v>582</v>
      </c>
      <c r="O583" s="10" t="e">
        <f t="shared" si="3"/>
        <v>#N/A</v>
      </c>
      <c r="P583" s="10" t="str">
        <f t="shared" si="4"/>
        <v/>
      </c>
      <c r="Q583" s="10" t="str">
        <f t="shared" si="5"/>
        <v/>
      </c>
      <c r="R583" s="10" t="str">
        <f t="shared" si="6"/>
        <v/>
      </c>
      <c r="S583" s="10" t="str">
        <f t="shared" si="7"/>
        <v/>
      </c>
      <c r="T583" s="10" t="str">
        <f t="shared" si="8"/>
        <v/>
      </c>
      <c r="U583" s="10" t="str">
        <f t="shared" si="9"/>
        <v/>
      </c>
      <c r="V583" s="10" t="str">
        <f t="shared" si="10"/>
        <v/>
      </c>
      <c r="W583" s="10" t="str">
        <f t="shared" si="11"/>
        <v/>
      </c>
      <c r="X583" s="10"/>
      <c r="Y583" s="10"/>
      <c r="Z583" s="10"/>
      <c r="AA583" s="10"/>
      <c r="AB583" s="10"/>
      <c r="AC583" s="10"/>
    </row>
    <row r="584" spans="1:29" ht="12.75" customHeight="1" x14ac:dyDescent="0.2">
      <c r="A584" s="1"/>
      <c r="B584" s="1"/>
      <c r="C584" s="1"/>
      <c r="D584" s="1"/>
      <c r="E584" s="1"/>
      <c r="F584" s="1"/>
      <c r="G584" s="1"/>
      <c r="H584" s="10"/>
      <c r="I584" s="10"/>
      <c r="J584" s="10"/>
      <c r="K584" s="10">
        <v>583</v>
      </c>
      <c r="L584" s="85">
        <f t="shared" si="0"/>
        <v>583</v>
      </c>
      <c r="M584" s="10" t="e">
        <f t="shared" si="1"/>
        <v>#N/A</v>
      </c>
      <c r="N584" s="85">
        <f t="shared" si="2"/>
        <v>583</v>
      </c>
      <c r="O584" s="10" t="e">
        <f t="shared" si="3"/>
        <v>#N/A</v>
      </c>
      <c r="P584" s="10" t="str">
        <f t="shared" si="4"/>
        <v/>
      </c>
      <c r="Q584" s="10" t="str">
        <f t="shared" si="5"/>
        <v/>
      </c>
      <c r="R584" s="10" t="str">
        <f t="shared" si="6"/>
        <v/>
      </c>
      <c r="S584" s="10" t="str">
        <f t="shared" si="7"/>
        <v/>
      </c>
      <c r="T584" s="10" t="str">
        <f t="shared" si="8"/>
        <v/>
      </c>
      <c r="U584" s="10" t="str">
        <f t="shared" si="9"/>
        <v/>
      </c>
      <c r="V584" s="10" t="str">
        <f t="shared" si="10"/>
        <v/>
      </c>
      <c r="W584" s="10" t="str">
        <f t="shared" si="11"/>
        <v/>
      </c>
      <c r="X584" s="10"/>
      <c r="Y584" s="10"/>
      <c r="Z584" s="10"/>
      <c r="AA584" s="10"/>
      <c r="AB584" s="10"/>
      <c r="AC584" s="10"/>
    </row>
    <row r="585" spans="1:29" ht="12.75" customHeight="1" x14ac:dyDescent="0.2">
      <c r="A585" s="1"/>
      <c r="B585" s="1"/>
      <c r="C585" s="1"/>
      <c r="D585" s="1"/>
      <c r="E585" s="1"/>
      <c r="F585" s="1"/>
      <c r="G585" s="1"/>
      <c r="H585" s="10"/>
      <c r="I585" s="10"/>
      <c r="J585" s="10"/>
      <c r="K585" s="10">
        <v>584</v>
      </c>
      <c r="L585" s="85">
        <f t="shared" si="0"/>
        <v>584</v>
      </c>
      <c r="M585" s="10" t="e">
        <f t="shared" si="1"/>
        <v>#N/A</v>
      </c>
      <c r="N585" s="85">
        <f t="shared" si="2"/>
        <v>584</v>
      </c>
      <c r="O585" s="10" t="e">
        <f t="shared" si="3"/>
        <v>#N/A</v>
      </c>
      <c r="P585" s="10" t="str">
        <f t="shared" si="4"/>
        <v/>
      </c>
      <c r="Q585" s="10" t="str">
        <f t="shared" si="5"/>
        <v/>
      </c>
      <c r="R585" s="10" t="str">
        <f t="shared" si="6"/>
        <v/>
      </c>
      <c r="S585" s="10" t="str">
        <f t="shared" si="7"/>
        <v/>
      </c>
      <c r="T585" s="10" t="str">
        <f t="shared" si="8"/>
        <v/>
      </c>
      <c r="U585" s="10" t="str">
        <f t="shared" si="9"/>
        <v/>
      </c>
      <c r="V585" s="10" t="str">
        <f t="shared" si="10"/>
        <v/>
      </c>
      <c r="W585" s="10" t="str">
        <f t="shared" si="11"/>
        <v/>
      </c>
      <c r="X585" s="10"/>
      <c r="Y585" s="10"/>
      <c r="Z585" s="10"/>
      <c r="AA585" s="10"/>
      <c r="AB585" s="10"/>
      <c r="AC585" s="10"/>
    </row>
    <row r="586" spans="1:29" ht="12.75" customHeight="1" x14ac:dyDescent="0.2">
      <c r="A586" s="1"/>
      <c r="B586" s="1"/>
      <c r="C586" s="1"/>
      <c r="D586" s="1"/>
      <c r="E586" s="1"/>
      <c r="F586" s="1"/>
      <c r="G586" s="1"/>
      <c r="H586" s="10"/>
      <c r="I586" s="10"/>
      <c r="J586" s="10"/>
      <c r="K586" s="10">
        <v>585</v>
      </c>
      <c r="L586" s="85">
        <f t="shared" si="0"/>
        <v>585</v>
      </c>
      <c r="M586" s="10" t="e">
        <f t="shared" si="1"/>
        <v>#N/A</v>
      </c>
      <c r="N586" s="85">
        <f t="shared" si="2"/>
        <v>585</v>
      </c>
      <c r="O586" s="10" t="e">
        <f t="shared" si="3"/>
        <v>#N/A</v>
      </c>
      <c r="P586" s="10" t="str">
        <f t="shared" si="4"/>
        <v/>
      </c>
      <c r="Q586" s="10" t="str">
        <f t="shared" si="5"/>
        <v/>
      </c>
      <c r="R586" s="10" t="str">
        <f t="shared" si="6"/>
        <v/>
      </c>
      <c r="S586" s="10" t="str">
        <f t="shared" si="7"/>
        <v/>
      </c>
      <c r="T586" s="10" t="str">
        <f t="shared" si="8"/>
        <v/>
      </c>
      <c r="U586" s="10" t="str">
        <f t="shared" si="9"/>
        <v/>
      </c>
      <c r="V586" s="10" t="str">
        <f t="shared" si="10"/>
        <v/>
      </c>
      <c r="W586" s="10" t="str">
        <f t="shared" si="11"/>
        <v/>
      </c>
      <c r="X586" s="10"/>
      <c r="Y586" s="10"/>
      <c r="Z586" s="10"/>
      <c r="AA586" s="10"/>
      <c r="AB586" s="10"/>
      <c r="AC586" s="10"/>
    </row>
    <row r="587" spans="1:29" ht="12.75" customHeight="1" x14ac:dyDescent="0.2">
      <c r="A587" s="1"/>
      <c r="B587" s="1"/>
      <c r="C587" s="1"/>
      <c r="D587" s="1"/>
      <c r="E587" s="1"/>
      <c r="F587" s="1"/>
      <c r="G587" s="1"/>
      <c r="H587" s="10"/>
      <c r="I587" s="10"/>
      <c r="J587" s="10"/>
      <c r="K587" s="10">
        <v>586</v>
      </c>
      <c r="L587" s="85">
        <f t="shared" si="0"/>
        <v>586</v>
      </c>
      <c r="M587" s="10" t="e">
        <f t="shared" si="1"/>
        <v>#N/A</v>
      </c>
      <c r="N587" s="85">
        <f t="shared" si="2"/>
        <v>586</v>
      </c>
      <c r="O587" s="10" t="e">
        <f t="shared" si="3"/>
        <v>#N/A</v>
      </c>
      <c r="P587" s="10" t="str">
        <f t="shared" si="4"/>
        <v/>
      </c>
      <c r="Q587" s="10" t="str">
        <f t="shared" si="5"/>
        <v/>
      </c>
      <c r="R587" s="10" t="str">
        <f t="shared" si="6"/>
        <v/>
      </c>
      <c r="S587" s="10" t="str">
        <f t="shared" si="7"/>
        <v/>
      </c>
      <c r="T587" s="10" t="str">
        <f t="shared" si="8"/>
        <v/>
      </c>
      <c r="U587" s="10" t="str">
        <f t="shared" si="9"/>
        <v/>
      </c>
      <c r="V587" s="10" t="str">
        <f t="shared" si="10"/>
        <v/>
      </c>
      <c r="W587" s="10" t="str">
        <f t="shared" si="11"/>
        <v/>
      </c>
      <c r="X587" s="10"/>
      <c r="Y587" s="10"/>
      <c r="Z587" s="10"/>
      <c r="AA587" s="10"/>
      <c r="AB587" s="10"/>
      <c r="AC587" s="10"/>
    </row>
    <row r="588" spans="1:29" ht="12.75" customHeight="1" x14ac:dyDescent="0.2">
      <c r="A588" s="1"/>
      <c r="B588" s="1"/>
      <c r="C588" s="1"/>
      <c r="D588" s="1"/>
      <c r="E588" s="1"/>
      <c r="F588" s="1"/>
      <c r="G588" s="1"/>
      <c r="H588" s="10"/>
      <c r="I588" s="10"/>
      <c r="J588" s="10"/>
      <c r="K588" s="10">
        <v>587</v>
      </c>
      <c r="L588" s="85">
        <f t="shared" si="0"/>
        <v>587</v>
      </c>
      <c r="M588" s="10" t="e">
        <f t="shared" si="1"/>
        <v>#N/A</v>
      </c>
      <c r="N588" s="85">
        <f t="shared" si="2"/>
        <v>587</v>
      </c>
      <c r="O588" s="10" t="e">
        <f t="shared" si="3"/>
        <v>#N/A</v>
      </c>
      <c r="P588" s="10" t="str">
        <f t="shared" si="4"/>
        <v/>
      </c>
      <c r="Q588" s="10" t="str">
        <f t="shared" si="5"/>
        <v/>
      </c>
      <c r="R588" s="10" t="str">
        <f t="shared" si="6"/>
        <v/>
      </c>
      <c r="S588" s="10" t="str">
        <f t="shared" si="7"/>
        <v/>
      </c>
      <c r="T588" s="10" t="str">
        <f t="shared" si="8"/>
        <v/>
      </c>
      <c r="U588" s="10" t="str">
        <f t="shared" si="9"/>
        <v/>
      </c>
      <c r="V588" s="10" t="str">
        <f t="shared" si="10"/>
        <v/>
      </c>
      <c r="W588" s="10" t="str">
        <f t="shared" si="11"/>
        <v/>
      </c>
      <c r="X588" s="10"/>
      <c r="Y588" s="10"/>
      <c r="Z588" s="10"/>
      <c r="AA588" s="10"/>
      <c r="AB588" s="10"/>
      <c r="AC588" s="10"/>
    </row>
    <row r="589" spans="1:29" ht="12.75" customHeight="1" x14ac:dyDescent="0.2">
      <c r="A589" s="1"/>
      <c r="B589" s="1"/>
      <c r="C589" s="1"/>
      <c r="D589" s="1"/>
      <c r="E589" s="1"/>
      <c r="F589" s="1"/>
      <c r="G589" s="1"/>
      <c r="H589" s="10"/>
      <c r="I589" s="10"/>
      <c r="J589" s="10"/>
      <c r="K589" s="10">
        <v>588</v>
      </c>
      <c r="L589" s="85">
        <f t="shared" si="0"/>
        <v>588</v>
      </c>
      <c r="M589" s="10" t="e">
        <f t="shared" si="1"/>
        <v>#N/A</v>
      </c>
      <c r="N589" s="85">
        <f t="shared" si="2"/>
        <v>588</v>
      </c>
      <c r="O589" s="10" t="e">
        <f t="shared" si="3"/>
        <v>#N/A</v>
      </c>
      <c r="P589" s="10" t="str">
        <f t="shared" si="4"/>
        <v/>
      </c>
      <c r="Q589" s="10" t="str">
        <f t="shared" si="5"/>
        <v/>
      </c>
      <c r="R589" s="10" t="str">
        <f t="shared" si="6"/>
        <v/>
      </c>
      <c r="S589" s="10" t="str">
        <f t="shared" si="7"/>
        <v/>
      </c>
      <c r="T589" s="10" t="str">
        <f t="shared" si="8"/>
        <v/>
      </c>
      <c r="U589" s="10" t="str">
        <f t="shared" si="9"/>
        <v/>
      </c>
      <c r="V589" s="10" t="str">
        <f t="shared" si="10"/>
        <v/>
      </c>
      <c r="W589" s="10" t="str">
        <f t="shared" si="11"/>
        <v/>
      </c>
      <c r="X589" s="10"/>
      <c r="Y589" s="10"/>
      <c r="Z589" s="10"/>
      <c r="AA589" s="10"/>
      <c r="AB589" s="10"/>
      <c r="AC589" s="10"/>
    </row>
    <row r="590" spans="1:29" ht="12.75" customHeight="1" x14ac:dyDescent="0.2">
      <c r="A590" s="1"/>
      <c r="B590" s="1"/>
      <c r="C590" s="1"/>
      <c r="D590" s="1"/>
      <c r="E590" s="1"/>
      <c r="F590" s="1"/>
      <c r="G590" s="1"/>
      <c r="H590" s="10"/>
      <c r="I590" s="10"/>
      <c r="J590" s="10"/>
      <c r="K590" s="10">
        <v>589</v>
      </c>
      <c r="L590" s="85">
        <f t="shared" si="0"/>
        <v>589</v>
      </c>
      <c r="M590" s="10" t="e">
        <f t="shared" si="1"/>
        <v>#N/A</v>
      </c>
      <c r="N590" s="85">
        <f t="shared" si="2"/>
        <v>589</v>
      </c>
      <c r="O590" s="10" t="e">
        <f t="shared" si="3"/>
        <v>#N/A</v>
      </c>
      <c r="P590" s="10" t="str">
        <f t="shared" si="4"/>
        <v/>
      </c>
      <c r="Q590" s="10" t="str">
        <f t="shared" si="5"/>
        <v/>
      </c>
      <c r="R590" s="10" t="str">
        <f t="shared" si="6"/>
        <v/>
      </c>
      <c r="S590" s="10" t="str">
        <f t="shared" si="7"/>
        <v/>
      </c>
      <c r="T590" s="10" t="str">
        <f t="shared" si="8"/>
        <v/>
      </c>
      <c r="U590" s="10" t="str">
        <f t="shared" si="9"/>
        <v/>
      </c>
      <c r="V590" s="10" t="str">
        <f t="shared" si="10"/>
        <v/>
      </c>
      <c r="W590" s="10" t="str">
        <f t="shared" si="11"/>
        <v/>
      </c>
      <c r="X590" s="10"/>
      <c r="Y590" s="10"/>
      <c r="Z590" s="10"/>
      <c r="AA590" s="10"/>
      <c r="AB590" s="10"/>
      <c r="AC590" s="10"/>
    </row>
    <row r="591" spans="1:29" ht="12.75" customHeight="1" x14ac:dyDescent="0.2">
      <c r="A591" s="1"/>
      <c r="B591" s="1"/>
      <c r="C591" s="1"/>
      <c r="D591" s="1"/>
      <c r="E591" s="1"/>
      <c r="F591" s="1"/>
      <c r="G591" s="1"/>
      <c r="H591" s="10"/>
      <c r="I591" s="10"/>
      <c r="J591" s="10"/>
      <c r="K591" s="10">
        <v>590</v>
      </c>
      <c r="L591" s="85">
        <f t="shared" si="0"/>
        <v>590</v>
      </c>
      <c r="M591" s="10" t="e">
        <f t="shared" si="1"/>
        <v>#N/A</v>
      </c>
      <c r="N591" s="85">
        <f t="shared" si="2"/>
        <v>590</v>
      </c>
      <c r="O591" s="10" t="e">
        <f t="shared" si="3"/>
        <v>#N/A</v>
      </c>
      <c r="P591" s="10" t="str">
        <f t="shared" si="4"/>
        <v/>
      </c>
      <c r="Q591" s="10" t="str">
        <f t="shared" si="5"/>
        <v/>
      </c>
      <c r="R591" s="10" t="str">
        <f t="shared" si="6"/>
        <v/>
      </c>
      <c r="S591" s="10" t="str">
        <f t="shared" si="7"/>
        <v/>
      </c>
      <c r="T591" s="10" t="str">
        <f t="shared" si="8"/>
        <v/>
      </c>
      <c r="U591" s="10" t="str">
        <f t="shared" si="9"/>
        <v/>
      </c>
      <c r="V591" s="10" t="str">
        <f t="shared" si="10"/>
        <v/>
      </c>
      <c r="W591" s="10" t="str">
        <f t="shared" si="11"/>
        <v/>
      </c>
      <c r="X591" s="10"/>
      <c r="Y591" s="10"/>
      <c r="Z591" s="10"/>
      <c r="AA591" s="10"/>
      <c r="AB591" s="10"/>
      <c r="AC591" s="10"/>
    </row>
    <row r="592" spans="1:29" ht="12.75" customHeight="1" x14ac:dyDescent="0.2">
      <c r="A592" s="1"/>
      <c r="B592" s="1"/>
      <c r="C592" s="1"/>
      <c r="D592" s="1"/>
      <c r="E592" s="1"/>
      <c r="F592" s="1"/>
      <c r="G592" s="1"/>
      <c r="H592" s="10"/>
      <c r="I592" s="10"/>
      <c r="J592" s="10"/>
      <c r="K592" s="10">
        <v>591</v>
      </c>
      <c r="L592" s="85">
        <f t="shared" si="0"/>
        <v>591</v>
      </c>
      <c r="M592" s="10" t="e">
        <f t="shared" si="1"/>
        <v>#N/A</v>
      </c>
      <c r="N592" s="85">
        <f t="shared" si="2"/>
        <v>591</v>
      </c>
      <c r="O592" s="10" t="e">
        <f t="shared" si="3"/>
        <v>#N/A</v>
      </c>
      <c r="P592" s="10" t="str">
        <f t="shared" si="4"/>
        <v/>
      </c>
      <c r="Q592" s="10" t="str">
        <f t="shared" si="5"/>
        <v/>
      </c>
      <c r="R592" s="10" t="str">
        <f t="shared" si="6"/>
        <v/>
      </c>
      <c r="S592" s="10" t="str">
        <f t="shared" si="7"/>
        <v/>
      </c>
      <c r="T592" s="10" t="str">
        <f t="shared" si="8"/>
        <v/>
      </c>
      <c r="U592" s="10" t="str">
        <f t="shared" si="9"/>
        <v/>
      </c>
      <c r="V592" s="10" t="str">
        <f t="shared" si="10"/>
        <v/>
      </c>
      <c r="W592" s="10" t="str">
        <f t="shared" si="11"/>
        <v/>
      </c>
      <c r="X592" s="10"/>
      <c r="Y592" s="10"/>
      <c r="Z592" s="10"/>
      <c r="AA592" s="10"/>
      <c r="AB592" s="10"/>
      <c r="AC592" s="10"/>
    </row>
    <row r="593" spans="1:29" ht="12.75" customHeight="1" x14ac:dyDescent="0.2">
      <c r="A593" s="1"/>
      <c r="B593" s="1"/>
      <c r="C593" s="1"/>
      <c r="D593" s="1"/>
      <c r="E593" s="1"/>
      <c r="F593" s="1"/>
      <c r="G593" s="1"/>
      <c r="H593" s="10"/>
      <c r="I593" s="10"/>
      <c r="J593" s="10"/>
      <c r="K593" s="10">
        <v>592</v>
      </c>
      <c r="L593" s="85">
        <f t="shared" si="0"/>
        <v>592</v>
      </c>
      <c r="M593" s="10" t="e">
        <f t="shared" si="1"/>
        <v>#N/A</v>
      </c>
      <c r="N593" s="85">
        <f t="shared" si="2"/>
        <v>592</v>
      </c>
      <c r="O593" s="10" t="e">
        <f t="shared" si="3"/>
        <v>#N/A</v>
      </c>
      <c r="P593" s="10" t="str">
        <f t="shared" si="4"/>
        <v/>
      </c>
      <c r="Q593" s="10" t="str">
        <f t="shared" si="5"/>
        <v/>
      </c>
      <c r="R593" s="10" t="str">
        <f t="shared" si="6"/>
        <v/>
      </c>
      <c r="S593" s="10" t="str">
        <f t="shared" si="7"/>
        <v/>
      </c>
      <c r="T593" s="10" t="str">
        <f t="shared" si="8"/>
        <v/>
      </c>
      <c r="U593" s="10" t="str">
        <f t="shared" si="9"/>
        <v/>
      </c>
      <c r="V593" s="10" t="str">
        <f t="shared" si="10"/>
        <v/>
      </c>
      <c r="W593" s="10" t="str">
        <f t="shared" si="11"/>
        <v/>
      </c>
      <c r="X593" s="10"/>
      <c r="Y593" s="10"/>
      <c r="Z593" s="10"/>
      <c r="AA593" s="10"/>
      <c r="AB593" s="10"/>
      <c r="AC593" s="10"/>
    </row>
    <row r="594" spans="1:29" ht="12.75" customHeight="1" x14ac:dyDescent="0.2">
      <c r="A594" s="1"/>
      <c r="B594" s="1"/>
      <c r="C594" s="1"/>
      <c r="D594" s="1"/>
      <c r="E594" s="1"/>
      <c r="F594" s="1"/>
      <c r="G594" s="1"/>
      <c r="H594" s="10"/>
      <c r="I594" s="10"/>
      <c r="J594" s="10"/>
      <c r="K594" s="10">
        <v>593</v>
      </c>
      <c r="L594" s="85">
        <f t="shared" si="0"/>
        <v>593</v>
      </c>
      <c r="M594" s="10" t="e">
        <f t="shared" si="1"/>
        <v>#N/A</v>
      </c>
      <c r="N594" s="85">
        <f t="shared" si="2"/>
        <v>593</v>
      </c>
      <c r="O594" s="10" t="e">
        <f t="shared" si="3"/>
        <v>#N/A</v>
      </c>
      <c r="P594" s="10" t="str">
        <f t="shared" si="4"/>
        <v/>
      </c>
      <c r="Q594" s="10" t="str">
        <f t="shared" si="5"/>
        <v/>
      </c>
      <c r="R594" s="10" t="str">
        <f t="shared" si="6"/>
        <v/>
      </c>
      <c r="S594" s="10" t="str">
        <f t="shared" si="7"/>
        <v/>
      </c>
      <c r="T594" s="10" t="str">
        <f t="shared" si="8"/>
        <v/>
      </c>
      <c r="U594" s="10" t="str">
        <f t="shared" si="9"/>
        <v/>
      </c>
      <c r="V594" s="10" t="str">
        <f t="shared" si="10"/>
        <v/>
      </c>
      <c r="W594" s="10" t="str">
        <f t="shared" si="11"/>
        <v/>
      </c>
      <c r="X594" s="10"/>
      <c r="Y594" s="10"/>
      <c r="Z594" s="10"/>
      <c r="AA594" s="10"/>
      <c r="AB594" s="10"/>
      <c r="AC594" s="10"/>
    </row>
    <row r="595" spans="1:29" ht="12.75" customHeight="1" x14ac:dyDescent="0.2">
      <c r="A595" s="1"/>
      <c r="B595" s="1"/>
      <c r="C595" s="1"/>
      <c r="D595" s="1"/>
      <c r="E595" s="1"/>
      <c r="F595" s="1"/>
      <c r="G595" s="1"/>
      <c r="H595" s="10"/>
      <c r="I595" s="10"/>
      <c r="J595" s="10"/>
      <c r="K595" s="10">
        <v>594</v>
      </c>
      <c r="L595" s="85">
        <f t="shared" si="0"/>
        <v>594</v>
      </c>
      <c r="M595" s="10" t="e">
        <f t="shared" si="1"/>
        <v>#N/A</v>
      </c>
      <c r="N595" s="85">
        <f t="shared" si="2"/>
        <v>594</v>
      </c>
      <c r="O595" s="10" t="e">
        <f t="shared" si="3"/>
        <v>#N/A</v>
      </c>
      <c r="P595" s="10" t="str">
        <f t="shared" si="4"/>
        <v/>
      </c>
      <c r="Q595" s="10" t="str">
        <f t="shared" si="5"/>
        <v/>
      </c>
      <c r="R595" s="10" t="str">
        <f t="shared" si="6"/>
        <v/>
      </c>
      <c r="S595" s="10" t="str">
        <f t="shared" si="7"/>
        <v/>
      </c>
      <c r="T595" s="10" t="str">
        <f t="shared" si="8"/>
        <v/>
      </c>
      <c r="U595" s="10" t="str">
        <f t="shared" si="9"/>
        <v/>
      </c>
      <c r="V595" s="10" t="str">
        <f t="shared" si="10"/>
        <v/>
      </c>
      <c r="W595" s="10" t="str">
        <f t="shared" si="11"/>
        <v/>
      </c>
      <c r="X595" s="10"/>
      <c r="Y595" s="10"/>
      <c r="Z595" s="10"/>
      <c r="AA595" s="10"/>
      <c r="AB595" s="10"/>
      <c r="AC595" s="10"/>
    </row>
    <row r="596" spans="1:29" ht="12.75" customHeight="1" x14ac:dyDescent="0.2">
      <c r="A596" s="1"/>
      <c r="B596" s="1"/>
      <c r="C596" s="1"/>
      <c r="D596" s="1"/>
      <c r="E596" s="1"/>
      <c r="F596" s="1"/>
      <c r="G596" s="1"/>
      <c r="H596" s="10"/>
      <c r="I596" s="10"/>
      <c r="J596" s="10"/>
      <c r="K596" s="10">
        <v>595</v>
      </c>
      <c r="L596" s="85">
        <f t="shared" si="0"/>
        <v>595</v>
      </c>
      <c r="M596" s="10" t="e">
        <f t="shared" si="1"/>
        <v>#N/A</v>
      </c>
      <c r="N596" s="85">
        <f t="shared" si="2"/>
        <v>595</v>
      </c>
      <c r="O596" s="10" t="e">
        <f t="shared" si="3"/>
        <v>#N/A</v>
      </c>
      <c r="P596" s="10" t="str">
        <f t="shared" si="4"/>
        <v/>
      </c>
      <c r="Q596" s="10" t="str">
        <f t="shared" si="5"/>
        <v/>
      </c>
      <c r="R596" s="10" t="str">
        <f t="shared" si="6"/>
        <v/>
      </c>
      <c r="S596" s="10" t="str">
        <f t="shared" si="7"/>
        <v/>
      </c>
      <c r="T596" s="10" t="str">
        <f t="shared" si="8"/>
        <v/>
      </c>
      <c r="U596" s="10" t="str">
        <f t="shared" si="9"/>
        <v/>
      </c>
      <c r="V596" s="10" t="str">
        <f t="shared" si="10"/>
        <v/>
      </c>
      <c r="W596" s="10" t="str">
        <f t="shared" si="11"/>
        <v/>
      </c>
      <c r="X596" s="10"/>
      <c r="Y596" s="10"/>
      <c r="Z596" s="10"/>
      <c r="AA596" s="10"/>
      <c r="AB596" s="10"/>
      <c r="AC596" s="10"/>
    </row>
    <row r="597" spans="1:29" ht="12.75" customHeight="1" x14ac:dyDescent="0.2">
      <c r="A597" s="1"/>
      <c r="B597" s="1"/>
      <c r="C597" s="1"/>
      <c r="D597" s="1"/>
      <c r="E597" s="1"/>
      <c r="F597" s="1"/>
      <c r="G597" s="1"/>
      <c r="H597" s="10"/>
      <c r="I597" s="10"/>
      <c r="J597" s="10"/>
      <c r="K597" s="10">
        <v>596</v>
      </c>
      <c r="L597" s="85">
        <f t="shared" si="0"/>
        <v>596</v>
      </c>
      <c r="M597" s="10" t="e">
        <f t="shared" si="1"/>
        <v>#N/A</v>
      </c>
      <c r="N597" s="85">
        <f t="shared" si="2"/>
        <v>596</v>
      </c>
      <c r="O597" s="10" t="e">
        <f t="shared" si="3"/>
        <v>#N/A</v>
      </c>
      <c r="P597" s="10" t="str">
        <f t="shared" si="4"/>
        <v/>
      </c>
      <c r="Q597" s="10" t="str">
        <f t="shared" si="5"/>
        <v/>
      </c>
      <c r="R597" s="10" t="str">
        <f t="shared" si="6"/>
        <v/>
      </c>
      <c r="S597" s="10" t="str">
        <f t="shared" si="7"/>
        <v/>
      </c>
      <c r="T597" s="10" t="str">
        <f t="shared" si="8"/>
        <v/>
      </c>
      <c r="U597" s="10" t="str">
        <f t="shared" si="9"/>
        <v/>
      </c>
      <c r="V597" s="10" t="str">
        <f t="shared" si="10"/>
        <v/>
      </c>
      <c r="W597" s="10" t="str">
        <f t="shared" si="11"/>
        <v/>
      </c>
      <c r="X597" s="10"/>
      <c r="Y597" s="10"/>
      <c r="Z597" s="10"/>
      <c r="AA597" s="10"/>
      <c r="AB597" s="10"/>
      <c r="AC597" s="10"/>
    </row>
    <row r="598" spans="1:29" ht="12.75" customHeight="1" x14ac:dyDescent="0.2">
      <c r="A598" s="1"/>
      <c r="B598" s="1"/>
      <c r="C598" s="1"/>
      <c r="D598" s="1"/>
      <c r="E598" s="1"/>
      <c r="F598" s="1"/>
      <c r="G598" s="1"/>
      <c r="H598" s="10"/>
      <c r="I598" s="10"/>
      <c r="J598" s="10"/>
      <c r="K598" s="10">
        <v>597</v>
      </c>
      <c r="L598" s="85">
        <f t="shared" si="0"/>
        <v>597</v>
      </c>
      <c r="M598" s="10" t="e">
        <f t="shared" si="1"/>
        <v>#N/A</v>
      </c>
      <c r="N598" s="85">
        <f t="shared" si="2"/>
        <v>597</v>
      </c>
      <c r="O598" s="10" t="e">
        <f t="shared" si="3"/>
        <v>#N/A</v>
      </c>
      <c r="P598" s="10" t="str">
        <f t="shared" si="4"/>
        <v/>
      </c>
      <c r="Q598" s="10" t="str">
        <f t="shared" si="5"/>
        <v/>
      </c>
      <c r="R598" s="10" t="str">
        <f t="shared" si="6"/>
        <v/>
      </c>
      <c r="S598" s="10" t="str">
        <f t="shared" si="7"/>
        <v/>
      </c>
      <c r="T598" s="10" t="str">
        <f t="shared" si="8"/>
        <v/>
      </c>
      <c r="U598" s="10" t="str">
        <f t="shared" si="9"/>
        <v/>
      </c>
      <c r="V598" s="10" t="str">
        <f t="shared" si="10"/>
        <v/>
      </c>
      <c r="W598" s="10" t="str">
        <f t="shared" si="11"/>
        <v/>
      </c>
      <c r="X598" s="10"/>
      <c r="Y598" s="10"/>
      <c r="Z598" s="10"/>
      <c r="AA598" s="10"/>
      <c r="AB598" s="10"/>
      <c r="AC598" s="10"/>
    </row>
    <row r="599" spans="1:29" ht="12.75" customHeight="1" x14ac:dyDescent="0.2">
      <c r="A599" s="1"/>
      <c r="B599" s="1"/>
      <c r="C599" s="1"/>
      <c r="D599" s="1"/>
      <c r="E599" s="1"/>
      <c r="F599" s="1"/>
      <c r="G599" s="1"/>
      <c r="H599" s="10"/>
      <c r="I599" s="10"/>
      <c r="J599" s="10"/>
      <c r="K599" s="10">
        <v>598</v>
      </c>
      <c r="L599" s="85">
        <f t="shared" si="0"/>
        <v>598</v>
      </c>
      <c r="M599" s="10" t="e">
        <f t="shared" si="1"/>
        <v>#N/A</v>
      </c>
      <c r="N599" s="85">
        <f t="shared" si="2"/>
        <v>598</v>
      </c>
      <c r="O599" s="10" t="e">
        <f t="shared" si="3"/>
        <v>#N/A</v>
      </c>
      <c r="P599" s="10" t="str">
        <f t="shared" si="4"/>
        <v/>
      </c>
      <c r="Q599" s="10" t="str">
        <f t="shared" si="5"/>
        <v/>
      </c>
      <c r="R599" s="10" t="str">
        <f t="shared" si="6"/>
        <v/>
      </c>
      <c r="S599" s="10" t="str">
        <f t="shared" si="7"/>
        <v/>
      </c>
      <c r="T599" s="10" t="str">
        <f t="shared" si="8"/>
        <v/>
      </c>
      <c r="U599" s="10" t="str">
        <f t="shared" si="9"/>
        <v/>
      </c>
      <c r="V599" s="10" t="str">
        <f t="shared" si="10"/>
        <v/>
      </c>
      <c r="W599" s="10" t="str">
        <f t="shared" si="11"/>
        <v/>
      </c>
      <c r="X599" s="10"/>
      <c r="Y599" s="10"/>
      <c r="Z599" s="10"/>
      <c r="AA599" s="10"/>
      <c r="AB599" s="10"/>
      <c r="AC599" s="10"/>
    </row>
    <row r="600" spans="1:29" ht="12.75" customHeight="1" x14ac:dyDescent="0.2">
      <c r="A600" s="1"/>
      <c r="B600" s="1"/>
      <c r="C600" s="1"/>
      <c r="D600" s="1"/>
      <c r="E600" s="1"/>
      <c r="F600" s="1"/>
      <c r="G600" s="1"/>
      <c r="H600" s="10"/>
      <c r="I600" s="10"/>
      <c r="J600" s="10"/>
      <c r="K600" s="10">
        <v>599</v>
      </c>
      <c r="L600" s="85">
        <f t="shared" si="0"/>
        <v>599</v>
      </c>
      <c r="M600" s="10" t="e">
        <f t="shared" si="1"/>
        <v>#N/A</v>
      </c>
      <c r="N600" s="85">
        <f t="shared" si="2"/>
        <v>599</v>
      </c>
      <c r="O600" s="10" t="e">
        <f t="shared" si="3"/>
        <v>#N/A</v>
      </c>
      <c r="P600" s="10" t="str">
        <f t="shared" si="4"/>
        <v/>
      </c>
      <c r="Q600" s="10" t="str">
        <f t="shared" si="5"/>
        <v/>
      </c>
      <c r="R600" s="10" t="str">
        <f t="shared" si="6"/>
        <v/>
      </c>
      <c r="S600" s="10" t="str">
        <f t="shared" si="7"/>
        <v/>
      </c>
      <c r="T600" s="10" t="str">
        <f t="shared" si="8"/>
        <v/>
      </c>
      <c r="U600" s="10" t="str">
        <f t="shared" si="9"/>
        <v/>
      </c>
      <c r="V600" s="10" t="str">
        <f t="shared" si="10"/>
        <v/>
      </c>
      <c r="W600" s="10" t="str">
        <f t="shared" si="11"/>
        <v/>
      </c>
      <c r="X600" s="10"/>
      <c r="Y600" s="10"/>
      <c r="Z600" s="10"/>
      <c r="AA600" s="10"/>
      <c r="AB600" s="10"/>
      <c r="AC600" s="10"/>
    </row>
    <row r="601" spans="1:29" ht="12.75" customHeight="1" x14ac:dyDescent="0.2">
      <c r="A601" s="1"/>
      <c r="B601" s="1"/>
      <c r="C601" s="1"/>
      <c r="D601" s="1"/>
      <c r="E601" s="1"/>
      <c r="F601" s="1"/>
      <c r="G601" s="1"/>
      <c r="H601" s="10"/>
      <c r="I601" s="10"/>
      <c r="J601" s="10"/>
      <c r="K601" s="10">
        <v>600</v>
      </c>
      <c r="L601" s="85">
        <f t="shared" si="0"/>
        <v>600</v>
      </c>
      <c r="M601" s="10" t="e">
        <f t="shared" si="1"/>
        <v>#N/A</v>
      </c>
      <c r="N601" s="85">
        <f t="shared" si="2"/>
        <v>600</v>
      </c>
      <c r="O601" s="10" t="e">
        <f t="shared" si="3"/>
        <v>#N/A</v>
      </c>
      <c r="P601" s="10" t="str">
        <f t="shared" si="4"/>
        <v/>
      </c>
      <c r="Q601" s="10" t="str">
        <f t="shared" si="5"/>
        <v/>
      </c>
      <c r="R601" s="10" t="str">
        <f t="shared" si="6"/>
        <v/>
      </c>
      <c r="S601" s="10" t="str">
        <f t="shared" si="7"/>
        <v/>
      </c>
      <c r="T601" s="10" t="str">
        <f t="shared" si="8"/>
        <v/>
      </c>
      <c r="U601" s="10" t="str">
        <f t="shared" si="9"/>
        <v/>
      </c>
      <c r="V601" s="10" t="str">
        <f t="shared" si="10"/>
        <v/>
      </c>
      <c r="W601" s="10" t="str">
        <f t="shared" si="11"/>
        <v/>
      </c>
      <c r="X601" s="10"/>
      <c r="Y601" s="10"/>
      <c r="Z601" s="10"/>
      <c r="AA601" s="10"/>
      <c r="AB601" s="10"/>
      <c r="AC601" s="10"/>
    </row>
    <row r="602" spans="1:29" ht="12.75" customHeight="1" x14ac:dyDescent="0.2">
      <c r="A602" s="1"/>
      <c r="B602" s="1"/>
      <c r="C602" s="1"/>
      <c r="D602" s="1"/>
      <c r="E602" s="1"/>
      <c r="F602" s="1"/>
      <c r="G602" s="1"/>
      <c r="H602" s="10"/>
      <c r="I602" s="10"/>
      <c r="J602" s="10"/>
      <c r="K602" s="10">
        <v>601</v>
      </c>
      <c r="L602" s="85">
        <f t="shared" si="0"/>
        <v>601</v>
      </c>
      <c r="M602" s="10" t="e">
        <f t="shared" si="1"/>
        <v>#N/A</v>
      </c>
      <c r="N602" s="85">
        <f t="shared" si="2"/>
        <v>601</v>
      </c>
      <c r="O602" s="10" t="e">
        <f t="shared" si="3"/>
        <v>#N/A</v>
      </c>
      <c r="P602" s="10" t="str">
        <f t="shared" si="4"/>
        <v/>
      </c>
      <c r="Q602" s="10" t="str">
        <f t="shared" si="5"/>
        <v/>
      </c>
      <c r="R602" s="10" t="str">
        <f t="shared" si="6"/>
        <v/>
      </c>
      <c r="S602" s="10" t="str">
        <f t="shared" si="7"/>
        <v/>
      </c>
      <c r="T602" s="10" t="str">
        <f t="shared" si="8"/>
        <v/>
      </c>
      <c r="U602" s="10" t="str">
        <f t="shared" si="9"/>
        <v/>
      </c>
      <c r="V602" s="10" t="str">
        <f t="shared" si="10"/>
        <v/>
      </c>
      <c r="W602" s="10" t="str">
        <f t="shared" si="11"/>
        <v/>
      </c>
      <c r="X602" s="10"/>
      <c r="Y602" s="10"/>
      <c r="Z602" s="10"/>
      <c r="AA602" s="10"/>
      <c r="AB602" s="10"/>
      <c r="AC602" s="10"/>
    </row>
    <row r="603" spans="1:29" ht="12.75" customHeight="1" x14ac:dyDescent="0.2">
      <c r="A603" s="1"/>
      <c r="B603" s="1"/>
      <c r="C603" s="1"/>
      <c r="D603" s="1"/>
      <c r="E603" s="1"/>
      <c r="F603" s="1"/>
      <c r="G603" s="1"/>
      <c r="H603" s="10"/>
      <c r="I603" s="10"/>
      <c r="J603" s="10"/>
      <c r="K603" s="10">
        <v>602</v>
      </c>
      <c r="L603" s="85">
        <f t="shared" si="0"/>
        <v>602</v>
      </c>
      <c r="M603" s="10" t="e">
        <f t="shared" si="1"/>
        <v>#N/A</v>
      </c>
      <c r="N603" s="85">
        <f t="shared" si="2"/>
        <v>602</v>
      </c>
      <c r="O603" s="10" t="e">
        <f t="shared" si="3"/>
        <v>#N/A</v>
      </c>
      <c r="P603" s="10" t="str">
        <f t="shared" si="4"/>
        <v/>
      </c>
      <c r="Q603" s="10" t="str">
        <f t="shared" si="5"/>
        <v/>
      </c>
      <c r="R603" s="10" t="str">
        <f t="shared" si="6"/>
        <v/>
      </c>
      <c r="S603" s="10" t="str">
        <f t="shared" si="7"/>
        <v/>
      </c>
      <c r="T603" s="10" t="str">
        <f t="shared" si="8"/>
        <v/>
      </c>
      <c r="U603" s="10" t="str">
        <f t="shared" si="9"/>
        <v/>
      </c>
      <c r="V603" s="10" t="str">
        <f t="shared" si="10"/>
        <v/>
      </c>
      <c r="W603" s="10" t="str">
        <f t="shared" si="11"/>
        <v/>
      </c>
      <c r="X603" s="10"/>
      <c r="Y603" s="10"/>
      <c r="Z603" s="10"/>
      <c r="AA603" s="10"/>
      <c r="AB603" s="10"/>
      <c r="AC603" s="10"/>
    </row>
    <row r="604" spans="1:29" ht="12.75" customHeight="1" x14ac:dyDescent="0.2">
      <c r="A604" s="1"/>
      <c r="B604" s="1"/>
      <c r="C604" s="1"/>
      <c r="D604" s="1"/>
      <c r="E604" s="1"/>
      <c r="F604" s="1"/>
      <c r="G604" s="1"/>
      <c r="H604" s="10"/>
      <c r="I604" s="10"/>
      <c r="J604" s="10"/>
      <c r="K604" s="10">
        <v>603</v>
      </c>
      <c r="L604" s="85">
        <f t="shared" si="0"/>
        <v>603</v>
      </c>
      <c r="M604" s="10" t="e">
        <f t="shared" si="1"/>
        <v>#N/A</v>
      </c>
      <c r="N604" s="85">
        <f t="shared" si="2"/>
        <v>603</v>
      </c>
      <c r="O604" s="10" t="e">
        <f t="shared" si="3"/>
        <v>#N/A</v>
      </c>
      <c r="P604" s="10" t="str">
        <f t="shared" si="4"/>
        <v/>
      </c>
      <c r="Q604" s="10" t="str">
        <f t="shared" si="5"/>
        <v/>
      </c>
      <c r="R604" s="10" t="str">
        <f t="shared" si="6"/>
        <v/>
      </c>
      <c r="S604" s="10" t="str">
        <f t="shared" si="7"/>
        <v/>
      </c>
      <c r="T604" s="10" t="str">
        <f t="shared" si="8"/>
        <v/>
      </c>
      <c r="U604" s="10" t="str">
        <f t="shared" si="9"/>
        <v/>
      </c>
      <c r="V604" s="10" t="str">
        <f t="shared" si="10"/>
        <v/>
      </c>
      <c r="W604" s="10" t="str">
        <f t="shared" si="11"/>
        <v/>
      </c>
      <c r="X604" s="10"/>
      <c r="Y604" s="10"/>
      <c r="Z604" s="10"/>
      <c r="AA604" s="10"/>
      <c r="AB604" s="10"/>
      <c r="AC604" s="10"/>
    </row>
    <row r="605" spans="1:29" ht="12.75" customHeight="1" x14ac:dyDescent="0.2">
      <c r="A605" s="1"/>
      <c r="B605" s="1"/>
      <c r="C605" s="1"/>
      <c r="D605" s="1"/>
      <c r="E605" s="1"/>
      <c r="F605" s="1"/>
      <c r="G605" s="1"/>
      <c r="H605" s="10"/>
      <c r="I605" s="10"/>
      <c r="J605" s="10"/>
      <c r="K605" s="10">
        <v>604</v>
      </c>
      <c r="L605" s="85">
        <f t="shared" si="0"/>
        <v>604</v>
      </c>
      <c r="M605" s="10" t="e">
        <f t="shared" si="1"/>
        <v>#N/A</v>
      </c>
      <c r="N605" s="85">
        <f t="shared" si="2"/>
        <v>604</v>
      </c>
      <c r="O605" s="10" t="e">
        <f t="shared" si="3"/>
        <v>#N/A</v>
      </c>
      <c r="P605" s="10" t="str">
        <f t="shared" si="4"/>
        <v/>
      </c>
      <c r="Q605" s="10" t="str">
        <f t="shared" si="5"/>
        <v/>
      </c>
      <c r="R605" s="10" t="str">
        <f t="shared" si="6"/>
        <v/>
      </c>
      <c r="S605" s="10" t="str">
        <f t="shared" si="7"/>
        <v/>
      </c>
      <c r="T605" s="10" t="str">
        <f t="shared" si="8"/>
        <v/>
      </c>
      <c r="U605" s="10" t="str">
        <f t="shared" si="9"/>
        <v/>
      </c>
      <c r="V605" s="10" t="str">
        <f t="shared" si="10"/>
        <v/>
      </c>
      <c r="W605" s="10" t="str">
        <f t="shared" si="11"/>
        <v/>
      </c>
      <c r="X605" s="10"/>
      <c r="Y605" s="10"/>
      <c r="Z605" s="10"/>
      <c r="AA605" s="10"/>
      <c r="AB605" s="10"/>
      <c r="AC605" s="10"/>
    </row>
    <row r="606" spans="1:29" ht="12.75" customHeight="1" x14ac:dyDescent="0.2">
      <c r="A606" s="1"/>
      <c r="B606" s="1"/>
      <c r="C606" s="1"/>
      <c r="D606" s="1"/>
      <c r="E606" s="1"/>
      <c r="F606" s="1"/>
      <c r="G606" s="1"/>
      <c r="H606" s="10"/>
      <c r="I606" s="10"/>
      <c r="J606" s="10"/>
      <c r="K606" s="10">
        <v>605</v>
      </c>
      <c r="L606" s="85">
        <f t="shared" si="0"/>
        <v>605</v>
      </c>
      <c r="M606" s="10" t="e">
        <f t="shared" si="1"/>
        <v>#N/A</v>
      </c>
      <c r="N606" s="85">
        <f t="shared" si="2"/>
        <v>605</v>
      </c>
      <c r="O606" s="10" t="e">
        <f t="shared" si="3"/>
        <v>#N/A</v>
      </c>
      <c r="P606" s="10" t="str">
        <f t="shared" si="4"/>
        <v/>
      </c>
      <c r="Q606" s="10" t="str">
        <f t="shared" si="5"/>
        <v/>
      </c>
      <c r="R606" s="10" t="str">
        <f t="shared" si="6"/>
        <v/>
      </c>
      <c r="S606" s="10" t="str">
        <f t="shared" si="7"/>
        <v/>
      </c>
      <c r="T606" s="10" t="str">
        <f t="shared" si="8"/>
        <v/>
      </c>
      <c r="U606" s="10" t="str">
        <f t="shared" si="9"/>
        <v/>
      </c>
      <c r="V606" s="10" t="str">
        <f t="shared" si="10"/>
        <v/>
      </c>
      <c r="W606" s="10" t="str">
        <f t="shared" si="11"/>
        <v/>
      </c>
      <c r="X606" s="10"/>
      <c r="Y606" s="10"/>
      <c r="Z606" s="10"/>
      <c r="AA606" s="10"/>
      <c r="AB606" s="10"/>
      <c r="AC606" s="10"/>
    </row>
    <row r="607" spans="1:29" ht="12.75" customHeight="1" x14ac:dyDescent="0.2">
      <c r="A607" s="1"/>
      <c r="B607" s="1"/>
      <c r="C607" s="1"/>
      <c r="D607" s="1"/>
      <c r="E607" s="1"/>
      <c r="F607" s="1"/>
      <c r="G607" s="1"/>
      <c r="H607" s="10"/>
      <c r="I607" s="10"/>
      <c r="J607" s="10"/>
      <c r="K607" s="10">
        <v>606</v>
      </c>
      <c r="L607" s="85">
        <f t="shared" si="0"/>
        <v>606</v>
      </c>
      <c r="M607" s="10" t="e">
        <f t="shared" si="1"/>
        <v>#N/A</v>
      </c>
      <c r="N607" s="85">
        <f t="shared" si="2"/>
        <v>606</v>
      </c>
      <c r="O607" s="10" t="e">
        <f t="shared" si="3"/>
        <v>#N/A</v>
      </c>
      <c r="P607" s="10" t="str">
        <f t="shared" si="4"/>
        <v/>
      </c>
      <c r="Q607" s="10" t="str">
        <f t="shared" si="5"/>
        <v/>
      </c>
      <c r="R607" s="10" t="str">
        <f t="shared" si="6"/>
        <v/>
      </c>
      <c r="S607" s="10" t="str">
        <f t="shared" si="7"/>
        <v/>
      </c>
      <c r="T607" s="10" t="str">
        <f t="shared" si="8"/>
        <v/>
      </c>
      <c r="U607" s="10" t="str">
        <f t="shared" si="9"/>
        <v/>
      </c>
      <c r="V607" s="10" t="str">
        <f t="shared" si="10"/>
        <v/>
      </c>
      <c r="W607" s="10" t="str">
        <f t="shared" si="11"/>
        <v/>
      </c>
      <c r="X607" s="10"/>
      <c r="Y607" s="10"/>
      <c r="Z607" s="10"/>
      <c r="AA607" s="10"/>
      <c r="AB607" s="10"/>
      <c r="AC607" s="10"/>
    </row>
    <row r="608" spans="1:29" ht="12.75" customHeight="1" x14ac:dyDescent="0.2">
      <c r="A608" s="1"/>
      <c r="B608" s="1"/>
      <c r="C608" s="1"/>
      <c r="D608" s="1"/>
      <c r="E608" s="1"/>
      <c r="F608" s="1"/>
      <c r="G608" s="1"/>
      <c r="H608" s="10"/>
      <c r="I608" s="10"/>
      <c r="J608" s="10"/>
      <c r="K608" s="10">
        <v>607</v>
      </c>
      <c r="L608" s="85">
        <f t="shared" si="0"/>
        <v>607</v>
      </c>
      <c r="M608" s="10" t="e">
        <f t="shared" si="1"/>
        <v>#N/A</v>
      </c>
      <c r="N608" s="85">
        <f t="shared" si="2"/>
        <v>607</v>
      </c>
      <c r="O608" s="10" t="e">
        <f t="shared" si="3"/>
        <v>#N/A</v>
      </c>
      <c r="P608" s="10" t="str">
        <f t="shared" si="4"/>
        <v/>
      </c>
      <c r="Q608" s="10" t="str">
        <f t="shared" si="5"/>
        <v/>
      </c>
      <c r="R608" s="10" t="str">
        <f t="shared" si="6"/>
        <v/>
      </c>
      <c r="S608" s="10" t="str">
        <f t="shared" si="7"/>
        <v/>
      </c>
      <c r="T608" s="10" t="str">
        <f t="shared" si="8"/>
        <v/>
      </c>
      <c r="U608" s="10" t="str">
        <f t="shared" si="9"/>
        <v/>
      </c>
      <c r="V608" s="10" t="str">
        <f t="shared" si="10"/>
        <v/>
      </c>
      <c r="W608" s="10" t="str">
        <f t="shared" si="11"/>
        <v/>
      </c>
      <c r="X608" s="10"/>
      <c r="Y608" s="10"/>
      <c r="Z608" s="10"/>
      <c r="AA608" s="10"/>
      <c r="AB608" s="10"/>
      <c r="AC608" s="10"/>
    </row>
    <row r="609" spans="1:29" ht="12.75" customHeight="1" x14ac:dyDescent="0.2">
      <c r="A609" s="1"/>
      <c r="B609" s="1"/>
      <c r="C609" s="1"/>
      <c r="D609" s="1"/>
      <c r="E609" s="1"/>
      <c r="F609" s="1"/>
      <c r="G609" s="1"/>
      <c r="H609" s="10"/>
      <c r="I609" s="10"/>
      <c r="J609" s="10"/>
      <c r="K609" s="10">
        <v>608</v>
      </c>
      <c r="L609" s="85">
        <f t="shared" si="0"/>
        <v>608</v>
      </c>
      <c r="M609" s="10" t="e">
        <f t="shared" si="1"/>
        <v>#N/A</v>
      </c>
      <c r="N609" s="85">
        <f t="shared" si="2"/>
        <v>608</v>
      </c>
      <c r="O609" s="10" t="e">
        <f t="shared" si="3"/>
        <v>#N/A</v>
      </c>
      <c r="P609" s="10" t="str">
        <f t="shared" si="4"/>
        <v/>
      </c>
      <c r="Q609" s="10" t="str">
        <f t="shared" si="5"/>
        <v/>
      </c>
      <c r="R609" s="10" t="str">
        <f t="shared" si="6"/>
        <v/>
      </c>
      <c r="S609" s="10" t="str">
        <f t="shared" si="7"/>
        <v/>
      </c>
      <c r="T609" s="10" t="str">
        <f t="shared" si="8"/>
        <v/>
      </c>
      <c r="U609" s="10" t="str">
        <f t="shared" si="9"/>
        <v/>
      </c>
      <c r="V609" s="10" t="str">
        <f t="shared" si="10"/>
        <v/>
      </c>
      <c r="W609" s="10" t="str">
        <f t="shared" si="11"/>
        <v/>
      </c>
      <c r="X609" s="10"/>
      <c r="Y609" s="10"/>
      <c r="Z609" s="10"/>
      <c r="AA609" s="10"/>
      <c r="AB609" s="10"/>
      <c r="AC609" s="10"/>
    </row>
    <row r="610" spans="1:29" ht="12.75" customHeight="1" x14ac:dyDescent="0.2">
      <c r="A610" s="1"/>
      <c r="B610" s="1"/>
      <c r="C610" s="1"/>
      <c r="D610" s="1"/>
      <c r="E610" s="1"/>
      <c r="F610" s="1"/>
      <c r="G610" s="1"/>
      <c r="H610" s="10"/>
      <c r="I610" s="10"/>
      <c r="J610" s="10"/>
      <c r="K610" s="10">
        <v>609</v>
      </c>
      <c r="L610" s="85">
        <f t="shared" si="0"/>
        <v>609</v>
      </c>
      <c r="M610" s="10" t="e">
        <f t="shared" si="1"/>
        <v>#N/A</v>
      </c>
      <c r="N610" s="85">
        <f t="shared" si="2"/>
        <v>609</v>
      </c>
      <c r="O610" s="10" t="e">
        <f t="shared" si="3"/>
        <v>#N/A</v>
      </c>
      <c r="P610" s="10" t="str">
        <f t="shared" si="4"/>
        <v/>
      </c>
      <c r="Q610" s="10" t="str">
        <f t="shared" si="5"/>
        <v/>
      </c>
      <c r="R610" s="10" t="str">
        <f t="shared" si="6"/>
        <v/>
      </c>
      <c r="S610" s="10" t="str">
        <f t="shared" si="7"/>
        <v/>
      </c>
      <c r="T610" s="10" t="str">
        <f t="shared" si="8"/>
        <v/>
      </c>
      <c r="U610" s="10" t="str">
        <f t="shared" si="9"/>
        <v/>
      </c>
      <c r="V610" s="10" t="str">
        <f t="shared" si="10"/>
        <v/>
      </c>
      <c r="W610" s="10" t="str">
        <f t="shared" si="11"/>
        <v/>
      </c>
      <c r="X610" s="10"/>
      <c r="Y610" s="10"/>
      <c r="Z610" s="10"/>
      <c r="AA610" s="10"/>
      <c r="AB610" s="10"/>
      <c r="AC610" s="10"/>
    </row>
    <row r="611" spans="1:29" ht="12.75" customHeight="1" x14ac:dyDescent="0.2">
      <c r="A611" s="1"/>
      <c r="B611" s="1"/>
      <c r="C611" s="1"/>
      <c r="D611" s="1"/>
      <c r="E611" s="1"/>
      <c r="F611" s="1"/>
      <c r="G611" s="1"/>
      <c r="H611" s="10"/>
      <c r="I611" s="10"/>
      <c r="J611" s="10"/>
      <c r="K611" s="10">
        <v>610</v>
      </c>
      <c r="L611" s="85">
        <f t="shared" si="0"/>
        <v>610</v>
      </c>
      <c r="M611" s="10" t="e">
        <f t="shared" si="1"/>
        <v>#N/A</v>
      </c>
      <c r="N611" s="85">
        <f t="shared" si="2"/>
        <v>610</v>
      </c>
      <c r="O611" s="10" t="e">
        <f t="shared" si="3"/>
        <v>#N/A</v>
      </c>
      <c r="P611" s="10" t="str">
        <f t="shared" si="4"/>
        <v/>
      </c>
      <c r="Q611" s="10" t="str">
        <f t="shared" si="5"/>
        <v/>
      </c>
      <c r="R611" s="10" t="str">
        <f t="shared" si="6"/>
        <v/>
      </c>
      <c r="S611" s="10" t="str">
        <f t="shared" si="7"/>
        <v/>
      </c>
      <c r="T611" s="10" t="str">
        <f t="shared" si="8"/>
        <v/>
      </c>
      <c r="U611" s="10" t="str">
        <f t="shared" si="9"/>
        <v/>
      </c>
      <c r="V611" s="10" t="str">
        <f t="shared" si="10"/>
        <v/>
      </c>
      <c r="W611" s="10" t="str">
        <f t="shared" si="11"/>
        <v/>
      </c>
      <c r="X611" s="10"/>
      <c r="Y611" s="10"/>
      <c r="Z611" s="10"/>
      <c r="AA611" s="10"/>
      <c r="AB611" s="10"/>
      <c r="AC611" s="10"/>
    </row>
    <row r="612" spans="1:29" ht="12.75" customHeight="1" x14ac:dyDescent="0.2">
      <c r="A612" s="1"/>
      <c r="B612" s="1"/>
      <c r="C612" s="1"/>
      <c r="D612" s="1"/>
      <c r="E612" s="1"/>
      <c r="F612" s="1"/>
      <c r="G612" s="1"/>
      <c r="H612" s="10"/>
      <c r="I612" s="10"/>
      <c r="J612" s="10"/>
      <c r="K612" s="10">
        <v>611</v>
      </c>
      <c r="L612" s="85">
        <f t="shared" si="0"/>
        <v>611</v>
      </c>
      <c r="M612" s="10" t="e">
        <f t="shared" si="1"/>
        <v>#N/A</v>
      </c>
      <c r="N612" s="85">
        <f t="shared" si="2"/>
        <v>611</v>
      </c>
      <c r="O612" s="10" t="e">
        <f t="shared" si="3"/>
        <v>#N/A</v>
      </c>
      <c r="P612" s="10" t="str">
        <f t="shared" si="4"/>
        <v/>
      </c>
      <c r="Q612" s="10" t="str">
        <f t="shared" si="5"/>
        <v/>
      </c>
      <c r="R612" s="10" t="str">
        <f t="shared" si="6"/>
        <v/>
      </c>
      <c r="S612" s="10" t="str">
        <f t="shared" si="7"/>
        <v/>
      </c>
      <c r="T612" s="10" t="str">
        <f t="shared" si="8"/>
        <v/>
      </c>
      <c r="U612" s="10" t="str">
        <f t="shared" si="9"/>
        <v/>
      </c>
      <c r="V612" s="10" t="str">
        <f t="shared" si="10"/>
        <v/>
      </c>
      <c r="W612" s="10" t="str">
        <f t="shared" si="11"/>
        <v/>
      </c>
      <c r="X612" s="10"/>
      <c r="Y612" s="10"/>
      <c r="Z612" s="10"/>
      <c r="AA612" s="10"/>
      <c r="AB612" s="10"/>
      <c r="AC612" s="10"/>
    </row>
    <row r="613" spans="1:29" ht="12.75" customHeight="1" x14ac:dyDescent="0.2">
      <c r="A613" s="1"/>
      <c r="B613" s="1"/>
      <c r="C613" s="1"/>
      <c r="D613" s="1"/>
      <c r="E613" s="1"/>
      <c r="F613" s="1"/>
      <c r="G613" s="1"/>
      <c r="H613" s="10"/>
      <c r="I613" s="10"/>
      <c r="J613" s="10"/>
      <c r="K613" s="10">
        <v>612</v>
      </c>
      <c r="L613" s="85">
        <f t="shared" si="0"/>
        <v>612</v>
      </c>
      <c r="M613" s="10" t="e">
        <f t="shared" si="1"/>
        <v>#N/A</v>
      </c>
      <c r="N613" s="85">
        <f t="shared" si="2"/>
        <v>612</v>
      </c>
      <c r="O613" s="10" t="e">
        <f t="shared" si="3"/>
        <v>#N/A</v>
      </c>
      <c r="P613" s="10" t="str">
        <f t="shared" si="4"/>
        <v/>
      </c>
      <c r="Q613" s="10" t="str">
        <f t="shared" si="5"/>
        <v/>
      </c>
      <c r="R613" s="10" t="str">
        <f t="shared" si="6"/>
        <v/>
      </c>
      <c r="S613" s="10" t="str">
        <f t="shared" si="7"/>
        <v/>
      </c>
      <c r="T613" s="10" t="str">
        <f t="shared" si="8"/>
        <v/>
      </c>
      <c r="U613" s="10" t="str">
        <f t="shared" si="9"/>
        <v/>
      </c>
      <c r="V613" s="10" t="str">
        <f t="shared" si="10"/>
        <v/>
      </c>
      <c r="W613" s="10" t="str">
        <f t="shared" si="11"/>
        <v/>
      </c>
      <c r="X613" s="10"/>
      <c r="Y613" s="10"/>
      <c r="Z613" s="10"/>
      <c r="AA613" s="10"/>
      <c r="AB613" s="10"/>
      <c r="AC613" s="10"/>
    </row>
    <row r="614" spans="1:29" ht="12.75" customHeight="1" x14ac:dyDescent="0.2">
      <c r="A614" s="1"/>
      <c r="B614" s="1"/>
      <c r="C614" s="1"/>
      <c r="D614" s="1"/>
      <c r="E614" s="1"/>
      <c r="F614" s="1"/>
      <c r="G614" s="1"/>
      <c r="H614" s="10"/>
      <c r="I614" s="10"/>
      <c r="J614" s="10"/>
      <c r="K614" s="10">
        <v>613</v>
      </c>
      <c r="L614" s="85">
        <f t="shared" si="0"/>
        <v>613</v>
      </c>
      <c r="M614" s="10" t="e">
        <f t="shared" si="1"/>
        <v>#N/A</v>
      </c>
      <c r="N614" s="85">
        <f t="shared" si="2"/>
        <v>613</v>
      </c>
      <c r="O614" s="10" t="e">
        <f t="shared" si="3"/>
        <v>#N/A</v>
      </c>
      <c r="P614" s="10" t="str">
        <f t="shared" si="4"/>
        <v/>
      </c>
      <c r="Q614" s="10" t="str">
        <f t="shared" si="5"/>
        <v/>
      </c>
      <c r="R614" s="10" t="str">
        <f t="shared" si="6"/>
        <v/>
      </c>
      <c r="S614" s="10" t="str">
        <f t="shared" si="7"/>
        <v/>
      </c>
      <c r="T614" s="10" t="str">
        <f t="shared" si="8"/>
        <v/>
      </c>
      <c r="U614" s="10" t="str">
        <f t="shared" si="9"/>
        <v/>
      </c>
      <c r="V614" s="10" t="str">
        <f t="shared" si="10"/>
        <v/>
      </c>
      <c r="W614" s="10" t="str">
        <f t="shared" si="11"/>
        <v/>
      </c>
      <c r="X614" s="10"/>
      <c r="Y614" s="10"/>
      <c r="Z614" s="10"/>
      <c r="AA614" s="10"/>
      <c r="AB614" s="10"/>
      <c r="AC614" s="10"/>
    </row>
    <row r="615" spans="1:29" ht="12.75" customHeight="1" x14ac:dyDescent="0.2">
      <c r="A615" s="1"/>
      <c r="B615" s="1"/>
      <c r="C615" s="1"/>
      <c r="D615" s="1"/>
      <c r="E615" s="1"/>
      <c r="F615" s="1"/>
      <c r="G615" s="1"/>
      <c r="H615" s="10"/>
      <c r="I615" s="10"/>
      <c r="J615" s="10"/>
      <c r="K615" s="10">
        <v>614</v>
      </c>
      <c r="L615" s="85">
        <f t="shared" si="0"/>
        <v>614</v>
      </c>
      <c r="M615" s="10" t="e">
        <f t="shared" si="1"/>
        <v>#N/A</v>
      </c>
      <c r="N615" s="85">
        <f t="shared" si="2"/>
        <v>614</v>
      </c>
      <c r="O615" s="10" t="e">
        <f t="shared" si="3"/>
        <v>#N/A</v>
      </c>
      <c r="P615" s="10" t="str">
        <f t="shared" si="4"/>
        <v/>
      </c>
      <c r="Q615" s="10" t="str">
        <f t="shared" si="5"/>
        <v/>
      </c>
      <c r="R615" s="10" t="str">
        <f t="shared" si="6"/>
        <v/>
      </c>
      <c r="S615" s="10" t="str">
        <f t="shared" si="7"/>
        <v/>
      </c>
      <c r="T615" s="10" t="str">
        <f t="shared" si="8"/>
        <v/>
      </c>
      <c r="U615" s="10" t="str">
        <f t="shared" si="9"/>
        <v/>
      </c>
      <c r="V615" s="10" t="str">
        <f t="shared" si="10"/>
        <v/>
      </c>
      <c r="W615" s="10" t="str">
        <f t="shared" si="11"/>
        <v/>
      </c>
      <c r="X615" s="10"/>
      <c r="Y615" s="10"/>
      <c r="Z615" s="10"/>
      <c r="AA615" s="10"/>
      <c r="AB615" s="10"/>
      <c r="AC615" s="10"/>
    </row>
    <row r="616" spans="1:29" ht="12.75" customHeight="1" x14ac:dyDescent="0.2">
      <c r="A616" s="1"/>
      <c r="B616" s="1"/>
      <c r="C616" s="1"/>
      <c r="D616" s="1"/>
      <c r="E616" s="1"/>
      <c r="F616" s="1"/>
      <c r="G616" s="1"/>
      <c r="H616" s="10"/>
      <c r="I616" s="10"/>
      <c r="J616" s="10"/>
      <c r="K616" s="10">
        <v>615</v>
      </c>
      <c r="L616" s="85">
        <f t="shared" si="0"/>
        <v>615</v>
      </c>
      <c r="M616" s="10" t="e">
        <f t="shared" si="1"/>
        <v>#N/A</v>
      </c>
      <c r="N616" s="85">
        <f t="shared" si="2"/>
        <v>615</v>
      </c>
      <c r="O616" s="10" t="e">
        <f t="shared" si="3"/>
        <v>#N/A</v>
      </c>
      <c r="P616" s="10" t="str">
        <f t="shared" si="4"/>
        <v/>
      </c>
      <c r="Q616" s="10" t="str">
        <f t="shared" si="5"/>
        <v/>
      </c>
      <c r="R616" s="10" t="str">
        <f t="shared" si="6"/>
        <v/>
      </c>
      <c r="S616" s="10" t="str">
        <f t="shared" si="7"/>
        <v/>
      </c>
      <c r="T616" s="10" t="str">
        <f t="shared" si="8"/>
        <v/>
      </c>
      <c r="U616" s="10" t="str">
        <f t="shared" si="9"/>
        <v/>
      </c>
      <c r="V616" s="10" t="str">
        <f t="shared" si="10"/>
        <v/>
      </c>
      <c r="W616" s="10" t="str">
        <f t="shared" si="11"/>
        <v/>
      </c>
      <c r="X616" s="10"/>
      <c r="Y616" s="10"/>
      <c r="Z616" s="10"/>
      <c r="AA616" s="10"/>
      <c r="AB616" s="10"/>
      <c r="AC616" s="10"/>
    </row>
    <row r="617" spans="1:29" ht="12.75" customHeight="1" x14ac:dyDescent="0.2">
      <c r="A617" s="1"/>
      <c r="B617" s="1"/>
      <c r="C617" s="1"/>
      <c r="D617" s="1"/>
      <c r="E617" s="1"/>
      <c r="F617" s="1"/>
      <c r="G617" s="1"/>
      <c r="H617" s="10"/>
      <c r="I617" s="10"/>
      <c r="J617" s="10"/>
      <c r="K617" s="10">
        <v>616</v>
      </c>
      <c r="L617" s="85">
        <f t="shared" si="0"/>
        <v>616</v>
      </c>
      <c r="M617" s="10" t="e">
        <f t="shared" si="1"/>
        <v>#N/A</v>
      </c>
      <c r="N617" s="85">
        <f t="shared" si="2"/>
        <v>616</v>
      </c>
      <c r="O617" s="10" t="e">
        <f t="shared" si="3"/>
        <v>#N/A</v>
      </c>
      <c r="P617" s="10" t="str">
        <f t="shared" si="4"/>
        <v/>
      </c>
      <c r="Q617" s="10" t="str">
        <f t="shared" si="5"/>
        <v/>
      </c>
      <c r="R617" s="10" t="str">
        <f t="shared" si="6"/>
        <v/>
      </c>
      <c r="S617" s="10" t="str">
        <f t="shared" si="7"/>
        <v/>
      </c>
      <c r="T617" s="10" t="str">
        <f t="shared" si="8"/>
        <v/>
      </c>
      <c r="U617" s="10" t="str">
        <f t="shared" si="9"/>
        <v/>
      </c>
      <c r="V617" s="10" t="str">
        <f t="shared" si="10"/>
        <v/>
      </c>
      <c r="W617" s="10" t="str">
        <f t="shared" si="11"/>
        <v/>
      </c>
      <c r="X617" s="10"/>
      <c r="Y617" s="10"/>
      <c r="Z617" s="10"/>
      <c r="AA617" s="10"/>
      <c r="AB617" s="10"/>
      <c r="AC617" s="10"/>
    </row>
    <row r="618" spans="1:29" ht="12.75" customHeight="1" x14ac:dyDescent="0.2">
      <c r="A618" s="1"/>
      <c r="B618" s="1"/>
      <c r="C618" s="1"/>
      <c r="D618" s="1"/>
      <c r="E618" s="1"/>
      <c r="F618" s="1"/>
      <c r="G618" s="1"/>
      <c r="H618" s="10"/>
      <c r="I618" s="10"/>
      <c r="J618" s="10"/>
      <c r="K618" s="10">
        <v>617</v>
      </c>
      <c r="L618" s="85">
        <f t="shared" si="0"/>
        <v>617</v>
      </c>
      <c r="M618" s="10" t="e">
        <f t="shared" si="1"/>
        <v>#N/A</v>
      </c>
      <c r="N618" s="85">
        <f t="shared" si="2"/>
        <v>617</v>
      </c>
      <c r="O618" s="10" t="e">
        <f t="shared" si="3"/>
        <v>#N/A</v>
      </c>
      <c r="P618" s="10" t="str">
        <f t="shared" si="4"/>
        <v/>
      </c>
      <c r="Q618" s="10" t="str">
        <f t="shared" si="5"/>
        <v/>
      </c>
      <c r="R618" s="10" t="str">
        <f t="shared" si="6"/>
        <v/>
      </c>
      <c r="S618" s="10" t="str">
        <f t="shared" si="7"/>
        <v/>
      </c>
      <c r="T618" s="10" t="str">
        <f t="shared" si="8"/>
        <v/>
      </c>
      <c r="U618" s="10" t="str">
        <f t="shared" si="9"/>
        <v/>
      </c>
      <c r="V618" s="10" t="str">
        <f t="shared" si="10"/>
        <v/>
      </c>
      <c r="W618" s="10" t="str">
        <f t="shared" si="11"/>
        <v/>
      </c>
      <c r="X618" s="10"/>
      <c r="Y618" s="10"/>
      <c r="Z618" s="10"/>
      <c r="AA618" s="10"/>
      <c r="AB618" s="10"/>
      <c r="AC618" s="10"/>
    </row>
    <row r="619" spans="1:29" ht="12.75" customHeight="1" x14ac:dyDescent="0.2">
      <c r="A619" s="1"/>
      <c r="B619" s="1"/>
      <c r="C619" s="1"/>
      <c r="D619" s="1"/>
      <c r="E619" s="1"/>
      <c r="F619" s="1"/>
      <c r="G619" s="1"/>
      <c r="H619" s="10"/>
      <c r="I619" s="10"/>
      <c r="J619" s="10"/>
      <c r="K619" s="10">
        <v>618</v>
      </c>
      <c r="L619" s="85">
        <f t="shared" si="0"/>
        <v>618</v>
      </c>
      <c r="M619" s="10" t="e">
        <f t="shared" si="1"/>
        <v>#N/A</v>
      </c>
      <c r="N619" s="85">
        <f t="shared" si="2"/>
        <v>618</v>
      </c>
      <c r="O619" s="10" t="e">
        <f t="shared" si="3"/>
        <v>#N/A</v>
      </c>
      <c r="P619" s="10" t="str">
        <f t="shared" si="4"/>
        <v/>
      </c>
      <c r="Q619" s="10" t="str">
        <f t="shared" si="5"/>
        <v/>
      </c>
      <c r="R619" s="10" t="str">
        <f t="shared" si="6"/>
        <v/>
      </c>
      <c r="S619" s="10" t="str">
        <f t="shared" si="7"/>
        <v/>
      </c>
      <c r="T619" s="10" t="str">
        <f t="shared" si="8"/>
        <v/>
      </c>
      <c r="U619" s="10" t="str">
        <f t="shared" si="9"/>
        <v/>
      </c>
      <c r="V619" s="10" t="str">
        <f t="shared" si="10"/>
        <v/>
      </c>
      <c r="W619" s="10" t="str">
        <f t="shared" si="11"/>
        <v/>
      </c>
      <c r="X619" s="10"/>
      <c r="Y619" s="10"/>
      <c r="Z619" s="10"/>
      <c r="AA619" s="10"/>
      <c r="AB619" s="10"/>
      <c r="AC619" s="10"/>
    </row>
    <row r="620" spans="1:29" ht="12.75" customHeight="1" x14ac:dyDescent="0.2">
      <c r="A620" s="1"/>
      <c r="B620" s="1"/>
      <c r="C620" s="1"/>
      <c r="D620" s="1"/>
      <c r="E620" s="1"/>
      <c r="F620" s="1"/>
      <c r="G620" s="1"/>
      <c r="H620" s="10"/>
      <c r="I620" s="10"/>
      <c r="J620" s="10"/>
      <c r="K620" s="10">
        <v>619</v>
      </c>
      <c r="L620" s="85">
        <f t="shared" si="0"/>
        <v>619</v>
      </c>
      <c r="M620" s="10" t="e">
        <f t="shared" si="1"/>
        <v>#N/A</v>
      </c>
      <c r="N620" s="85">
        <f t="shared" si="2"/>
        <v>619</v>
      </c>
      <c r="O620" s="10" t="e">
        <f t="shared" si="3"/>
        <v>#N/A</v>
      </c>
      <c r="P620" s="10" t="str">
        <f t="shared" si="4"/>
        <v/>
      </c>
      <c r="Q620" s="10" t="str">
        <f t="shared" si="5"/>
        <v/>
      </c>
      <c r="R620" s="10" t="str">
        <f t="shared" si="6"/>
        <v/>
      </c>
      <c r="S620" s="10" t="str">
        <f t="shared" si="7"/>
        <v/>
      </c>
      <c r="T620" s="10" t="str">
        <f t="shared" si="8"/>
        <v/>
      </c>
      <c r="U620" s="10" t="str">
        <f t="shared" si="9"/>
        <v/>
      </c>
      <c r="V620" s="10" t="str">
        <f t="shared" si="10"/>
        <v/>
      </c>
      <c r="W620" s="10" t="str">
        <f t="shared" si="11"/>
        <v/>
      </c>
      <c r="X620" s="10"/>
      <c r="Y620" s="10"/>
      <c r="Z620" s="10"/>
      <c r="AA620" s="10"/>
      <c r="AB620" s="10"/>
      <c r="AC620" s="10"/>
    </row>
    <row r="621" spans="1:29" ht="12.75" customHeight="1" x14ac:dyDescent="0.2">
      <c r="A621" s="1"/>
      <c r="B621" s="1"/>
      <c r="C621" s="1"/>
      <c r="D621" s="1"/>
      <c r="E621" s="1"/>
      <c r="F621" s="1"/>
      <c r="G621" s="1"/>
      <c r="H621" s="10"/>
      <c r="I621" s="10"/>
      <c r="J621" s="10"/>
      <c r="K621" s="10">
        <v>620</v>
      </c>
      <c r="L621" s="85">
        <f t="shared" si="0"/>
        <v>620</v>
      </c>
      <c r="M621" s="10" t="e">
        <f t="shared" si="1"/>
        <v>#N/A</v>
      </c>
      <c r="N621" s="85">
        <f t="shared" si="2"/>
        <v>620</v>
      </c>
      <c r="O621" s="10" t="e">
        <f t="shared" si="3"/>
        <v>#N/A</v>
      </c>
      <c r="P621" s="10" t="str">
        <f t="shared" si="4"/>
        <v/>
      </c>
      <c r="Q621" s="10" t="str">
        <f t="shared" si="5"/>
        <v/>
      </c>
      <c r="R621" s="10" t="str">
        <f t="shared" si="6"/>
        <v/>
      </c>
      <c r="S621" s="10" t="str">
        <f t="shared" si="7"/>
        <v/>
      </c>
      <c r="T621" s="10" t="str">
        <f t="shared" si="8"/>
        <v/>
      </c>
      <c r="U621" s="10" t="str">
        <f t="shared" si="9"/>
        <v/>
      </c>
      <c r="V621" s="10" t="str">
        <f t="shared" si="10"/>
        <v/>
      </c>
      <c r="W621" s="10" t="str">
        <f t="shared" si="11"/>
        <v/>
      </c>
      <c r="X621" s="10"/>
      <c r="Y621" s="10"/>
      <c r="Z621" s="10"/>
      <c r="AA621" s="10"/>
      <c r="AB621" s="10"/>
      <c r="AC621" s="10"/>
    </row>
    <row r="622" spans="1:29" ht="12.75" customHeight="1" x14ac:dyDescent="0.2">
      <c r="A622" s="1"/>
      <c r="B622" s="1"/>
      <c r="C622" s="1"/>
      <c r="D622" s="1"/>
      <c r="E622" s="1"/>
      <c r="F622" s="1"/>
      <c r="G622" s="1"/>
      <c r="H622" s="10"/>
      <c r="I622" s="10"/>
      <c r="J622" s="10"/>
      <c r="K622" s="10">
        <v>621</v>
      </c>
      <c r="L622" s="85">
        <f t="shared" si="0"/>
        <v>621</v>
      </c>
      <c r="M622" s="10" t="e">
        <f t="shared" si="1"/>
        <v>#N/A</v>
      </c>
      <c r="N622" s="85">
        <f t="shared" si="2"/>
        <v>621</v>
      </c>
      <c r="O622" s="10" t="e">
        <f t="shared" si="3"/>
        <v>#N/A</v>
      </c>
      <c r="P622" s="10" t="str">
        <f t="shared" si="4"/>
        <v/>
      </c>
      <c r="Q622" s="10" t="str">
        <f t="shared" si="5"/>
        <v/>
      </c>
      <c r="R622" s="10" t="str">
        <f t="shared" si="6"/>
        <v/>
      </c>
      <c r="S622" s="10" t="str">
        <f t="shared" si="7"/>
        <v/>
      </c>
      <c r="T622" s="10" t="str">
        <f t="shared" si="8"/>
        <v/>
      </c>
      <c r="U622" s="10" t="str">
        <f t="shared" si="9"/>
        <v/>
      </c>
      <c r="V622" s="10" t="str">
        <f t="shared" si="10"/>
        <v/>
      </c>
      <c r="W622" s="10" t="str">
        <f t="shared" si="11"/>
        <v/>
      </c>
      <c r="X622" s="10"/>
      <c r="Y622" s="10"/>
      <c r="Z622" s="10"/>
      <c r="AA622" s="10"/>
      <c r="AB622" s="10"/>
      <c r="AC622" s="10"/>
    </row>
    <row r="623" spans="1:29" ht="12.75" customHeight="1" x14ac:dyDescent="0.2">
      <c r="A623" s="1"/>
      <c r="B623" s="1"/>
      <c r="C623" s="1"/>
      <c r="D623" s="1"/>
      <c r="E623" s="1"/>
      <c r="F623" s="1"/>
      <c r="G623" s="1"/>
      <c r="H623" s="10"/>
      <c r="I623" s="10"/>
      <c r="J623" s="10"/>
      <c r="K623" s="10">
        <v>622</v>
      </c>
      <c r="L623" s="85">
        <f t="shared" si="0"/>
        <v>622</v>
      </c>
      <c r="M623" s="10" t="e">
        <f t="shared" si="1"/>
        <v>#N/A</v>
      </c>
      <c r="N623" s="85">
        <f t="shared" si="2"/>
        <v>622</v>
      </c>
      <c r="O623" s="10" t="e">
        <f t="shared" si="3"/>
        <v>#N/A</v>
      </c>
      <c r="P623" s="10" t="str">
        <f t="shared" si="4"/>
        <v/>
      </c>
      <c r="Q623" s="10" t="str">
        <f t="shared" si="5"/>
        <v/>
      </c>
      <c r="R623" s="10" t="str">
        <f t="shared" si="6"/>
        <v/>
      </c>
      <c r="S623" s="10" t="str">
        <f t="shared" si="7"/>
        <v/>
      </c>
      <c r="T623" s="10" t="str">
        <f t="shared" si="8"/>
        <v/>
      </c>
      <c r="U623" s="10" t="str">
        <f t="shared" si="9"/>
        <v/>
      </c>
      <c r="V623" s="10" t="str">
        <f t="shared" si="10"/>
        <v/>
      </c>
      <c r="W623" s="10" t="str">
        <f t="shared" si="11"/>
        <v/>
      </c>
      <c r="X623" s="10"/>
      <c r="Y623" s="10"/>
      <c r="Z623" s="10"/>
      <c r="AA623" s="10"/>
      <c r="AB623" s="10"/>
      <c r="AC623" s="10"/>
    </row>
    <row r="624" spans="1:29" ht="12.75" customHeight="1" x14ac:dyDescent="0.2">
      <c r="A624" s="1"/>
      <c r="B624" s="1"/>
      <c r="C624" s="1"/>
      <c r="D624" s="1"/>
      <c r="E624" s="1"/>
      <c r="F624" s="1"/>
      <c r="G624" s="1"/>
      <c r="H624" s="10"/>
      <c r="I624" s="10"/>
      <c r="J624" s="10"/>
      <c r="K624" s="10">
        <v>623</v>
      </c>
      <c r="L624" s="85">
        <f t="shared" si="0"/>
        <v>623</v>
      </c>
      <c r="M624" s="10" t="e">
        <f t="shared" si="1"/>
        <v>#N/A</v>
      </c>
      <c r="N624" s="85">
        <f t="shared" si="2"/>
        <v>623</v>
      </c>
      <c r="O624" s="10" t="e">
        <f t="shared" si="3"/>
        <v>#N/A</v>
      </c>
      <c r="P624" s="10" t="str">
        <f t="shared" si="4"/>
        <v/>
      </c>
      <c r="Q624" s="10" t="str">
        <f t="shared" si="5"/>
        <v/>
      </c>
      <c r="R624" s="10" t="str">
        <f t="shared" si="6"/>
        <v/>
      </c>
      <c r="S624" s="10" t="str">
        <f t="shared" si="7"/>
        <v/>
      </c>
      <c r="T624" s="10" t="str">
        <f t="shared" si="8"/>
        <v/>
      </c>
      <c r="U624" s="10" t="str">
        <f t="shared" si="9"/>
        <v/>
      </c>
      <c r="V624" s="10" t="str">
        <f t="shared" si="10"/>
        <v/>
      </c>
      <c r="W624" s="10" t="str">
        <f t="shared" si="11"/>
        <v/>
      </c>
      <c r="X624" s="10"/>
      <c r="Y624" s="10"/>
      <c r="Z624" s="10"/>
      <c r="AA624" s="10"/>
      <c r="AB624" s="10"/>
      <c r="AC624" s="10"/>
    </row>
    <row r="625" spans="1:29" ht="12.75" customHeight="1" x14ac:dyDescent="0.2">
      <c r="A625" s="1"/>
      <c r="B625" s="1"/>
      <c r="C625" s="1"/>
      <c r="D625" s="1"/>
      <c r="E625" s="1"/>
      <c r="F625" s="1"/>
      <c r="G625" s="1"/>
      <c r="H625" s="10"/>
      <c r="I625" s="10"/>
      <c r="J625" s="10"/>
      <c r="K625" s="10">
        <v>624</v>
      </c>
      <c r="L625" s="85">
        <f t="shared" si="0"/>
        <v>624</v>
      </c>
      <c r="M625" s="10" t="e">
        <f t="shared" si="1"/>
        <v>#N/A</v>
      </c>
      <c r="N625" s="85">
        <f t="shared" si="2"/>
        <v>624</v>
      </c>
      <c r="O625" s="10" t="e">
        <f t="shared" si="3"/>
        <v>#N/A</v>
      </c>
      <c r="P625" s="10" t="str">
        <f t="shared" si="4"/>
        <v/>
      </c>
      <c r="Q625" s="10" t="str">
        <f t="shared" si="5"/>
        <v/>
      </c>
      <c r="R625" s="10" t="str">
        <f t="shared" si="6"/>
        <v/>
      </c>
      <c r="S625" s="10" t="str">
        <f t="shared" si="7"/>
        <v/>
      </c>
      <c r="T625" s="10" t="str">
        <f t="shared" si="8"/>
        <v/>
      </c>
      <c r="U625" s="10" t="str">
        <f t="shared" si="9"/>
        <v/>
      </c>
      <c r="V625" s="10" t="str">
        <f t="shared" si="10"/>
        <v/>
      </c>
      <c r="W625" s="10" t="str">
        <f t="shared" si="11"/>
        <v/>
      </c>
      <c r="X625" s="10"/>
      <c r="Y625" s="10"/>
      <c r="Z625" s="10"/>
      <c r="AA625" s="10"/>
      <c r="AB625" s="10"/>
      <c r="AC625" s="10"/>
    </row>
    <row r="626" spans="1:29" ht="12.75" customHeight="1" x14ac:dyDescent="0.2">
      <c r="A626" s="1"/>
      <c r="B626" s="1"/>
      <c r="C626" s="1"/>
      <c r="D626" s="1"/>
      <c r="E626" s="1"/>
      <c r="F626" s="1"/>
      <c r="G626" s="1"/>
      <c r="H626" s="10"/>
      <c r="I626" s="10"/>
      <c r="J626" s="10"/>
      <c r="K626" s="10">
        <v>625</v>
      </c>
      <c r="L626" s="85">
        <f t="shared" si="0"/>
        <v>625</v>
      </c>
      <c r="M626" s="10" t="e">
        <f t="shared" si="1"/>
        <v>#N/A</v>
      </c>
      <c r="N626" s="85">
        <f t="shared" si="2"/>
        <v>625</v>
      </c>
      <c r="O626" s="10" t="e">
        <f t="shared" si="3"/>
        <v>#N/A</v>
      </c>
      <c r="P626" s="10" t="str">
        <f t="shared" si="4"/>
        <v/>
      </c>
      <c r="Q626" s="10" t="str">
        <f t="shared" si="5"/>
        <v/>
      </c>
      <c r="R626" s="10" t="str">
        <f t="shared" si="6"/>
        <v/>
      </c>
      <c r="S626" s="10" t="str">
        <f t="shared" si="7"/>
        <v/>
      </c>
      <c r="T626" s="10" t="str">
        <f t="shared" si="8"/>
        <v/>
      </c>
      <c r="U626" s="10" t="str">
        <f t="shared" si="9"/>
        <v/>
      </c>
      <c r="V626" s="10" t="str">
        <f t="shared" si="10"/>
        <v/>
      </c>
      <c r="W626" s="10" t="str">
        <f t="shared" si="11"/>
        <v/>
      </c>
      <c r="X626" s="10"/>
      <c r="Y626" s="10"/>
      <c r="Z626" s="10"/>
      <c r="AA626" s="10"/>
      <c r="AB626" s="10"/>
      <c r="AC626" s="10"/>
    </row>
    <row r="627" spans="1:29" ht="12.75" customHeight="1" x14ac:dyDescent="0.2">
      <c r="A627" s="1"/>
      <c r="B627" s="1"/>
      <c r="C627" s="1"/>
      <c r="D627" s="1"/>
      <c r="E627" s="1"/>
      <c r="F627" s="1"/>
      <c r="G627" s="1"/>
      <c r="H627" s="10"/>
      <c r="I627" s="10"/>
      <c r="J627" s="10"/>
      <c r="K627" s="10">
        <v>626</v>
      </c>
      <c r="L627" s="85">
        <f t="shared" si="0"/>
        <v>626</v>
      </c>
      <c r="M627" s="10" t="e">
        <f t="shared" si="1"/>
        <v>#N/A</v>
      </c>
      <c r="N627" s="85">
        <f t="shared" si="2"/>
        <v>626</v>
      </c>
      <c r="O627" s="10" t="e">
        <f t="shared" si="3"/>
        <v>#N/A</v>
      </c>
      <c r="P627" s="10" t="str">
        <f t="shared" si="4"/>
        <v/>
      </c>
      <c r="Q627" s="10" t="str">
        <f t="shared" si="5"/>
        <v/>
      </c>
      <c r="R627" s="10" t="str">
        <f t="shared" si="6"/>
        <v/>
      </c>
      <c r="S627" s="10" t="str">
        <f t="shared" si="7"/>
        <v/>
      </c>
      <c r="T627" s="10" t="str">
        <f t="shared" si="8"/>
        <v/>
      </c>
      <c r="U627" s="10" t="str">
        <f t="shared" si="9"/>
        <v/>
      </c>
      <c r="V627" s="10" t="str">
        <f t="shared" si="10"/>
        <v/>
      </c>
      <c r="W627" s="10" t="str">
        <f t="shared" si="11"/>
        <v/>
      </c>
      <c r="X627" s="10"/>
      <c r="Y627" s="10"/>
      <c r="Z627" s="10"/>
      <c r="AA627" s="10"/>
      <c r="AB627" s="10"/>
      <c r="AC627" s="10"/>
    </row>
    <row r="628" spans="1:29" ht="12.75" customHeight="1" x14ac:dyDescent="0.2">
      <c r="A628" s="1"/>
      <c r="B628" s="1"/>
      <c r="C628" s="1"/>
      <c r="D628" s="1"/>
      <c r="E628" s="1"/>
      <c r="F628" s="1"/>
      <c r="G628" s="1"/>
      <c r="H628" s="10"/>
      <c r="I628" s="10"/>
      <c r="J628" s="10"/>
      <c r="K628" s="10">
        <v>627</v>
      </c>
      <c r="L628" s="85">
        <f t="shared" si="0"/>
        <v>627</v>
      </c>
      <c r="M628" s="10" t="e">
        <f t="shared" si="1"/>
        <v>#N/A</v>
      </c>
      <c r="N628" s="85">
        <f t="shared" si="2"/>
        <v>627</v>
      </c>
      <c r="O628" s="10" t="e">
        <f t="shared" si="3"/>
        <v>#N/A</v>
      </c>
      <c r="P628" s="10" t="str">
        <f t="shared" si="4"/>
        <v/>
      </c>
      <c r="Q628" s="10" t="str">
        <f t="shared" si="5"/>
        <v/>
      </c>
      <c r="R628" s="10" t="str">
        <f t="shared" si="6"/>
        <v/>
      </c>
      <c r="S628" s="10" t="str">
        <f t="shared" si="7"/>
        <v/>
      </c>
      <c r="T628" s="10" t="str">
        <f t="shared" si="8"/>
        <v/>
      </c>
      <c r="U628" s="10" t="str">
        <f t="shared" si="9"/>
        <v/>
      </c>
      <c r="V628" s="10" t="str">
        <f t="shared" si="10"/>
        <v/>
      </c>
      <c r="W628" s="10" t="str">
        <f t="shared" si="11"/>
        <v/>
      </c>
      <c r="X628" s="10"/>
      <c r="Y628" s="10"/>
      <c r="Z628" s="10"/>
      <c r="AA628" s="10"/>
      <c r="AB628" s="10"/>
      <c r="AC628" s="10"/>
    </row>
    <row r="629" spans="1:29" ht="12.75" customHeight="1" x14ac:dyDescent="0.2">
      <c r="A629" s="1"/>
      <c r="B629" s="1"/>
      <c r="C629" s="1"/>
      <c r="D629" s="1"/>
      <c r="E629" s="1"/>
      <c r="F629" s="1"/>
      <c r="G629" s="1"/>
      <c r="H629" s="10"/>
      <c r="I629" s="10"/>
      <c r="J629" s="10"/>
      <c r="K629" s="10">
        <v>628</v>
      </c>
      <c r="L629" s="85">
        <f t="shared" si="0"/>
        <v>628</v>
      </c>
      <c r="M629" s="10" t="e">
        <f t="shared" si="1"/>
        <v>#N/A</v>
      </c>
      <c r="N629" s="85">
        <f t="shared" si="2"/>
        <v>628</v>
      </c>
      <c r="O629" s="10" t="e">
        <f t="shared" si="3"/>
        <v>#N/A</v>
      </c>
      <c r="P629" s="10" t="str">
        <f t="shared" si="4"/>
        <v/>
      </c>
      <c r="Q629" s="10" t="str">
        <f t="shared" si="5"/>
        <v/>
      </c>
      <c r="R629" s="10" t="str">
        <f t="shared" si="6"/>
        <v/>
      </c>
      <c r="S629" s="10" t="str">
        <f t="shared" si="7"/>
        <v/>
      </c>
      <c r="T629" s="10" t="str">
        <f t="shared" si="8"/>
        <v/>
      </c>
      <c r="U629" s="10" t="str">
        <f t="shared" si="9"/>
        <v/>
      </c>
      <c r="V629" s="10" t="str">
        <f t="shared" si="10"/>
        <v/>
      </c>
      <c r="W629" s="10" t="str">
        <f t="shared" si="11"/>
        <v/>
      </c>
      <c r="X629" s="10"/>
      <c r="Y629" s="10"/>
      <c r="Z629" s="10"/>
      <c r="AA629" s="10"/>
      <c r="AB629" s="10"/>
      <c r="AC629" s="10"/>
    </row>
    <row r="630" spans="1:29" ht="12.75" customHeight="1" x14ac:dyDescent="0.2">
      <c r="A630" s="1"/>
      <c r="B630" s="1"/>
      <c r="C630" s="1"/>
      <c r="D630" s="1"/>
      <c r="E630" s="1"/>
      <c r="F630" s="1"/>
      <c r="G630" s="1"/>
      <c r="H630" s="10"/>
      <c r="I630" s="10"/>
      <c r="J630" s="10"/>
      <c r="K630" s="10">
        <v>629</v>
      </c>
      <c r="L630" s="85">
        <f t="shared" si="0"/>
        <v>629</v>
      </c>
      <c r="M630" s="10" t="e">
        <f t="shared" si="1"/>
        <v>#N/A</v>
      </c>
      <c r="N630" s="85">
        <f t="shared" si="2"/>
        <v>629</v>
      </c>
      <c r="O630" s="10" t="e">
        <f t="shared" si="3"/>
        <v>#N/A</v>
      </c>
      <c r="P630" s="10" t="str">
        <f t="shared" si="4"/>
        <v/>
      </c>
      <c r="Q630" s="10" t="str">
        <f t="shared" si="5"/>
        <v/>
      </c>
      <c r="R630" s="10" t="str">
        <f t="shared" si="6"/>
        <v/>
      </c>
      <c r="S630" s="10" t="str">
        <f t="shared" si="7"/>
        <v/>
      </c>
      <c r="T630" s="10" t="str">
        <f t="shared" si="8"/>
        <v/>
      </c>
      <c r="U630" s="10" t="str">
        <f t="shared" si="9"/>
        <v/>
      </c>
      <c r="V630" s="10" t="str">
        <f t="shared" si="10"/>
        <v/>
      </c>
      <c r="W630" s="10" t="str">
        <f t="shared" si="11"/>
        <v/>
      </c>
      <c r="X630" s="10"/>
      <c r="Y630" s="10"/>
      <c r="Z630" s="10"/>
      <c r="AA630" s="10"/>
      <c r="AB630" s="10"/>
      <c r="AC630" s="10"/>
    </row>
    <row r="631" spans="1:29" ht="12.75" customHeight="1" x14ac:dyDescent="0.2">
      <c r="A631" s="1"/>
      <c r="B631" s="1"/>
      <c r="C631" s="1"/>
      <c r="D631" s="1"/>
      <c r="E631" s="1"/>
      <c r="F631" s="1"/>
      <c r="G631" s="1"/>
      <c r="H631" s="10"/>
      <c r="I631" s="10"/>
      <c r="J631" s="10"/>
      <c r="K631" s="10">
        <v>630</v>
      </c>
      <c r="L631" s="85">
        <f t="shared" si="0"/>
        <v>630</v>
      </c>
      <c r="M631" s="10" t="e">
        <f t="shared" si="1"/>
        <v>#N/A</v>
      </c>
      <c r="N631" s="85">
        <f t="shared" si="2"/>
        <v>630</v>
      </c>
      <c r="O631" s="10" t="e">
        <f t="shared" si="3"/>
        <v>#N/A</v>
      </c>
      <c r="P631" s="10" t="str">
        <f t="shared" si="4"/>
        <v/>
      </c>
      <c r="Q631" s="10" t="str">
        <f t="shared" si="5"/>
        <v/>
      </c>
      <c r="R631" s="10" t="str">
        <f t="shared" si="6"/>
        <v/>
      </c>
      <c r="S631" s="10" t="str">
        <f t="shared" si="7"/>
        <v/>
      </c>
      <c r="T631" s="10" t="str">
        <f t="shared" si="8"/>
        <v/>
      </c>
      <c r="U631" s="10" t="str">
        <f t="shared" si="9"/>
        <v/>
      </c>
      <c r="V631" s="10" t="str">
        <f t="shared" si="10"/>
        <v/>
      </c>
      <c r="W631" s="10" t="str">
        <f t="shared" si="11"/>
        <v/>
      </c>
      <c r="X631" s="10"/>
      <c r="Y631" s="10"/>
      <c r="Z631" s="10"/>
      <c r="AA631" s="10"/>
      <c r="AB631" s="10"/>
      <c r="AC631" s="10"/>
    </row>
    <row r="632" spans="1:29" ht="12.75" customHeight="1" x14ac:dyDescent="0.2">
      <c r="A632" s="1"/>
      <c r="B632" s="1"/>
      <c r="C632" s="1"/>
      <c r="D632" s="1"/>
      <c r="E632" s="1"/>
      <c r="F632" s="1"/>
      <c r="G632" s="1"/>
      <c r="H632" s="10"/>
      <c r="I632" s="10"/>
      <c r="J632" s="10"/>
      <c r="K632" s="10">
        <v>631</v>
      </c>
      <c r="L632" s="85">
        <f t="shared" si="0"/>
        <v>631</v>
      </c>
      <c r="M632" s="10" t="e">
        <f t="shared" si="1"/>
        <v>#N/A</v>
      </c>
      <c r="N632" s="85">
        <f t="shared" si="2"/>
        <v>631</v>
      </c>
      <c r="O632" s="10" t="e">
        <f t="shared" si="3"/>
        <v>#N/A</v>
      </c>
      <c r="P632" s="10" t="str">
        <f t="shared" si="4"/>
        <v/>
      </c>
      <c r="Q632" s="10" t="str">
        <f t="shared" si="5"/>
        <v/>
      </c>
      <c r="R632" s="10" t="str">
        <f t="shared" si="6"/>
        <v/>
      </c>
      <c r="S632" s="10" t="str">
        <f t="shared" si="7"/>
        <v/>
      </c>
      <c r="T632" s="10" t="str">
        <f t="shared" si="8"/>
        <v/>
      </c>
      <c r="U632" s="10" t="str">
        <f t="shared" si="9"/>
        <v/>
      </c>
      <c r="V632" s="10" t="str">
        <f t="shared" si="10"/>
        <v/>
      </c>
      <c r="W632" s="10" t="str">
        <f t="shared" si="11"/>
        <v/>
      </c>
      <c r="X632" s="10"/>
      <c r="Y632" s="10"/>
      <c r="Z632" s="10"/>
      <c r="AA632" s="10"/>
      <c r="AB632" s="10"/>
      <c r="AC632" s="10"/>
    </row>
    <row r="633" spans="1:29" ht="12.75" customHeight="1" x14ac:dyDescent="0.2">
      <c r="A633" s="1"/>
      <c r="B633" s="1"/>
      <c r="C633" s="1"/>
      <c r="D633" s="1"/>
      <c r="E633" s="1"/>
      <c r="F633" s="1"/>
      <c r="G633" s="1"/>
      <c r="H633" s="10"/>
      <c r="I633" s="10"/>
      <c r="J633" s="10"/>
      <c r="K633" s="10">
        <v>632</v>
      </c>
      <c r="L633" s="85">
        <f t="shared" si="0"/>
        <v>632</v>
      </c>
      <c r="M633" s="10" t="e">
        <f t="shared" si="1"/>
        <v>#N/A</v>
      </c>
      <c r="N633" s="85">
        <f t="shared" si="2"/>
        <v>632</v>
      </c>
      <c r="O633" s="10" t="e">
        <f t="shared" si="3"/>
        <v>#N/A</v>
      </c>
      <c r="P633" s="10" t="str">
        <f t="shared" si="4"/>
        <v/>
      </c>
      <c r="Q633" s="10" t="str">
        <f t="shared" si="5"/>
        <v/>
      </c>
      <c r="R633" s="10" t="str">
        <f t="shared" si="6"/>
        <v/>
      </c>
      <c r="S633" s="10" t="str">
        <f t="shared" si="7"/>
        <v/>
      </c>
      <c r="T633" s="10" t="str">
        <f t="shared" si="8"/>
        <v/>
      </c>
      <c r="U633" s="10" t="str">
        <f t="shared" si="9"/>
        <v/>
      </c>
      <c r="V633" s="10" t="str">
        <f t="shared" si="10"/>
        <v/>
      </c>
      <c r="W633" s="10" t="str">
        <f t="shared" si="11"/>
        <v/>
      </c>
      <c r="X633" s="10"/>
      <c r="Y633" s="10"/>
      <c r="Z633" s="10"/>
      <c r="AA633" s="10"/>
      <c r="AB633" s="10"/>
      <c r="AC633" s="10"/>
    </row>
    <row r="634" spans="1:29" ht="12.75" customHeight="1" x14ac:dyDescent="0.2">
      <c r="A634" s="1"/>
      <c r="B634" s="1"/>
      <c r="C634" s="1"/>
      <c r="D634" s="1"/>
      <c r="E634" s="1"/>
      <c r="F634" s="1"/>
      <c r="G634" s="1"/>
      <c r="H634" s="10"/>
      <c r="I634" s="10"/>
      <c r="J634" s="10"/>
      <c r="K634" s="10">
        <v>633</v>
      </c>
      <c r="L634" s="85">
        <f t="shared" si="0"/>
        <v>633</v>
      </c>
      <c r="M634" s="10" t="e">
        <f t="shared" si="1"/>
        <v>#N/A</v>
      </c>
      <c r="N634" s="85">
        <f t="shared" si="2"/>
        <v>633</v>
      </c>
      <c r="O634" s="10" t="e">
        <f t="shared" si="3"/>
        <v>#N/A</v>
      </c>
      <c r="P634" s="10" t="str">
        <f t="shared" si="4"/>
        <v/>
      </c>
      <c r="Q634" s="10" t="str">
        <f t="shared" si="5"/>
        <v/>
      </c>
      <c r="R634" s="10" t="str">
        <f t="shared" si="6"/>
        <v/>
      </c>
      <c r="S634" s="10" t="str">
        <f t="shared" si="7"/>
        <v/>
      </c>
      <c r="T634" s="10" t="str">
        <f t="shared" si="8"/>
        <v/>
      </c>
      <c r="U634" s="10" t="str">
        <f t="shared" si="9"/>
        <v/>
      </c>
      <c r="V634" s="10" t="str">
        <f t="shared" si="10"/>
        <v/>
      </c>
      <c r="W634" s="10" t="str">
        <f t="shared" si="11"/>
        <v/>
      </c>
      <c r="X634" s="10"/>
      <c r="Y634" s="10"/>
      <c r="Z634" s="10"/>
      <c r="AA634" s="10"/>
      <c r="AB634" s="10"/>
      <c r="AC634" s="10"/>
    </row>
    <row r="635" spans="1:29" ht="12.75" customHeight="1" x14ac:dyDescent="0.2">
      <c r="A635" s="1"/>
      <c r="B635" s="1"/>
      <c r="C635" s="1"/>
      <c r="D635" s="1"/>
      <c r="E635" s="1"/>
      <c r="F635" s="1"/>
      <c r="G635" s="1"/>
      <c r="H635" s="10"/>
      <c r="I635" s="10"/>
      <c r="J635" s="10"/>
      <c r="K635" s="10">
        <v>634</v>
      </c>
      <c r="L635" s="85">
        <f t="shared" si="0"/>
        <v>634</v>
      </c>
      <c r="M635" s="10" t="e">
        <f t="shared" si="1"/>
        <v>#N/A</v>
      </c>
      <c r="N635" s="85">
        <f t="shared" si="2"/>
        <v>634</v>
      </c>
      <c r="O635" s="10" t="e">
        <f t="shared" si="3"/>
        <v>#N/A</v>
      </c>
      <c r="P635" s="10" t="str">
        <f t="shared" si="4"/>
        <v/>
      </c>
      <c r="Q635" s="10" t="str">
        <f t="shared" si="5"/>
        <v/>
      </c>
      <c r="R635" s="10" t="str">
        <f t="shared" si="6"/>
        <v/>
      </c>
      <c r="S635" s="10" t="str">
        <f t="shared" si="7"/>
        <v/>
      </c>
      <c r="T635" s="10" t="str">
        <f t="shared" si="8"/>
        <v/>
      </c>
      <c r="U635" s="10" t="str">
        <f t="shared" si="9"/>
        <v/>
      </c>
      <c r="V635" s="10" t="str">
        <f t="shared" si="10"/>
        <v/>
      </c>
      <c r="W635" s="10" t="str">
        <f t="shared" si="11"/>
        <v/>
      </c>
      <c r="X635" s="10"/>
      <c r="Y635" s="10"/>
      <c r="Z635" s="10"/>
      <c r="AA635" s="10"/>
      <c r="AB635" s="10"/>
      <c r="AC635" s="10"/>
    </row>
    <row r="636" spans="1:29" ht="12.75" customHeight="1" x14ac:dyDescent="0.2">
      <c r="A636" s="1"/>
      <c r="B636" s="1"/>
      <c r="C636" s="1"/>
      <c r="D636" s="1"/>
      <c r="E636" s="1"/>
      <c r="F636" s="1"/>
      <c r="G636" s="1"/>
      <c r="H636" s="10"/>
      <c r="I636" s="10"/>
      <c r="J636" s="10"/>
      <c r="K636" s="10">
        <v>635</v>
      </c>
      <c r="L636" s="85">
        <f t="shared" si="0"/>
        <v>635</v>
      </c>
      <c r="M636" s="10" t="e">
        <f t="shared" si="1"/>
        <v>#N/A</v>
      </c>
      <c r="N636" s="85">
        <f t="shared" si="2"/>
        <v>635</v>
      </c>
      <c r="O636" s="10" t="e">
        <f t="shared" si="3"/>
        <v>#N/A</v>
      </c>
      <c r="P636" s="10" t="str">
        <f t="shared" si="4"/>
        <v/>
      </c>
      <c r="Q636" s="10" t="str">
        <f t="shared" si="5"/>
        <v/>
      </c>
      <c r="R636" s="10" t="str">
        <f t="shared" si="6"/>
        <v/>
      </c>
      <c r="S636" s="10" t="str">
        <f t="shared" si="7"/>
        <v/>
      </c>
      <c r="T636" s="10" t="str">
        <f t="shared" si="8"/>
        <v/>
      </c>
      <c r="U636" s="10" t="str">
        <f t="shared" si="9"/>
        <v/>
      </c>
      <c r="V636" s="10" t="str">
        <f t="shared" si="10"/>
        <v/>
      </c>
      <c r="W636" s="10" t="str">
        <f t="shared" si="11"/>
        <v/>
      </c>
      <c r="X636" s="10"/>
      <c r="Y636" s="10"/>
      <c r="Z636" s="10"/>
      <c r="AA636" s="10"/>
      <c r="AB636" s="10"/>
      <c r="AC636" s="10"/>
    </row>
    <row r="637" spans="1:29" ht="12.75" customHeight="1" x14ac:dyDescent="0.2">
      <c r="A637" s="1"/>
      <c r="B637" s="1"/>
      <c r="C637" s="1"/>
      <c r="D637" s="1"/>
      <c r="E637" s="1"/>
      <c r="F637" s="1"/>
      <c r="G637" s="1"/>
      <c r="H637" s="10"/>
      <c r="I637" s="10"/>
      <c r="J637" s="10"/>
      <c r="K637" s="10">
        <v>636</v>
      </c>
      <c r="L637" s="85">
        <f t="shared" si="0"/>
        <v>636</v>
      </c>
      <c r="M637" s="10" t="e">
        <f t="shared" si="1"/>
        <v>#N/A</v>
      </c>
      <c r="N637" s="85">
        <f t="shared" si="2"/>
        <v>636</v>
      </c>
      <c r="O637" s="10" t="e">
        <f t="shared" si="3"/>
        <v>#N/A</v>
      </c>
      <c r="P637" s="10" t="str">
        <f t="shared" si="4"/>
        <v/>
      </c>
      <c r="Q637" s="10" t="str">
        <f t="shared" si="5"/>
        <v/>
      </c>
      <c r="R637" s="10" t="str">
        <f t="shared" si="6"/>
        <v/>
      </c>
      <c r="S637" s="10" t="str">
        <f t="shared" si="7"/>
        <v/>
      </c>
      <c r="T637" s="10" t="str">
        <f t="shared" si="8"/>
        <v/>
      </c>
      <c r="U637" s="10" t="str">
        <f t="shared" si="9"/>
        <v/>
      </c>
      <c r="V637" s="10" t="str">
        <f t="shared" si="10"/>
        <v/>
      </c>
      <c r="W637" s="10" t="str">
        <f t="shared" si="11"/>
        <v/>
      </c>
      <c r="X637" s="10"/>
      <c r="Y637" s="10"/>
      <c r="Z637" s="10"/>
      <c r="AA637" s="10"/>
      <c r="AB637" s="10"/>
      <c r="AC637" s="10"/>
    </row>
    <row r="638" spans="1:29" ht="12.75" customHeight="1" x14ac:dyDescent="0.2">
      <c r="A638" s="1"/>
      <c r="B638" s="1"/>
      <c r="C638" s="1"/>
      <c r="D638" s="1"/>
      <c r="E638" s="1"/>
      <c r="F638" s="1"/>
      <c r="G638" s="1"/>
      <c r="H638" s="10"/>
      <c r="I638" s="10"/>
      <c r="J638" s="10"/>
      <c r="K638" s="10">
        <v>637</v>
      </c>
      <c r="L638" s="85">
        <f t="shared" si="0"/>
        <v>637</v>
      </c>
      <c r="M638" s="10" t="e">
        <f t="shared" si="1"/>
        <v>#N/A</v>
      </c>
      <c r="N638" s="85">
        <f t="shared" si="2"/>
        <v>637</v>
      </c>
      <c r="O638" s="10" t="e">
        <f t="shared" si="3"/>
        <v>#N/A</v>
      </c>
      <c r="P638" s="10" t="str">
        <f t="shared" si="4"/>
        <v/>
      </c>
      <c r="Q638" s="10" t="str">
        <f t="shared" si="5"/>
        <v/>
      </c>
      <c r="R638" s="10" t="str">
        <f t="shared" si="6"/>
        <v/>
      </c>
      <c r="S638" s="10" t="str">
        <f t="shared" si="7"/>
        <v/>
      </c>
      <c r="T638" s="10" t="str">
        <f t="shared" si="8"/>
        <v/>
      </c>
      <c r="U638" s="10" t="str">
        <f t="shared" si="9"/>
        <v/>
      </c>
      <c r="V638" s="10" t="str">
        <f t="shared" si="10"/>
        <v/>
      </c>
      <c r="W638" s="10" t="str">
        <f t="shared" si="11"/>
        <v/>
      </c>
      <c r="X638" s="10"/>
      <c r="Y638" s="10"/>
      <c r="Z638" s="10"/>
      <c r="AA638" s="10"/>
      <c r="AB638" s="10"/>
      <c r="AC638" s="10"/>
    </row>
    <row r="639" spans="1:29" ht="12.75" customHeight="1" x14ac:dyDescent="0.2">
      <c r="A639" s="1"/>
      <c r="B639" s="1"/>
      <c r="C639" s="1"/>
      <c r="D639" s="1"/>
      <c r="E639" s="1"/>
      <c r="F639" s="1"/>
      <c r="G639" s="1"/>
      <c r="H639" s="10"/>
      <c r="I639" s="10"/>
      <c r="J639" s="10"/>
      <c r="K639" s="10">
        <v>638</v>
      </c>
      <c r="L639" s="85">
        <f t="shared" si="0"/>
        <v>638</v>
      </c>
      <c r="M639" s="10" t="e">
        <f t="shared" si="1"/>
        <v>#N/A</v>
      </c>
      <c r="N639" s="85">
        <f t="shared" si="2"/>
        <v>638</v>
      </c>
      <c r="O639" s="10" t="e">
        <f t="shared" si="3"/>
        <v>#N/A</v>
      </c>
      <c r="P639" s="10" t="str">
        <f t="shared" si="4"/>
        <v/>
      </c>
      <c r="Q639" s="10" t="str">
        <f t="shared" si="5"/>
        <v/>
      </c>
      <c r="R639" s="10" t="str">
        <f t="shared" si="6"/>
        <v/>
      </c>
      <c r="S639" s="10" t="str">
        <f t="shared" si="7"/>
        <v/>
      </c>
      <c r="T639" s="10" t="str">
        <f t="shared" si="8"/>
        <v/>
      </c>
      <c r="U639" s="10" t="str">
        <f t="shared" si="9"/>
        <v/>
      </c>
      <c r="V639" s="10" t="str">
        <f t="shared" si="10"/>
        <v/>
      </c>
      <c r="W639" s="10" t="str">
        <f t="shared" si="11"/>
        <v/>
      </c>
      <c r="X639" s="10"/>
      <c r="Y639" s="10"/>
      <c r="Z639" s="10"/>
      <c r="AA639" s="10"/>
      <c r="AB639" s="10"/>
      <c r="AC639" s="10"/>
    </row>
    <row r="640" spans="1:29" ht="12.75" customHeight="1" x14ac:dyDescent="0.2">
      <c r="A640" s="1"/>
      <c r="B640" s="1"/>
      <c r="C640" s="1"/>
      <c r="D640" s="1"/>
      <c r="E640" s="1"/>
      <c r="F640" s="1"/>
      <c r="G640" s="1"/>
      <c r="H640" s="10"/>
      <c r="I640" s="10"/>
      <c r="J640" s="10"/>
      <c r="K640" s="10">
        <v>639</v>
      </c>
      <c r="L640" s="85">
        <f t="shared" si="0"/>
        <v>639</v>
      </c>
      <c r="M640" s="10" t="e">
        <f t="shared" si="1"/>
        <v>#N/A</v>
      </c>
      <c r="N640" s="85">
        <f t="shared" si="2"/>
        <v>639</v>
      </c>
      <c r="O640" s="10" t="e">
        <f t="shared" si="3"/>
        <v>#N/A</v>
      </c>
      <c r="P640" s="10" t="str">
        <f t="shared" si="4"/>
        <v/>
      </c>
      <c r="Q640" s="10" t="str">
        <f t="shared" si="5"/>
        <v/>
      </c>
      <c r="R640" s="10" t="str">
        <f t="shared" si="6"/>
        <v/>
      </c>
      <c r="S640" s="10" t="str">
        <f t="shared" si="7"/>
        <v/>
      </c>
      <c r="T640" s="10" t="str">
        <f t="shared" si="8"/>
        <v/>
      </c>
      <c r="U640" s="10" t="str">
        <f t="shared" si="9"/>
        <v/>
      </c>
      <c r="V640" s="10" t="str">
        <f t="shared" si="10"/>
        <v/>
      </c>
      <c r="W640" s="10" t="str">
        <f t="shared" si="11"/>
        <v/>
      </c>
      <c r="X640" s="10"/>
      <c r="Y640" s="10"/>
      <c r="Z640" s="10"/>
      <c r="AA640" s="10"/>
      <c r="AB640" s="10"/>
      <c r="AC640" s="10"/>
    </row>
    <row r="641" spans="1:29" ht="12.75" customHeight="1" x14ac:dyDescent="0.2">
      <c r="A641" s="1"/>
      <c r="B641" s="1"/>
      <c r="C641" s="1"/>
      <c r="D641" s="1"/>
      <c r="E641" s="1"/>
      <c r="F641" s="1"/>
      <c r="G641" s="1"/>
      <c r="H641" s="10"/>
      <c r="I641" s="10"/>
      <c r="J641" s="10"/>
      <c r="K641" s="10">
        <v>640</v>
      </c>
      <c r="L641" s="85">
        <f t="shared" si="0"/>
        <v>640</v>
      </c>
      <c r="M641" s="10" t="e">
        <f t="shared" si="1"/>
        <v>#N/A</v>
      </c>
      <c r="N641" s="85">
        <f t="shared" si="2"/>
        <v>640</v>
      </c>
      <c r="O641" s="10" t="e">
        <f t="shared" si="3"/>
        <v>#N/A</v>
      </c>
      <c r="P641" s="10" t="str">
        <f t="shared" si="4"/>
        <v/>
      </c>
      <c r="Q641" s="10" t="str">
        <f t="shared" si="5"/>
        <v/>
      </c>
      <c r="R641" s="10" t="str">
        <f t="shared" si="6"/>
        <v/>
      </c>
      <c r="S641" s="10" t="str">
        <f t="shared" si="7"/>
        <v/>
      </c>
      <c r="T641" s="10" t="str">
        <f t="shared" si="8"/>
        <v/>
      </c>
      <c r="U641" s="10" t="str">
        <f t="shared" si="9"/>
        <v/>
      </c>
      <c r="V641" s="10" t="str">
        <f t="shared" si="10"/>
        <v/>
      </c>
      <c r="W641" s="10" t="str">
        <f t="shared" si="11"/>
        <v/>
      </c>
      <c r="X641" s="10"/>
      <c r="Y641" s="10"/>
      <c r="Z641" s="10"/>
      <c r="AA641" s="10"/>
      <c r="AB641" s="10"/>
      <c r="AC641" s="10"/>
    </row>
    <row r="642" spans="1:29" ht="12.75" customHeight="1" x14ac:dyDescent="0.2">
      <c r="A642" s="1"/>
      <c r="B642" s="1"/>
      <c r="C642" s="1"/>
      <c r="D642" s="1"/>
      <c r="E642" s="1"/>
      <c r="F642" s="1"/>
      <c r="G642" s="1"/>
      <c r="H642" s="10"/>
      <c r="I642" s="10"/>
      <c r="J642" s="10"/>
      <c r="K642" s="10">
        <v>641</v>
      </c>
      <c r="L642" s="85">
        <f t="shared" si="0"/>
        <v>641</v>
      </c>
      <c r="M642" s="10" t="e">
        <f t="shared" si="1"/>
        <v>#N/A</v>
      </c>
      <c r="N642" s="85">
        <f t="shared" si="2"/>
        <v>641</v>
      </c>
      <c r="O642" s="10" t="e">
        <f t="shared" si="3"/>
        <v>#N/A</v>
      </c>
      <c r="P642" s="10" t="str">
        <f t="shared" si="4"/>
        <v/>
      </c>
      <c r="Q642" s="10" t="str">
        <f t="shared" si="5"/>
        <v/>
      </c>
      <c r="R642" s="10" t="str">
        <f t="shared" si="6"/>
        <v/>
      </c>
      <c r="S642" s="10" t="str">
        <f t="shared" si="7"/>
        <v/>
      </c>
      <c r="T642" s="10" t="str">
        <f t="shared" si="8"/>
        <v/>
      </c>
      <c r="U642" s="10" t="str">
        <f t="shared" si="9"/>
        <v/>
      </c>
      <c r="V642" s="10" t="str">
        <f t="shared" si="10"/>
        <v/>
      </c>
      <c r="W642" s="10" t="str">
        <f t="shared" si="11"/>
        <v/>
      </c>
      <c r="X642" s="10"/>
      <c r="Y642" s="10"/>
      <c r="Z642" s="10"/>
      <c r="AA642" s="10"/>
      <c r="AB642" s="10"/>
      <c r="AC642" s="10"/>
    </row>
    <row r="643" spans="1:29" ht="12.75" customHeight="1" x14ac:dyDescent="0.2">
      <c r="A643" s="1"/>
      <c r="B643" s="1"/>
      <c r="C643" s="1"/>
      <c r="D643" s="1"/>
      <c r="E643" s="1"/>
      <c r="F643" s="1"/>
      <c r="G643" s="1"/>
      <c r="H643" s="10"/>
      <c r="I643" s="10"/>
      <c r="J643" s="10"/>
      <c r="K643" s="10">
        <v>642</v>
      </c>
      <c r="L643" s="85">
        <f t="shared" si="0"/>
        <v>642</v>
      </c>
      <c r="M643" s="10" t="e">
        <f t="shared" si="1"/>
        <v>#N/A</v>
      </c>
      <c r="N643" s="85">
        <f t="shared" si="2"/>
        <v>642</v>
      </c>
      <c r="O643" s="10" t="e">
        <f t="shared" si="3"/>
        <v>#N/A</v>
      </c>
      <c r="P643" s="10" t="str">
        <f t="shared" si="4"/>
        <v/>
      </c>
      <c r="Q643" s="10" t="str">
        <f t="shared" si="5"/>
        <v/>
      </c>
      <c r="R643" s="10" t="str">
        <f t="shared" si="6"/>
        <v/>
      </c>
      <c r="S643" s="10" t="str">
        <f t="shared" si="7"/>
        <v/>
      </c>
      <c r="T643" s="10" t="str">
        <f t="shared" si="8"/>
        <v/>
      </c>
      <c r="U643" s="10" t="str">
        <f t="shared" si="9"/>
        <v/>
      </c>
      <c r="V643" s="10" t="str">
        <f t="shared" si="10"/>
        <v/>
      </c>
      <c r="W643" s="10" t="str">
        <f t="shared" si="11"/>
        <v/>
      </c>
      <c r="X643" s="10"/>
      <c r="Y643" s="10"/>
      <c r="Z643" s="10"/>
      <c r="AA643" s="10"/>
      <c r="AB643" s="10"/>
      <c r="AC643" s="10"/>
    </row>
    <row r="644" spans="1:29" ht="12.75" customHeight="1" x14ac:dyDescent="0.2">
      <c r="A644" s="1"/>
      <c r="B644" s="1"/>
      <c r="C644" s="1"/>
      <c r="D644" s="1"/>
      <c r="E644" s="1"/>
      <c r="F644" s="1"/>
      <c r="G644" s="1"/>
      <c r="H644" s="10"/>
      <c r="I644" s="10"/>
      <c r="J644" s="10"/>
      <c r="K644" s="10">
        <v>643</v>
      </c>
      <c r="L644" s="85">
        <f t="shared" si="0"/>
        <v>643</v>
      </c>
      <c r="M644" s="10" t="e">
        <f t="shared" si="1"/>
        <v>#N/A</v>
      </c>
      <c r="N644" s="85">
        <f t="shared" si="2"/>
        <v>643</v>
      </c>
      <c r="O644" s="10" t="e">
        <f t="shared" si="3"/>
        <v>#N/A</v>
      </c>
      <c r="P644" s="10" t="str">
        <f t="shared" si="4"/>
        <v/>
      </c>
      <c r="Q644" s="10" t="str">
        <f t="shared" si="5"/>
        <v/>
      </c>
      <c r="R644" s="10" t="str">
        <f t="shared" si="6"/>
        <v/>
      </c>
      <c r="S644" s="10" t="str">
        <f t="shared" si="7"/>
        <v/>
      </c>
      <c r="T644" s="10" t="str">
        <f t="shared" si="8"/>
        <v/>
      </c>
      <c r="U644" s="10" t="str">
        <f t="shared" si="9"/>
        <v/>
      </c>
      <c r="V644" s="10" t="str">
        <f t="shared" si="10"/>
        <v/>
      </c>
      <c r="W644" s="10" t="str">
        <f t="shared" si="11"/>
        <v/>
      </c>
      <c r="X644" s="10"/>
      <c r="Y644" s="10"/>
      <c r="Z644" s="10"/>
      <c r="AA644" s="10"/>
      <c r="AB644" s="10"/>
      <c r="AC644" s="10"/>
    </row>
    <row r="645" spans="1:29" ht="12.75" customHeight="1" x14ac:dyDescent="0.2">
      <c r="A645" s="1"/>
      <c r="B645" s="1"/>
      <c r="C645" s="1"/>
      <c r="D645" s="1"/>
      <c r="E645" s="1"/>
      <c r="F645" s="1"/>
      <c r="G645" s="1"/>
      <c r="H645" s="10"/>
      <c r="I645" s="10"/>
      <c r="J645" s="10"/>
      <c r="K645" s="10">
        <v>644</v>
      </c>
      <c r="L645" s="85">
        <f t="shared" si="0"/>
        <v>644</v>
      </c>
      <c r="M645" s="10" t="e">
        <f t="shared" si="1"/>
        <v>#N/A</v>
      </c>
      <c r="N645" s="85">
        <f t="shared" si="2"/>
        <v>644</v>
      </c>
      <c r="O645" s="10" t="e">
        <f t="shared" si="3"/>
        <v>#N/A</v>
      </c>
      <c r="P645" s="10" t="str">
        <f t="shared" si="4"/>
        <v/>
      </c>
      <c r="Q645" s="10" t="str">
        <f t="shared" si="5"/>
        <v/>
      </c>
      <c r="R645" s="10" t="str">
        <f t="shared" si="6"/>
        <v/>
      </c>
      <c r="S645" s="10" t="str">
        <f t="shared" si="7"/>
        <v/>
      </c>
      <c r="T645" s="10" t="str">
        <f t="shared" si="8"/>
        <v/>
      </c>
      <c r="U645" s="10" t="str">
        <f t="shared" si="9"/>
        <v/>
      </c>
      <c r="V645" s="10" t="str">
        <f t="shared" si="10"/>
        <v/>
      </c>
      <c r="W645" s="10" t="str">
        <f t="shared" si="11"/>
        <v/>
      </c>
      <c r="X645" s="10"/>
      <c r="Y645" s="10"/>
      <c r="Z645" s="10"/>
      <c r="AA645" s="10"/>
      <c r="AB645" s="10"/>
      <c r="AC645" s="10"/>
    </row>
    <row r="646" spans="1:29" ht="12.75" customHeight="1" x14ac:dyDescent="0.2">
      <c r="A646" s="1"/>
      <c r="B646" s="1"/>
      <c r="C646" s="1"/>
      <c r="D646" s="1"/>
      <c r="E646" s="1"/>
      <c r="F646" s="1"/>
      <c r="G646" s="1"/>
      <c r="H646" s="10"/>
      <c r="I646" s="10"/>
      <c r="J646" s="10"/>
      <c r="K646" s="10">
        <v>645</v>
      </c>
      <c r="L646" s="85">
        <f t="shared" si="0"/>
        <v>645</v>
      </c>
      <c r="M646" s="10" t="e">
        <f t="shared" si="1"/>
        <v>#N/A</v>
      </c>
      <c r="N646" s="85">
        <f t="shared" si="2"/>
        <v>645</v>
      </c>
      <c r="O646" s="10" t="e">
        <f t="shared" si="3"/>
        <v>#N/A</v>
      </c>
      <c r="P646" s="10" t="str">
        <f t="shared" si="4"/>
        <v/>
      </c>
      <c r="Q646" s="10" t="str">
        <f t="shared" si="5"/>
        <v/>
      </c>
      <c r="R646" s="10" t="str">
        <f t="shared" si="6"/>
        <v/>
      </c>
      <c r="S646" s="10" t="str">
        <f t="shared" si="7"/>
        <v/>
      </c>
      <c r="T646" s="10" t="str">
        <f t="shared" si="8"/>
        <v/>
      </c>
      <c r="U646" s="10" t="str">
        <f t="shared" si="9"/>
        <v/>
      </c>
      <c r="V646" s="10" t="str">
        <f t="shared" si="10"/>
        <v/>
      </c>
      <c r="W646" s="10" t="str">
        <f t="shared" si="11"/>
        <v/>
      </c>
      <c r="X646" s="10"/>
      <c r="Y646" s="10"/>
      <c r="Z646" s="10"/>
      <c r="AA646" s="10"/>
      <c r="AB646" s="10"/>
      <c r="AC646" s="10"/>
    </row>
    <row r="647" spans="1:29" ht="12.75" customHeight="1" x14ac:dyDescent="0.2">
      <c r="A647" s="1"/>
      <c r="B647" s="1"/>
      <c r="C647" s="1"/>
      <c r="D647" s="1"/>
      <c r="E647" s="1"/>
      <c r="F647" s="1"/>
      <c r="G647" s="1"/>
      <c r="H647" s="10"/>
      <c r="I647" s="10"/>
      <c r="J647" s="10"/>
      <c r="K647" s="10">
        <v>646</v>
      </c>
      <c r="L647" s="85">
        <f t="shared" si="0"/>
        <v>646</v>
      </c>
      <c r="M647" s="10" t="e">
        <f t="shared" si="1"/>
        <v>#N/A</v>
      </c>
      <c r="N647" s="85">
        <f t="shared" si="2"/>
        <v>646</v>
      </c>
      <c r="O647" s="10" t="e">
        <f t="shared" si="3"/>
        <v>#N/A</v>
      </c>
      <c r="P647" s="10" t="str">
        <f t="shared" si="4"/>
        <v/>
      </c>
      <c r="Q647" s="10" t="str">
        <f t="shared" si="5"/>
        <v/>
      </c>
      <c r="R647" s="10" t="str">
        <f t="shared" si="6"/>
        <v/>
      </c>
      <c r="S647" s="10" t="str">
        <f t="shared" si="7"/>
        <v/>
      </c>
      <c r="T647" s="10" t="str">
        <f t="shared" si="8"/>
        <v/>
      </c>
      <c r="U647" s="10" t="str">
        <f t="shared" si="9"/>
        <v/>
      </c>
      <c r="V647" s="10" t="str">
        <f t="shared" si="10"/>
        <v/>
      </c>
      <c r="W647" s="10" t="str">
        <f t="shared" si="11"/>
        <v/>
      </c>
      <c r="X647" s="10"/>
      <c r="Y647" s="10"/>
      <c r="Z647" s="10"/>
      <c r="AA647" s="10"/>
      <c r="AB647" s="10"/>
      <c r="AC647" s="10"/>
    </row>
    <row r="648" spans="1:29" ht="12.75" customHeight="1" x14ac:dyDescent="0.2">
      <c r="A648" s="1"/>
      <c r="B648" s="1"/>
      <c r="C648" s="1"/>
      <c r="D648" s="1"/>
      <c r="E648" s="1"/>
      <c r="F648" s="1"/>
      <c r="G648" s="1"/>
      <c r="H648" s="10"/>
      <c r="I648" s="10"/>
      <c r="J648" s="10"/>
      <c r="K648" s="10">
        <v>647</v>
      </c>
      <c r="L648" s="85">
        <f t="shared" si="0"/>
        <v>647</v>
      </c>
      <c r="M648" s="10" t="e">
        <f t="shared" si="1"/>
        <v>#N/A</v>
      </c>
      <c r="N648" s="85">
        <f t="shared" si="2"/>
        <v>647</v>
      </c>
      <c r="O648" s="10" t="e">
        <f t="shared" si="3"/>
        <v>#N/A</v>
      </c>
      <c r="P648" s="10" t="str">
        <f t="shared" si="4"/>
        <v/>
      </c>
      <c r="Q648" s="10" t="str">
        <f t="shared" si="5"/>
        <v/>
      </c>
      <c r="R648" s="10" t="str">
        <f t="shared" si="6"/>
        <v/>
      </c>
      <c r="S648" s="10" t="str">
        <f t="shared" si="7"/>
        <v/>
      </c>
      <c r="T648" s="10" t="str">
        <f t="shared" si="8"/>
        <v/>
      </c>
      <c r="U648" s="10" t="str">
        <f t="shared" si="9"/>
        <v/>
      </c>
      <c r="V648" s="10" t="str">
        <f t="shared" si="10"/>
        <v/>
      </c>
      <c r="W648" s="10" t="str">
        <f t="shared" si="11"/>
        <v/>
      </c>
      <c r="X648" s="10"/>
      <c r="Y648" s="10"/>
      <c r="Z648" s="10"/>
      <c r="AA648" s="10"/>
      <c r="AB648" s="10"/>
      <c r="AC648" s="10"/>
    </row>
    <row r="649" spans="1:29" ht="12.75" customHeight="1" x14ac:dyDescent="0.2">
      <c r="A649" s="1"/>
      <c r="B649" s="1"/>
      <c r="C649" s="1"/>
      <c r="D649" s="1"/>
      <c r="E649" s="1"/>
      <c r="F649" s="1"/>
      <c r="G649" s="1"/>
      <c r="H649" s="10"/>
      <c r="I649" s="10"/>
      <c r="J649" s="10"/>
      <c r="K649" s="10">
        <v>648</v>
      </c>
      <c r="L649" s="85">
        <f t="shared" si="0"/>
        <v>648</v>
      </c>
      <c r="M649" s="10" t="e">
        <f t="shared" si="1"/>
        <v>#N/A</v>
      </c>
      <c r="N649" s="85">
        <f t="shared" si="2"/>
        <v>648</v>
      </c>
      <c r="O649" s="10" t="e">
        <f t="shared" si="3"/>
        <v>#N/A</v>
      </c>
      <c r="P649" s="10" t="str">
        <f t="shared" si="4"/>
        <v/>
      </c>
      <c r="Q649" s="10" t="str">
        <f t="shared" si="5"/>
        <v/>
      </c>
      <c r="R649" s="10" t="str">
        <f t="shared" si="6"/>
        <v/>
      </c>
      <c r="S649" s="10" t="str">
        <f t="shared" si="7"/>
        <v/>
      </c>
      <c r="T649" s="10" t="str">
        <f t="shared" si="8"/>
        <v/>
      </c>
      <c r="U649" s="10" t="str">
        <f t="shared" si="9"/>
        <v/>
      </c>
      <c r="V649" s="10" t="str">
        <f t="shared" si="10"/>
        <v/>
      </c>
      <c r="W649" s="10" t="str">
        <f t="shared" si="11"/>
        <v/>
      </c>
      <c r="X649" s="10"/>
      <c r="Y649" s="10"/>
      <c r="Z649" s="10"/>
      <c r="AA649" s="10"/>
      <c r="AB649" s="10"/>
      <c r="AC649" s="10"/>
    </row>
    <row r="650" spans="1:29" ht="12.75" customHeight="1" x14ac:dyDescent="0.2">
      <c r="A650" s="1"/>
      <c r="B650" s="1"/>
      <c r="C650" s="1"/>
      <c r="D650" s="1"/>
      <c r="E650" s="1"/>
      <c r="F650" s="1"/>
      <c r="G650" s="1"/>
      <c r="H650" s="10"/>
      <c r="I650" s="10"/>
      <c r="J650" s="10"/>
      <c r="K650" s="10">
        <v>649</v>
      </c>
      <c r="L650" s="85">
        <f t="shared" si="0"/>
        <v>649</v>
      </c>
      <c r="M650" s="10" t="e">
        <f t="shared" si="1"/>
        <v>#N/A</v>
      </c>
      <c r="N650" s="85">
        <f t="shared" si="2"/>
        <v>649</v>
      </c>
      <c r="O650" s="10" t="e">
        <f t="shared" si="3"/>
        <v>#N/A</v>
      </c>
      <c r="P650" s="10" t="str">
        <f t="shared" si="4"/>
        <v/>
      </c>
      <c r="Q650" s="10" t="str">
        <f t="shared" si="5"/>
        <v/>
      </c>
      <c r="R650" s="10" t="str">
        <f t="shared" si="6"/>
        <v/>
      </c>
      <c r="S650" s="10" t="str">
        <f t="shared" si="7"/>
        <v/>
      </c>
      <c r="T650" s="10" t="str">
        <f t="shared" si="8"/>
        <v/>
      </c>
      <c r="U650" s="10" t="str">
        <f t="shared" si="9"/>
        <v/>
      </c>
      <c r="V650" s="10" t="str">
        <f t="shared" si="10"/>
        <v/>
      </c>
      <c r="W650" s="10" t="str">
        <f t="shared" si="11"/>
        <v/>
      </c>
      <c r="X650" s="10"/>
      <c r="Y650" s="10"/>
      <c r="Z650" s="10"/>
      <c r="AA650" s="10"/>
      <c r="AB650" s="10"/>
      <c r="AC650" s="10"/>
    </row>
    <row r="651" spans="1:29" ht="12.75" customHeight="1" x14ac:dyDescent="0.2">
      <c r="A651" s="1"/>
      <c r="B651" s="1"/>
      <c r="C651" s="1"/>
      <c r="D651" s="1"/>
      <c r="E651" s="1"/>
      <c r="F651" s="1"/>
      <c r="G651" s="1"/>
      <c r="H651" s="10"/>
      <c r="I651" s="10"/>
      <c r="J651" s="10"/>
      <c r="K651" s="10">
        <v>650</v>
      </c>
      <c r="L651" s="85">
        <f t="shared" si="0"/>
        <v>650</v>
      </c>
      <c r="M651" s="10" t="e">
        <f t="shared" si="1"/>
        <v>#N/A</v>
      </c>
      <c r="N651" s="85">
        <f t="shared" si="2"/>
        <v>650</v>
      </c>
      <c r="O651" s="10" t="e">
        <f t="shared" si="3"/>
        <v>#N/A</v>
      </c>
      <c r="P651" s="10" t="str">
        <f t="shared" si="4"/>
        <v/>
      </c>
      <c r="Q651" s="10" t="str">
        <f t="shared" si="5"/>
        <v/>
      </c>
      <c r="R651" s="10" t="str">
        <f t="shared" si="6"/>
        <v/>
      </c>
      <c r="S651" s="10" t="str">
        <f t="shared" si="7"/>
        <v/>
      </c>
      <c r="T651" s="10" t="str">
        <f t="shared" si="8"/>
        <v/>
      </c>
      <c r="U651" s="10" t="str">
        <f t="shared" si="9"/>
        <v/>
      </c>
      <c r="V651" s="10" t="str">
        <f t="shared" si="10"/>
        <v/>
      </c>
      <c r="W651" s="10" t="str">
        <f t="shared" si="11"/>
        <v/>
      </c>
      <c r="X651" s="10"/>
      <c r="Y651" s="10"/>
      <c r="Z651" s="10"/>
      <c r="AA651" s="10"/>
      <c r="AB651" s="10"/>
      <c r="AC651" s="10"/>
    </row>
    <row r="652" spans="1:29" ht="12.75" customHeight="1" x14ac:dyDescent="0.2">
      <c r="A652" s="1"/>
      <c r="B652" s="1"/>
      <c r="C652" s="1"/>
      <c r="D652" s="1"/>
      <c r="E652" s="1"/>
      <c r="F652" s="1"/>
      <c r="G652" s="1"/>
      <c r="H652" s="10"/>
      <c r="I652" s="10"/>
      <c r="J652" s="10"/>
      <c r="K652" s="10">
        <v>651</v>
      </c>
      <c r="L652" s="85">
        <f t="shared" si="0"/>
        <v>651</v>
      </c>
      <c r="M652" s="10" t="e">
        <f t="shared" si="1"/>
        <v>#N/A</v>
      </c>
      <c r="N652" s="85">
        <f t="shared" si="2"/>
        <v>651</v>
      </c>
      <c r="O652" s="10" t="e">
        <f t="shared" si="3"/>
        <v>#N/A</v>
      </c>
      <c r="P652" s="10" t="str">
        <f t="shared" si="4"/>
        <v/>
      </c>
      <c r="Q652" s="10" t="str">
        <f t="shared" si="5"/>
        <v/>
      </c>
      <c r="R652" s="10" t="str">
        <f t="shared" si="6"/>
        <v/>
      </c>
      <c r="S652" s="10" t="str">
        <f t="shared" si="7"/>
        <v/>
      </c>
      <c r="T652" s="10" t="str">
        <f t="shared" si="8"/>
        <v/>
      </c>
      <c r="U652" s="10" t="str">
        <f t="shared" si="9"/>
        <v/>
      </c>
      <c r="V652" s="10" t="str">
        <f t="shared" si="10"/>
        <v/>
      </c>
      <c r="W652" s="10" t="str">
        <f t="shared" si="11"/>
        <v/>
      </c>
      <c r="X652" s="10"/>
      <c r="Y652" s="10"/>
      <c r="Z652" s="10"/>
      <c r="AA652" s="10"/>
      <c r="AB652" s="10"/>
      <c r="AC652" s="10"/>
    </row>
    <row r="653" spans="1:29" ht="12.75" customHeight="1" x14ac:dyDescent="0.2">
      <c r="A653" s="1"/>
      <c r="B653" s="1"/>
      <c r="C653" s="1"/>
      <c r="D653" s="1"/>
      <c r="E653" s="1"/>
      <c r="F653" s="1"/>
      <c r="G653" s="1"/>
      <c r="H653" s="10"/>
      <c r="I653" s="10"/>
      <c r="J653" s="10"/>
      <c r="K653" s="10">
        <v>652</v>
      </c>
      <c r="L653" s="85">
        <f t="shared" si="0"/>
        <v>652</v>
      </c>
      <c r="M653" s="10" t="e">
        <f t="shared" si="1"/>
        <v>#N/A</v>
      </c>
      <c r="N653" s="85">
        <f t="shared" si="2"/>
        <v>652</v>
      </c>
      <c r="O653" s="10" t="e">
        <f t="shared" si="3"/>
        <v>#N/A</v>
      </c>
      <c r="P653" s="10" t="str">
        <f t="shared" si="4"/>
        <v/>
      </c>
      <c r="Q653" s="10" t="str">
        <f t="shared" si="5"/>
        <v/>
      </c>
      <c r="R653" s="10" t="str">
        <f t="shared" si="6"/>
        <v/>
      </c>
      <c r="S653" s="10" t="str">
        <f t="shared" si="7"/>
        <v/>
      </c>
      <c r="T653" s="10" t="str">
        <f t="shared" si="8"/>
        <v/>
      </c>
      <c r="U653" s="10" t="str">
        <f t="shared" si="9"/>
        <v/>
      </c>
      <c r="V653" s="10" t="str">
        <f t="shared" si="10"/>
        <v/>
      </c>
      <c r="W653" s="10" t="str">
        <f t="shared" si="11"/>
        <v/>
      </c>
      <c r="X653" s="10"/>
      <c r="Y653" s="10"/>
      <c r="Z653" s="10"/>
      <c r="AA653" s="10"/>
      <c r="AB653" s="10"/>
      <c r="AC653" s="10"/>
    </row>
    <row r="654" spans="1:29" ht="12.75" customHeight="1" x14ac:dyDescent="0.2">
      <c r="A654" s="1"/>
      <c r="B654" s="1"/>
      <c r="C654" s="1"/>
      <c r="D654" s="1"/>
      <c r="E654" s="1"/>
      <c r="F654" s="1"/>
      <c r="G654" s="1"/>
      <c r="H654" s="10"/>
      <c r="I654" s="10"/>
      <c r="J654" s="10"/>
      <c r="K654" s="10">
        <v>653</v>
      </c>
      <c r="L654" s="85">
        <f t="shared" si="0"/>
        <v>653</v>
      </c>
      <c r="M654" s="10" t="e">
        <f t="shared" si="1"/>
        <v>#N/A</v>
      </c>
      <c r="N654" s="85">
        <f t="shared" si="2"/>
        <v>653</v>
      </c>
      <c r="O654" s="10" t="e">
        <f t="shared" si="3"/>
        <v>#N/A</v>
      </c>
      <c r="P654" s="10" t="str">
        <f t="shared" si="4"/>
        <v/>
      </c>
      <c r="Q654" s="10" t="str">
        <f t="shared" si="5"/>
        <v/>
      </c>
      <c r="R654" s="10" t="str">
        <f t="shared" si="6"/>
        <v/>
      </c>
      <c r="S654" s="10" t="str">
        <f t="shared" si="7"/>
        <v/>
      </c>
      <c r="T654" s="10" t="str">
        <f t="shared" si="8"/>
        <v/>
      </c>
      <c r="U654" s="10" t="str">
        <f t="shared" si="9"/>
        <v/>
      </c>
      <c r="V654" s="10" t="str">
        <f t="shared" si="10"/>
        <v/>
      </c>
      <c r="W654" s="10" t="str">
        <f t="shared" si="11"/>
        <v/>
      </c>
      <c r="X654" s="10"/>
      <c r="Y654" s="10"/>
      <c r="Z654" s="10"/>
      <c r="AA654" s="10"/>
      <c r="AB654" s="10"/>
      <c r="AC654" s="10"/>
    </row>
    <row r="655" spans="1:29" ht="12.75" customHeight="1" x14ac:dyDescent="0.2">
      <c r="A655" s="1"/>
      <c r="B655" s="1"/>
      <c r="C655" s="1"/>
      <c r="D655" s="1"/>
      <c r="E655" s="1"/>
      <c r="F655" s="1"/>
      <c r="G655" s="1"/>
      <c r="H655" s="10"/>
      <c r="I655" s="10"/>
      <c r="J655" s="10"/>
      <c r="K655" s="10">
        <v>654</v>
      </c>
      <c r="L655" s="85">
        <f t="shared" si="0"/>
        <v>654</v>
      </c>
      <c r="M655" s="10" t="e">
        <f t="shared" si="1"/>
        <v>#N/A</v>
      </c>
      <c r="N655" s="85">
        <f t="shared" si="2"/>
        <v>654</v>
      </c>
      <c r="O655" s="10" t="e">
        <f t="shared" si="3"/>
        <v>#N/A</v>
      </c>
      <c r="P655" s="10" t="str">
        <f t="shared" si="4"/>
        <v/>
      </c>
      <c r="Q655" s="10" t="str">
        <f t="shared" si="5"/>
        <v/>
      </c>
      <c r="R655" s="10" t="str">
        <f t="shared" si="6"/>
        <v/>
      </c>
      <c r="S655" s="10" t="str">
        <f t="shared" si="7"/>
        <v/>
      </c>
      <c r="T655" s="10" t="str">
        <f t="shared" si="8"/>
        <v/>
      </c>
      <c r="U655" s="10" t="str">
        <f t="shared" si="9"/>
        <v/>
      </c>
      <c r="V655" s="10" t="str">
        <f t="shared" si="10"/>
        <v/>
      </c>
      <c r="W655" s="10" t="str">
        <f t="shared" si="11"/>
        <v/>
      </c>
      <c r="X655" s="10"/>
      <c r="Y655" s="10"/>
      <c r="Z655" s="10"/>
      <c r="AA655" s="10"/>
      <c r="AB655" s="10"/>
      <c r="AC655" s="10"/>
    </row>
    <row r="656" spans="1:29" ht="12.75" customHeight="1" x14ac:dyDescent="0.2">
      <c r="A656" s="1"/>
      <c r="B656" s="1"/>
      <c r="C656" s="1"/>
      <c r="D656" s="1"/>
      <c r="E656" s="1"/>
      <c r="F656" s="1"/>
      <c r="G656" s="1"/>
      <c r="H656" s="10"/>
      <c r="I656" s="10"/>
      <c r="J656" s="10"/>
      <c r="K656" s="10">
        <v>655</v>
      </c>
      <c r="L656" s="85">
        <f t="shared" si="0"/>
        <v>655</v>
      </c>
      <c r="M656" s="10" t="e">
        <f t="shared" si="1"/>
        <v>#N/A</v>
      </c>
      <c r="N656" s="85">
        <f t="shared" si="2"/>
        <v>655</v>
      </c>
      <c r="O656" s="10" t="e">
        <f t="shared" si="3"/>
        <v>#N/A</v>
      </c>
      <c r="P656" s="10" t="str">
        <f t="shared" si="4"/>
        <v/>
      </c>
      <c r="Q656" s="10" t="str">
        <f t="shared" si="5"/>
        <v/>
      </c>
      <c r="R656" s="10" t="str">
        <f t="shared" si="6"/>
        <v/>
      </c>
      <c r="S656" s="10" t="str">
        <f t="shared" si="7"/>
        <v/>
      </c>
      <c r="T656" s="10" t="str">
        <f t="shared" si="8"/>
        <v/>
      </c>
      <c r="U656" s="10" t="str">
        <f t="shared" si="9"/>
        <v/>
      </c>
      <c r="V656" s="10" t="str">
        <f t="shared" si="10"/>
        <v/>
      </c>
      <c r="W656" s="10" t="str">
        <f t="shared" si="11"/>
        <v/>
      </c>
      <c r="X656" s="10"/>
      <c r="Y656" s="10"/>
      <c r="Z656" s="10"/>
      <c r="AA656" s="10"/>
      <c r="AB656" s="10"/>
      <c r="AC656" s="10"/>
    </row>
    <row r="657" spans="1:29" ht="12.75" customHeight="1" x14ac:dyDescent="0.2">
      <c r="A657" s="1"/>
      <c r="B657" s="1"/>
      <c r="C657" s="1"/>
      <c r="D657" s="1"/>
      <c r="E657" s="1"/>
      <c r="F657" s="1"/>
      <c r="G657" s="1"/>
      <c r="H657" s="10"/>
      <c r="I657" s="10"/>
      <c r="J657" s="10"/>
      <c r="K657" s="10">
        <v>656</v>
      </c>
      <c r="L657" s="85">
        <f t="shared" si="0"/>
        <v>656</v>
      </c>
      <c r="M657" s="10" t="e">
        <f t="shared" si="1"/>
        <v>#N/A</v>
      </c>
      <c r="N657" s="85">
        <f t="shared" si="2"/>
        <v>656</v>
      </c>
      <c r="O657" s="10" t="e">
        <f t="shared" si="3"/>
        <v>#N/A</v>
      </c>
      <c r="P657" s="10" t="str">
        <f t="shared" si="4"/>
        <v/>
      </c>
      <c r="Q657" s="10" t="str">
        <f t="shared" si="5"/>
        <v/>
      </c>
      <c r="R657" s="10" t="str">
        <f t="shared" si="6"/>
        <v/>
      </c>
      <c r="S657" s="10" t="str">
        <f t="shared" si="7"/>
        <v/>
      </c>
      <c r="T657" s="10" t="str">
        <f t="shared" si="8"/>
        <v/>
      </c>
      <c r="U657" s="10" t="str">
        <f t="shared" si="9"/>
        <v/>
      </c>
      <c r="V657" s="10" t="str">
        <f t="shared" si="10"/>
        <v/>
      </c>
      <c r="W657" s="10" t="str">
        <f t="shared" si="11"/>
        <v/>
      </c>
      <c r="X657" s="10"/>
      <c r="Y657" s="10"/>
      <c r="Z657" s="10"/>
      <c r="AA657" s="10"/>
      <c r="AB657" s="10"/>
      <c r="AC657" s="10"/>
    </row>
    <row r="658" spans="1:29" ht="12.75" customHeight="1" x14ac:dyDescent="0.2">
      <c r="A658" s="1"/>
      <c r="B658" s="1"/>
      <c r="C658" s="1"/>
      <c r="D658" s="1"/>
      <c r="E658" s="1"/>
      <c r="F658" s="1"/>
      <c r="G658" s="1"/>
      <c r="H658" s="10"/>
      <c r="I658" s="10"/>
      <c r="J658" s="10"/>
      <c r="K658" s="10">
        <v>657</v>
      </c>
      <c r="L658" s="85">
        <f t="shared" si="0"/>
        <v>657</v>
      </c>
      <c r="M658" s="10" t="e">
        <f t="shared" si="1"/>
        <v>#N/A</v>
      </c>
      <c r="N658" s="85">
        <f t="shared" si="2"/>
        <v>657</v>
      </c>
      <c r="O658" s="10" t="e">
        <f t="shared" si="3"/>
        <v>#N/A</v>
      </c>
      <c r="P658" s="10" t="str">
        <f t="shared" si="4"/>
        <v/>
      </c>
      <c r="Q658" s="10" t="str">
        <f t="shared" si="5"/>
        <v/>
      </c>
      <c r="R658" s="10" t="str">
        <f t="shared" si="6"/>
        <v/>
      </c>
      <c r="S658" s="10" t="str">
        <f t="shared" si="7"/>
        <v/>
      </c>
      <c r="T658" s="10" t="str">
        <f t="shared" si="8"/>
        <v/>
      </c>
      <c r="U658" s="10" t="str">
        <f t="shared" si="9"/>
        <v/>
      </c>
      <c r="V658" s="10" t="str">
        <f t="shared" si="10"/>
        <v/>
      </c>
      <c r="W658" s="10" t="str">
        <f t="shared" si="11"/>
        <v/>
      </c>
      <c r="X658" s="10"/>
      <c r="Y658" s="10"/>
      <c r="Z658" s="10"/>
      <c r="AA658" s="10"/>
      <c r="AB658" s="10"/>
      <c r="AC658" s="10"/>
    </row>
    <row r="659" spans="1:29" ht="12.75" customHeight="1" x14ac:dyDescent="0.2">
      <c r="A659" s="1"/>
      <c r="B659" s="1"/>
      <c r="C659" s="1"/>
      <c r="D659" s="1"/>
      <c r="E659" s="1"/>
      <c r="F659" s="1"/>
      <c r="G659" s="1"/>
      <c r="H659" s="10"/>
      <c r="I659" s="10"/>
      <c r="J659" s="10"/>
      <c r="K659" s="10">
        <v>658</v>
      </c>
      <c r="L659" s="85">
        <f t="shared" si="0"/>
        <v>658</v>
      </c>
      <c r="M659" s="10" t="e">
        <f t="shared" si="1"/>
        <v>#N/A</v>
      </c>
      <c r="N659" s="85">
        <f t="shared" si="2"/>
        <v>658</v>
      </c>
      <c r="O659" s="10" t="e">
        <f t="shared" si="3"/>
        <v>#N/A</v>
      </c>
      <c r="P659" s="10" t="str">
        <f t="shared" si="4"/>
        <v/>
      </c>
      <c r="Q659" s="10" t="str">
        <f t="shared" si="5"/>
        <v/>
      </c>
      <c r="R659" s="10" t="str">
        <f t="shared" si="6"/>
        <v/>
      </c>
      <c r="S659" s="10" t="str">
        <f t="shared" si="7"/>
        <v/>
      </c>
      <c r="T659" s="10" t="str">
        <f t="shared" si="8"/>
        <v/>
      </c>
      <c r="U659" s="10" t="str">
        <f t="shared" si="9"/>
        <v/>
      </c>
      <c r="V659" s="10" t="str">
        <f t="shared" si="10"/>
        <v/>
      </c>
      <c r="W659" s="10" t="str">
        <f t="shared" si="11"/>
        <v/>
      </c>
      <c r="X659" s="10"/>
      <c r="Y659" s="10"/>
      <c r="Z659" s="10"/>
      <c r="AA659" s="10"/>
      <c r="AB659" s="10"/>
      <c r="AC659" s="10"/>
    </row>
    <row r="660" spans="1:29" ht="12.75" customHeight="1" x14ac:dyDescent="0.2">
      <c r="A660" s="1"/>
      <c r="B660" s="1"/>
      <c r="C660" s="1"/>
      <c r="D660" s="1"/>
      <c r="E660" s="1"/>
      <c r="F660" s="1"/>
      <c r="G660" s="1"/>
      <c r="H660" s="10"/>
      <c r="I660" s="10"/>
      <c r="J660" s="10"/>
      <c r="K660" s="10">
        <v>659</v>
      </c>
      <c r="L660" s="85">
        <f t="shared" si="0"/>
        <v>659</v>
      </c>
      <c r="M660" s="10" t="e">
        <f t="shared" si="1"/>
        <v>#N/A</v>
      </c>
      <c r="N660" s="85">
        <f t="shared" si="2"/>
        <v>659</v>
      </c>
      <c r="O660" s="10" t="e">
        <f t="shared" si="3"/>
        <v>#N/A</v>
      </c>
      <c r="P660" s="10" t="str">
        <f t="shared" si="4"/>
        <v/>
      </c>
      <c r="Q660" s="10" t="str">
        <f t="shared" si="5"/>
        <v/>
      </c>
      <c r="R660" s="10" t="str">
        <f t="shared" si="6"/>
        <v/>
      </c>
      <c r="S660" s="10" t="str">
        <f t="shared" si="7"/>
        <v/>
      </c>
      <c r="T660" s="10" t="str">
        <f t="shared" si="8"/>
        <v/>
      </c>
      <c r="U660" s="10" t="str">
        <f t="shared" si="9"/>
        <v/>
      </c>
      <c r="V660" s="10" t="str">
        <f t="shared" si="10"/>
        <v/>
      </c>
      <c r="W660" s="10" t="str">
        <f t="shared" si="11"/>
        <v/>
      </c>
      <c r="X660" s="10"/>
      <c r="Y660" s="10"/>
      <c r="Z660" s="10"/>
      <c r="AA660" s="10"/>
      <c r="AB660" s="10"/>
      <c r="AC660" s="10"/>
    </row>
    <row r="661" spans="1:29" ht="12.75" customHeight="1" x14ac:dyDescent="0.2">
      <c r="A661" s="1"/>
      <c r="B661" s="1"/>
      <c r="C661" s="1"/>
      <c r="D661" s="1"/>
      <c r="E661" s="1"/>
      <c r="F661" s="1"/>
      <c r="G661" s="1"/>
      <c r="H661" s="10"/>
      <c r="I661" s="10"/>
      <c r="J661" s="10"/>
      <c r="K661" s="10">
        <v>660</v>
      </c>
      <c r="L661" s="85">
        <f t="shared" si="0"/>
        <v>660</v>
      </c>
      <c r="M661" s="10" t="e">
        <f t="shared" si="1"/>
        <v>#N/A</v>
      </c>
      <c r="N661" s="85">
        <f t="shared" si="2"/>
        <v>660</v>
      </c>
      <c r="O661" s="10" t="e">
        <f t="shared" si="3"/>
        <v>#N/A</v>
      </c>
      <c r="P661" s="10" t="str">
        <f t="shared" si="4"/>
        <v/>
      </c>
      <c r="Q661" s="10" t="str">
        <f t="shared" si="5"/>
        <v/>
      </c>
      <c r="R661" s="10" t="str">
        <f t="shared" si="6"/>
        <v/>
      </c>
      <c r="S661" s="10" t="str">
        <f t="shared" si="7"/>
        <v/>
      </c>
      <c r="T661" s="10" t="str">
        <f t="shared" si="8"/>
        <v/>
      </c>
      <c r="U661" s="10" t="str">
        <f t="shared" si="9"/>
        <v/>
      </c>
      <c r="V661" s="10" t="str">
        <f t="shared" si="10"/>
        <v/>
      </c>
      <c r="W661" s="10" t="str">
        <f t="shared" si="11"/>
        <v/>
      </c>
      <c r="X661" s="10"/>
      <c r="Y661" s="10"/>
      <c r="Z661" s="10"/>
      <c r="AA661" s="10"/>
      <c r="AB661" s="10"/>
      <c r="AC661" s="10"/>
    </row>
    <row r="662" spans="1:29" ht="12.75" customHeight="1" x14ac:dyDescent="0.2">
      <c r="A662" s="1"/>
      <c r="B662" s="1"/>
      <c r="C662" s="1"/>
      <c r="D662" s="1"/>
      <c r="E662" s="1"/>
      <c r="F662" s="1"/>
      <c r="G662" s="1"/>
      <c r="H662" s="10"/>
      <c r="I662" s="10"/>
      <c r="J662" s="10"/>
      <c r="K662" s="10">
        <v>661</v>
      </c>
      <c r="L662" s="85">
        <f t="shared" si="0"/>
        <v>661</v>
      </c>
      <c r="M662" s="10" t="e">
        <f t="shared" si="1"/>
        <v>#N/A</v>
      </c>
      <c r="N662" s="85">
        <f t="shared" si="2"/>
        <v>661</v>
      </c>
      <c r="O662" s="10" t="e">
        <f t="shared" si="3"/>
        <v>#N/A</v>
      </c>
      <c r="P662" s="10" t="str">
        <f t="shared" si="4"/>
        <v/>
      </c>
      <c r="Q662" s="10" t="str">
        <f t="shared" si="5"/>
        <v/>
      </c>
      <c r="R662" s="10" t="str">
        <f t="shared" si="6"/>
        <v/>
      </c>
      <c r="S662" s="10" t="str">
        <f t="shared" si="7"/>
        <v/>
      </c>
      <c r="T662" s="10" t="str">
        <f t="shared" si="8"/>
        <v/>
      </c>
      <c r="U662" s="10" t="str">
        <f t="shared" si="9"/>
        <v/>
      </c>
      <c r="V662" s="10" t="str">
        <f t="shared" si="10"/>
        <v/>
      </c>
      <c r="W662" s="10" t="str">
        <f t="shared" si="11"/>
        <v/>
      </c>
      <c r="X662" s="10"/>
      <c r="Y662" s="10"/>
      <c r="Z662" s="10"/>
      <c r="AA662" s="10"/>
      <c r="AB662" s="10"/>
      <c r="AC662" s="10"/>
    </row>
    <row r="663" spans="1:29" ht="12.75" customHeight="1" x14ac:dyDescent="0.2">
      <c r="A663" s="1"/>
      <c r="B663" s="1"/>
      <c r="C663" s="1"/>
      <c r="D663" s="1"/>
      <c r="E663" s="1"/>
      <c r="F663" s="1"/>
      <c r="G663" s="1"/>
      <c r="H663" s="10"/>
      <c r="I663" s="10"/>
      <c r="J663" s="10"/>
      <c r="K663" s="10">
        <v>662</v>
      </c>
      <c r="L663" s="85">
        <f t="shared" si="0"/>
        <v>662</v>
      </c>
      <c r="M663" s="10" t="e">
        <f t="shared" si="1"/>
        <v>#N/A</v>
      </c>
      <c r="N663" s="85">
        <f t="shared" si="2"/>
        <v>662</v>
      </c>
      <c r="O663" s="10" t="e">
        <f t="shared" si="3"/>
        <v>#N/A</v>
      </c>
      <c r="P663" s="10" t="str">
        <f t="shared" si="4"/>
        <v/>
      </c>
      <c r="Q663" s="10" t="str">
        <f t="shared" si="5"/>
        <v/>
      </c>
      <c r="R663" s="10" t="str">
        <f t="shared" si="6"/>
        <v/>
      </c>
      <c r="S663" s="10" t="str">
        <f t="shared" si="7"/>
        <v/>
      </c>
      <c r="T663" s="10" t="str">
        <f t="shared" si="8"/>
        <v/>
      </c>
      <c r="U663" s="10" t="str">
        <f t="shared" si="9"/>
        <v/>
      </c>
      <c r="V663" s="10" t="str">
        <f t="shared" si="10"/>
        <v/>
      </c>
      <c r="W663" s="10" t="str">
        <f t="shared" si="11"/>
        <v/>
      </c>
      <c r="X663" s="10"/>
      <c r="Y663" s="10"/>
      <c r="Z663" s="10"/>
      <c r="AA663" s="10"/>
      <c r="AB663" s="10"/>
      <c r="AC663" s="10"/>
    </row>
    <row r="664" spans="1:29" ht="12.75" customHeight="1" x14ac:dyDescent="0.2">
      <c r="A664" s="1"/>
      <c r="B664" s="1"/>
      <c r="C664" s="1"/>
      <c r="D664" s="1"/>
      <c r="E664" s="1"/>
      <c r="F664" s="1"/>
      <c r="G664" s="1"/>
      <c r="H664" s="10"/>
      <c r="I664" s="10"/>
      <c r="J664" s="10"/>
      <c r="K664" s="10">
        <v>663</v>
      </c>
      <c r="L664" s="85">
        <f t="shared" si="0"/>
        <v>663</v>
      </c>
      <c r="M664" s="10" t="e">
        <f t="shared" si="1"/>
        <v>#N/A</v>
      </c>
      <c r="N664" s="85">
        <f t="shared" si="2"/>
        <v>663</v>
      </c>
      <c r="O664" s="10" t="e">
        <f t="shared" si="3"/>
        <v>#N/A</v>
      </c>
      <c r="P664" s="10" t="str">
        <f t="shared" si="4"/>
        <v/>
      </c>
      <c r="Q664" s="10" t="str">
        <f t="shared" si="5"/>
        <v/>
      </c>
      <c r="R664" s="10" t="str">
        <f t="shared" si="6"/>
        <v/>
      </c>
      <c r="S664" s="10" t="str">
        <f t="shared" si="7"/>
        <v/>
      </c>
      <c r="T664" s="10" t="str">
        <f t="shared" si="8"/>
        <v/>
      </c>
      <c r="U664" s="10" t="str">
        <f t="shared" si="9"/>
        <v/>
      </c>
      <c r="V664" s="10" t="str">
        <f t="shared" si="10"/>
        <v/>
      </c>
      <c r="W664" s="10" t="str">
        <f t="shared" si="11"/>
        <v/>
      </c>
      <c r="X664" s="10"/>
      <c r="Y664" s="10"/>
      <c r="Z664" s="10"/>
      <c r="AA664" s="10"/>
      <c r="AB664" s="10"/>
      <c r="AC664" s="10"/>
    </row>
    <row r="665" spans="1:29" ht="12.75" customHeight="1" x14ac:dyDescent="0.2">
      <c r="A665" s="1"/>
      <c r="B665" s="1"/>
      <c r="C665" s="1"/>
      <c r="D665" s="1"/>
      <c r="E665" s="1"/>
      <c r="F665" s="1"/>
      <c r="G665" s="1"/>
      <c r="H665" s="10"/>
      <c r="I665" s="10"/>
      <c r="J665" s="10"/>
      <c r="K665" s="10">
        <v>664</v>
      </c>
      <c r="L665" s="85">
        <f t="shared" si="0"/>
        <v>664</v>
      </c>
      <c r="M665" s="10" t="e">
        <f t="shared" si="1"/>
        <v>#N/A</v>
      </c>
      <c r="N665" s="85">
        <f t="shared" si="2"/>
        <v>664</v>
      </c>
      <c r="O665" s="10" t="e">
        <f t="shared" si="3"/>
        <v>#N/A</v>
      </c>
      <c r="P665" s="10" t="str">
        <f t="shared" si="4"/>
        <v/>
      </c>
      <c r="Q665" s="10" t="str">
        <f t="shared" si="5"/>
        <v/>
      </c>
      <c r="R665" s="10" t="str">
        <f t="shared" si="6"/>
        <v/>
      </c>
      <c r="S665" s="10" t="str">
        <f t="shared" si="7"/>
        <v/>
      </c>
      <c r="T665" s="10" t="str">
        <f t="shared" si="8"/>
        <v/>
      </c>
      <c r="U665" s="10" t="str">
        <f t="shared" si="9"/>
        <v/>
      </c>
      <c r="V665" s="10" t="str">
        <f t="shared" si="10"/>
        <v/>
      </c>
      <c r="W665" s="10" t="str">
        <f t="shared" si="11"/>
        <v/>
      </c>
      <c r="X665" s="10"/>
      <c r="Y665" s="10"/>
      <c r="Z665" s="10"/>
      <c r="AA665" s="10"/>
      <c r="AB665" s="10"/>
      <c r="AC665" s="10"/>
    </row>
    <row r="666" spans="1:29" ht="12.75" customHeight="1" x14ac:dyDescent="0.2">
      <c r="A666" s="1"/>
      <c r="B666" s="1"/>
      <c r="C666" s="1"/>
      <c r="D666" s="1"/>
      <c r="E666" s="1"/>
      <c r="F666" s="1"/>
      <c r="G666" s="1"/>
      <c r="H666" s="10"/>
      <c r="I666" s="10"/>
      <c r="J666" s="10"/>
      <c r="K666" s="10">
        <v>665</v>
      </c>
      <c r="L666" s="85">
        <f t="shared" si="0"/>
        <v>665</v>
      </c>
      <c r="M666" s="10" t="e">
        <f t="shared" si="1"/>
        <v>#N/A</v>
      </c>
      <c r="N666" s="85">
        <f t="shared" si="2"/>
        <v>665</v>
      </c>
      <c r="O666" s="10" t="e">
        <f t="shared" si="3"/>
        <v>#N/A</v>
      </c>
      <c r="P666" s="10" t="str">
        <f t="shared" si="4"/>
        <v/>
      </c>
      <c r="Q666" s="10" t="str">
        <f t="shared" si="5"/>
        <v/>
      </c>
      <c r="R666" s="10" t="str">
        <f t="shared" si="6"/>
        <v/>
      </c>
      <c r="S666" s="10" t="str">
        <f t="shared" si="7"/>
        <v/>
      </c>
      <c r="T666" s="10" t="str">
        <f t="shared" si="8"/>
        <v/>
      </c>
      <c r="U666" s="10" t="str">
        <f t="shared" si="9"/>
        <v/>
      </c>
      <c r="V666" s="10" t="str">
        <f t="shared" si="10"/>
        <v/>
      </c>
      <c r="W666" s="10" t="str">
        <f t="shared" si="11"/>
        <v/>
      </c>
      <c r="X666" s="10"/>
      <c r="Y666" s="10"/>
      <c r="Z666" s="10"/>
      <c r="AA666" s="10"/>
      <c r="AB666" s="10"/>
      <c r="AC666" s="10"/>
    </row>
    <row r="667" spans="1:29" ht="12.75" customHeight="1" x14ac:dyDescent="0.2">
      <c r="A667" s="1"/>
      <c r="B667" s="1"/>
      <c r="C667" s="1"/>
      <c r="D667" s="1"/>
      <c r="E667" s="1"/>
      <c r="F667" s="1"/>
      <c r="G667" s="1"/>
      <c r="H667" s="10"/>
      <c r="I667" s="10"/>
      <c r="J667" s="10"/>
      <c r="K667" s="10">
        <v>666</v>
      </c>
      <c r="L667" s="85">
        <f t="shared" si="0"/>
        <v>666</v>
      </c>
      <c r="M667" s="10" t="e">
        <f t="shared" si="1"/>
        <v>#N/A</v>
      </c>
      <c r="N667" s="85">
        <f t="shared" si="2"/>
        <v>666</v>
      </c>
      <c r="O667" s="10" t="e">
        <f t="shared" si="3"/>
        <v>#N/A</v>
      </c>
      <c r="P667" s="10" t="str">
        <f t="shared" si="4"/>
        <v/>
      </c>
      <c r="Q667" s="10" t="str">
        <f t="shared" si="5"/>
        <v/>
      </c>
      <c r="R667" s="10" t="str">
        <f t="shared" si="6"/>
        <v/>
      </c>
      <c r="S667" s="10" t="str">
        <f t="shared" si="7"/>
        <v/>
      </c>
      <c r="T667" s="10" t="str">
        <f t="shared" si="8"/>
        <v/>
      </c>
      <c r="U667" s="10" t="str">
        <f t="shared" si="9"/>
        <v/>
      </c>
      <c r="V667" s="10" t="str">
        <f t="shared" si="10"/>
        <v/>
      </c>
      <c r="W667" s="10" t="str">
        <f t="shared" si="11"/>
        <v/>
      </c>
      <c r="X667" s="10"/>
      <c r="Y667" s="10"/>
      <c r="Z667" s="10"/>
      <c r="AA667" s="10"/>
      <c r="AB667" s="10"/>
      <c r="AC667" s="10"/>
    </row>
    <row r="668" spans="1:29" ht="12.75" customHeight="1" x14ac:dyDescent="0.2">
      <c r="A668" s="1"/>
      <c r="B668" s="1"/>
      <c r="C668" s="1"/>
      <c r="D668" s="1"/>
      <c r="E668" s="1"/>
      <c r="F668" s="1"/>
      <c r="G668" s="1"/>
      <c r="H668" s="10"/>
      <c r="I668" s="10"/>
      <c r="J668" s="10"/>
      <c r="K668" s="10">
        <v>667</v>
      </c>
      <c r="L668" s="85">
        <f t="shared" si="0"/>
        <v>667</v>
      </c>
      <c r="M668" s="10" t="e">
        <f t="shared" si="1"/>
        <v>#N/A</v>
      </c>
      <c r="N668" s="85">
        <f t="shared" si="2"/>
        <v>667</v>
      </c>
      <c r="O668" s="10" t="e">
        <f t="shared" si="3"/>
        <v>#N/A</v>
      </c>
      <c r="P668" s="10" t="str">
        <f t="shared" si="4"/>
        <v/>
      </c>
      <c r="Q668" s="10" t="str">
        <f t="shared" si="5"/>
        <v/>
      </c>
      <c r="R668" s="10" t="str">
        <f t="shared" si="6"/>
        <v/>
      </c>
      <c r="S668" s="10" t="str">
        <f t="shared" si="7"/>
        <v/>
      </c>
      <c r="T668" s="10" t="str">
        <f t="shared" si="8"/>
        <v/>
      </c>
      <c r="U668" s="10" t="str">
        <f t="shared" si="9"/>
        <v/>
      </c>
      <c r="V668" s="10" t="str">
        <f t="shared" si="10"/>
        <v/>
      </c>
      <c r="W668" s="10" t="str">
        <f t="shared" si="11"/>
        <v/>
      </c>
      <c r="X668" s="10"/>
      <c r="Y668" s="10"/>
      <c r="Z668" s="10"/>
      <c r="AA668" s="10"/>
      <c r="AB668" s="10"/>
      <c r="AC668" s="10"/>
    </row>
    <row r="669" spans="1:29" ht="12.75" customHeight="1" x14ac:dyDescent="0.2">
      <c r="A669" s="1"/>
      <c r="B669" s="1"/>
      <c r="C669" s="1"/>
      <c r="D669" s="1"/>
      <c r="E669" s="1"/>
      <c r="F669" s="1"/>
      <c r="G669" s="1"/>
      <c r="H669" s="10"/>
      <c r="I669" s="10"/>
      <c r="J669" s="10"/>
      <c r="K669" s="10">
        <v>668</v>
      </c>
      <c r="L669" s="85">
        <f t="shared" si="0"/>
        <v>668</v>
      </c>
      <c r="M669" s="10" t="e">
        <f t="shared" si="1"/>
        <v>#N/A</v>
      </c>
      <c r="N669" s="85">
        <f t="shared" si="2"/>
        <v>668</v>
      </c>
      <c r="O669" s="10" t="e">
        <f t="shared" si="3"/>
        <v>#N/A</v>
      </c>
      <c r="P669" s="10" t="str">
        <f t="shared" si="4"/>
        <v/>
      </c>
      <c r="Q669" s="10" t="str">
        <f t="shared" si="5"/>
        <v/>
      </c>
      <c r="R669" s="10" t="str">
        <f t="shared" si="6"/>
        <v/>
      </c>
      <c r="S669" s="10" t="str">
        <f t="shared" si="7"/>
        <v/>
      </c>
      <c r="T669" s="10" t="str">
        <f t="shared" si="8"/>
        <v/>
      </c>
      <c r="U669" s="10" t="str">
        <f t="shared" si="9"/>
        <v/>
      </c>
      <c r="V669" s="10" t="str">
        <f t="shared" si="10"/>
        <v/>
      </c>
      <c r="W669" s="10" t="str">
        <f t="shared" si="11"/>
        <v/>
      </c>
      <c r="X669" s="10"/>
      <c r="Y669" s="10"/>
      <c r="Z669" s="10"/>
      <c r="AA669" s="10"/>
      <c r="AB669" s="10"/>
      <c r="AC669" s="10"/>
    </row>
    <row r="670" spans="1:29" ht="12.75" customHeight="1" x14ac:dyDescent="0.2">
      <c r="A670" s="1"/>
      <c r="B670" s="1"/>
      <c r="C670" s="1"/>
      <c r="D670" s="1"/>
      <c r="E670" s="1"/>
      <c r="F670" s="1"/>
      <c r="G670" s="1"/>
      <c r="H670" s="10"/>
      <c r="I670" s="10"/>
      <c r="J670" s="10"/>
      <c r="K670" s="10">
        <v>669</v>
      </c>
      <c r="L670" s="85">
        <f t="shared" si="0"/>
        <v>669</v>
      </c>
      <c r="M670" s="10" t="e">
        <f t="shared" si="1"/>
        <v>#N/A</v>
      </c>
      <c r="N670" s="85">
        <f t="shared" si="2"/>
        <v>669</v>
      </c>
      <c r="O670" s="10" t="e">
        <f t="shared" si="3"/>
        <v>#N/A</v>
      </c>
      <c r="P670" s="10" t="str">
        <f t="shared" si="4"/>
        <v/>
      </c>
      <c r="Q670" s="10" t="str">
        <f t="shared" si="5"/>
        <v/>
      </c>
      <c r="R670" s="10" t="str">
        <f t="shared" si="6"/>
        <v/>
      </c>
      <c r="S670" s="10" t="str">
        <f t="shared" si="7"/>
        <v/>
      </c>
      <c r="T670" s="10" t="str">
        <f t="shared" si="8"/>
        <v/>
      </c>
      <c r="U670" s="10" t="str">
        <f t="shared" si="9"/>
        <v/>
      </c>
      <c r="V670" s="10" t="str">
        <f t="shared" si="10"/>
        <v/>
      </c>
      <c r="W670" s="10" t="str">
        <f t="shared" si="11"/>
        <v/>
      </c>
      <c r="X670" s="10"/>
      <c r="Y670" s="10"/>
      <c r="Z670" s="10"/>
      <c r="AA670" s="10"/>
      <c r="AB670" s="10"/>
      <c r="AC670" s="10"/>
    </row>
    <row r="671" spans="1:29" ht="12.75" customHeight="1" x14ac:dyDescent="0.2">
      <c r="A671" s="1"/>
      <c r="B671" s="1"/>
      <c r="C671" s="1"/>
      <c r="D671" s="1"/>
      <c r="E671" s="1"/>
      <c r="F671" s="1"/>
      <c r="G671" s="1"/>
      <c r="H671" s="10"/>
      <c r="I671" s="10"/>
      <c r="J671" s="10"/>
      <c r="K671" s="10">
        <v>670</v>
      </c>
      <c r="L671" s="85">
        <f t="shared" si="0"/>
        <v>670</v>
      </c>
      <c r="M671" s="10" t="e">
        <f t="shared" si="1"/>
        <v>#N/A</v>
      </c>
      <c r="N671" s="85">
        <f t="shared" si="2"/>
        <v>670</v>
      </c>
      <c r="O671" s="10" t="e">
        <f t="shared" si="3"/>
        <v>#N/A</v>
      </c>
      <c r="P671" s="10" t="str">
        <f t="shared" si="4"/>
        <v/>
      </c>
      <c r="Q671" s="10" t="str">
        <f t="shared" si="5"/>
        <v/>
      </c>
      <c r="R671" s="10" t="str">
        <f t="shared" si="6"/>
        <v/>
      </c>
      <c r="S671" s="10" t="str">
        <f t="shared" si="7"/>
        <v/>
      </c>
      <c r="T671" s="10" t="str">
        <f t="shared" si="8"/>
        <v/>
      </c>
      <c r="U671" s="10" t="str">
        <f t="shared" si="9"/>
        <v/>
      </c>
      <c r="V671" s="10" t="str">
        <f t="shared" si="10"/>
        <v/>
      </c>
      <c r="W671" s="10" t="str">
        <f t="shared" si="11"/>
        <v/>
      </c>
      <c r="X671" s="10"/>
      <c r="Y671" s="10"/>
      <c r="Z671" s="10"/>
      <c r="AA671" s="10"/>
      <c r="AB671" s="10"/>
      <c r="AC671" s="10"/>
    </row>
    <row r="672" spans="1:29" ht="12.75" customHeight="1" x14ac:dyDescent="0.2">
      <c r="A672" s="1"/>
      <c r="B672" s="1"/>
      <c r="C672" s="1"/>
      <c r="D672" s="1"/>
      <c r="E672" s="1"/>
      <c r="F672" s="1"/>
      <c r="G672" s="1"/>
      <c r="H672" s="10"/>
      <c r="I672" s="10"/>
      <c r="J672" s="10"/>
      <c r="K672" s="10">
        <v>671</v>
      </c>
      <c r="L672" s="85">
        <f t="shared" si="0"/>
        <v>671</v>
      </c>
      <c r="M672" s="10" t="e">
        <f t="shared" si="1"/>
        <v>#N/A</v>
      </c>
      <c r="N672" s="85">
        <f t="shared" si="2"/>
        <v>671</v>
      </c>
      <c r="O672" s="10" t="e">
        <f t="shared" si="3"/>
        <v>#N/A</v>
      </c>
      <c r="P672" s="10" t="str">
        <f t="shared" si="4"/>
        <v/>
      </c>
      <c r="Q672" s="10" t="str">
        <f t="shared" si="5"/>
        <v/>
      </c>
      <c r="R672" s="10" t="str">
        <f t="shared" si="6"/>
        <v/>
      </c>
      <c r="S672" s="10" t="str">
        <f t="shared" si="7"/>
        <v/>
      </c>
      <c r="T672" s="10" t="str">
        <f t="shared" si="8"/>
        <v/>
      </c>
      <c r="U672" s="10" t="str">
        <f t="shared" si="9"/>
        <v/>
      </c>
      <c r="V672" s="10" t="str">
        <f t="shared" si="10"/>
        <v/>
      </c>
      <c r="W672" s="10" t="str">
        <f t="shared" si="11"/>
        <v/>
      </c>
      <c r="X672" s="10"/>
      <c r="Y672" s="10"/>
      <c r="Z672" s="10"/>
      <c r="AA672" s="10"/>
      <c r="AB672" s="10"/>
      <c r="AC672" s="10"/>
    </row>
    <row r="673" spans="1:29" ht="12.75" customHeight="1" x14ac:dyDescent="0.2">
      <c r="A673" s="1"/>
      <c r="B673" s="1"/>
      <c r="C673" s="1"/>
      <c r="D673" s="1"/>
      <c r="E673" s="1"/>
      <c r="F673" s="1"/>
      <c r="G673" s="1"/>
      <c r="H673" s="10"/>
      <c r="I673" s="10"/>
      <c r="J673" s="10"/>
      <c r="K673" s="10">
        <v>672</v>
      </c>
      <c r="L673" s="85">
        <f t="shared" si="0"/>
        <v>672</v>
      </c>
      <c r="M673" s="10" t="e">
        <f t="shared" si="1"/>
        <v>#N/A</v>
      </c>
      <c r="N673" s="85">
        <f t="shared" si="2"/>
        <v>672</v>
      </c>
      <c r="O673" s="10" t="e">
        <f t="shared" si="3"/>
        <v>#N/A</v>
      </c>
      <c r="P673" s="10" t="str">
        <f t="shared" si="4"/>
        <v/>
      </c>
      <c r="Q673" s="10" t="str">
        <f t="shared" si="5"/>
        <v/>
      </c>
      <c r="R673" s="10" t="str">
        <f t="shared" si="6"/>
        <v/>
      </c>
      <c r="S673" s="10" t="str">
        <f t="shared" si="7"/>
        <v/>
      </c>
      <c r="T673" s="10" t="str">
        <f t="shared" si="8"/>
        <v/>
      </c>
      <c r="U673" s="10" t="str">
        <f t="shared" si="9"/>
        <v/>
      </c>
      <c r="V673" s="10" t="str">
        <f t="shared" si="10"/>
        <v/>
      </c>
      <c r="W673" s="10" t="str">
        <f t="shared" si="11"/>
        <v/>
      </c>
      <c r="X673" s="10"/>
      <c r="Y673" s="10"/>
      <c r="Z673" s="10"/>
      <c r="AA673" s="10"/>
      <c r="AB673" s="10"/>
      <c r="AC673" s="10"/>
    </row>
    <row r="674" spans="1:29" ht="12.75" customHeight="1" x14ac:dyDescent="0.2">
      <c r="A674" s="1"/>
      <c r="B674" s="1"/>
      <c r="C674" s="1"/>
      <c r="D674" s="1"/>
      <c r="E674" s="1"/>
      <c r="F674" s="1"/>
      <c r="G674" s="1"/>
      <c r="H674" s="10"/>
      <c r="I674" s="10"/>
      <c r="J674" s="10"/>
      <c r="K674" s="10">
        <v>673</v>
      </c>
      <c r="L674" s="85">
        <f t="shared" si="0"/>
        <v>673</v>
      </c>
      <c r="M674" s="10" t="e">
        <f t="shared" si="1"/>
        <v>#N/A</v>
      </c>
      <c r="N674" s="85">
        <f t="shared" si="2"/>
        <v>673</v>
      </c>
      <c r="O674" s="10" t="e">
        <f t="shared" si="3"/>
        <v>#N/A</v>
      </c>
      <c r="P674" s="10" t="str">
        <f t="shared" si="4"/>
        <v/>
      </c>
      <c r="Q674" s="10" t="str">
        <f t="shared" si="5"/>
        <v/>
      </c>
      <c r="R674" s="10" t="str">
        <f t="shared" si="6"/>
        <v/>
      </c>
      <c r="S674" s="10" t="str">
        <f t="shared" si="7"/>
        <v/>
      </c>
      <c r="T674" s="10" t="str">
        <f t="shared" si="8"/>
        <v/>
      </c>
      <c r="U674" s="10" t="str">
        <f t="shared" si="9"/>
        <v/>
      </c>
      <c r="V674" s="10" t="str">
        <f t="shared" si="10"/>
        <v/>
      </c>
      <c r="W674" s="10" t="str">
        <f t="shared" si="11"/>
        <v/>
      </c>
      <c r="X674" s="10"/>
      <c r="Y674" s="10"/>
      <c r="Z674" s="10"/>
      <c r="AA674" s="10"/>
      <c r="AB674" s="10"/>
      <c r="AC674" s="10"/>
    </row>
    <row r="675" spans="1:29" ht="12.75" customHeight="1" x14ac:dyDescent="0.2">
      <c r="A675" s="1"/>
      <c r="B675" s="1"/>
      <c r="C675" s="1"/>
      <c r="D675" s="1"/>
      <c r="E675" s="1"/>
      <c r="F675" s="1"/>
      <c r="G675" s="1"/>
      <c r="H675" s="10"/>
      <c r="I675" s="10"/>
      <c r="J675" s="10"/>
      <c r="K675" s="10">
        <v>674</v>
      </c>
      <c r="L675" s="85">
        <f t="shared" si="0"/>
        <v>674</v>
      </c>
      <c r="M675" s="10" t="e">
        <f t="shared" si="1"/>
        <v>#N/A</v>
      </c>
      <c r="N675" s="85">
        <f t="shared" si="2"/>
        <v>674</v>
      </c>
      <c r="O675" s="10" t="e">
        <f t="shared" si="3"/>
        <v>#N/A</v>
      </c>
      <c r="P675" s="10" t="str">
        <f t="shared" si="4"/>
        <v/>
      </c>
      <c r="Q675" s="10" t="str">
        <f t="shared" si="5"/>
        <v/>
      </c>
      <c r="R675" s="10" t="str">
        <f t="shared" si="6"/>
        <v/>
      </c>
      <c r="S675" s="10" t="str">
        <f t="shared" si="7"/>
        <v/>
      </c>
      <c r="T675" s="10" t="str">
        <f t="shared" si="8"/>
        <v/>
      </c>
      <c r="U675" s="10" t="str">
        <f t="shared" si="9"/>
        <v/>
      </c>
      <c r="V675" s="10" t="str">
        <f t="shared" si="10"/>
        <v/>
      </c>
      <c r="W675" s="10" t="str">
        <f t="shared" si="11"/>
        <v/>
      </c>
      <c r="X675" s="10"/>
      <c r="Y675" s="10"/>
      <c r="Z675" s="10"/>
      <c r="AA675" s="10"/>
      <c r="AB675" s="10"/>
      <c r="AC675" s="10"/>
    </row>
    <row r="676" spans="1:29" ht="12.75" customHeight="1" x14ac:dyDescent="0.2">
      <c r="A676" s="1"/>
      <c r="B676" s="1"/>
      <c r="C676" s="1"/>
      <c r="D676" s="1"/>
      <c r="E676" s="1"/>
      <c r="F676" s="1"/>
      <c r="G676" s="1"/>
      <c r="H676" s="10"/>
      <c r="I676" s="10"/>
      <c r="J676" s="10"/>
      <c r="K676" s="10">
        <v>675</v>
      </c>
      <c r="L676" s="85">
        <f t="shared" si="0"/>
        <v>675</v>
      </c>
      <c r="M676" s="10" t="e">
        <f t="shared" si="1"/>
        <v>#N/A</v>
      </c>
      <c r="N676" s="85">
        <f t="shared" si="2"/>
        <v>675</v>
      </c>
      <c r="O676" s="10" t="e">
        <f t="shared" si="3"/>
        <v>#N/A</v>
      </c>
      <c r="P676" s="10" t="str">
        <f t="shared" si="4"/>
        <v/>
      </c>
      <c r="Q676" s="10" t="str">
        <f t="shared" si="5"/>
        <v/>
      </c>
      <c r="R676" s="10" t="str">
        <f t="shared" si="6"/>
        <v/>
      </c>
      <c r="S676" s="10" t="str">
        <f t="shared" si="7"/>
        <v/>
      </c>
      <c r="T676" s="10" t="str">
        <f t="shared" si="8"/>
        <v/>
      </c>
      <c r="U676" s="10" t="str">
        <f t="shared" si="9"/>
        <v/>
      </c>
      <c r="V676" s="10" t="str">
        <f t="shared" si="10"/>
        <v/>
      </c>
      <c r="W676" s="10" t="str">
        <f t="shared" si="11"/>
        <v/>
      </c>
      <c r="X676" s="10"/>
      <c r="Y676" s="10"/>
      <c r="Z676" s="10"/>
      <c r="AA676" s="10"/>
      <c r="AB676" s="10"/>
      <c r="AC676" s="10"/>
    </row>
    <row r="677" spans="1:29" ht="12.75" customHeight="1" x14ac:dyDescent="0.2">
      <c r="A677" s="1"/>
      <c r="B677" s="1"/>
      <c r="C677" s="1"/>
      <c r="D677" s="1"/>
      <c r="E677" s="1"/>
      <c r="F677" s="1"/>
      <c r="G677" s="1"/>
      <c r="H677" s="10"/>
      <c r="I677" s="10"/>
      <c r="J677" s="10"/>
      <c r="K677" s="10">
        <v>676</v>
      </c>
      <c r="L677" s="85">
        <f t="shared" si="0"/>
        <v>676</v>
      </c>
      <c r="M677" s="10" t="e">
        <f t="shared" si="1"/>
        <v>#N/A</v>
      </c>
      <c r="N677" s="85">
        <f t="shared" si="2"/>
        <v>676</v>
      </c>
      <c r="O677" s="10" t="e">
        <f t="shared" si="3"/>
        <v>#N/A</v>
      </c>
      <c r="P677" s="10" t="str">
        <f t="shared" si="4"/>
        <v/>
      </c>
      <c r="Q677" s="10" t="str">
        <f t="shared" si="5"/>
        <v/>
      </c>
      <c r="R677" s="10" t="str">
        <f t="shared" si="6"/>
        <v/>
      </c>
      <c r="S677" s="10" t="str">
        <f t="shared" si="7"/>
        <v/>
      </c>
      <c r="T677" s="10" t="str">
        <f t="shared" si="8"/>
        <v/>
      </c>
      <c r="U677" s="10" t="str">
        <f t="shared" si="9"/>
        <v/>
      </c>
      <c r="V677" s="10" t="str">
        <f t="shared" si="10"/>
        <v/>
      </c>
      <c r="W677" s="10" t="str">
        <f t="shared" si="11"/>
        <v/>
      </c>
      <c r="X677" s="10"/>
      <c r="Y677" s="10"/>
      <c r="Z677" s="10"/>
      <c r="AA677" s="10"/>
      <c r="AB677" s="10"/>
      <c r="AC677" s="10"/>
    </row>
    <row r="678" spans="1:29" ht="12.75" customHeight="1" x14ac:dyDescent="0.2">
      <c r="A678" s="1"/>
      <c r="B678" s="1"/>
      <c r="C678" s="1"/>
      <c r="D678" s="1"/>
      <c r="E678" s="1"/>
      <c r="F678" s="1"/>
      <c r="G678" s="1"/>
      <c r="H678" s="10"/>
      <c r="I678" s="10"/>
      <c r="J678" s="10"/>
      <c r="K678" s="10">
        <v>677</v>
      </c>
      <c r="L678" s="85">
        <f t="shared" si="0"/>
        <v>677</v>
      </c>
      <c r="M678" s="10" t="e">
        <f t="shared" si="1"/>
        <v>#N/A</v>
      </c>
      <c r="N678" s="85">
        <f t="shared" si="2"/>
        <v>677</v>
      </c>
      <c r="O678" s="10" t="e">
        <f t="shared" si="3"/>
        <v>#N/A</v>
      </c>
      <c r="P678" s="10" t="str">
        <f t="shared" si="4"/>
        <v/>
      </c>
      <c r="Q678" s="10" t="str">
        <f t="shared" si="5"/>
        <v/>
      </c>
      <c r="R678" s="10" t="str">
        <f t="shared" si="6"/>
        <v/>
      </c>
      <c r="S678" s="10" t="str">
        <f t="shared" si="7"/>
        <v/>
      </c>
      <c r="T678" s="10" t="str">
        <f t="shared" si="8"/>
        <v/>
      </c>
      <c r="U678" s="10" t="str">
        <f t="shared" si="9"/>
        <v/>
      </c>
      <c r="V678" s="10" t="str">
        <f t="shared" si="10"/>
        <v/>
      </c>
      <c r="W678" s="10" t="str">
        <f t="shared" si="11"/>
        <v/>
      </c>
      <c r="X678" s="10"/>
      <c r="Y678" s="10"/>
      <c r="Z678" s="10"/>
      <c r="AA678" s="10"/>
      <c r="AB678" s="10"/>
      <c r="AC678" s="10"/>
    </row>
    <row r="679" spans="1:29" ht="12.75" customHeight="1" x14ac:dyDescent="0.2">
      <c r="A679" s="1"/>
      <c r="B679" s="1"/>
      <c r="C679" s="1"/>
      <c r="D679" s="1"/>
      <c r="E679" s="1"/>
      <c r="F679" s="1"/>
      <c r="G679" s="1"/>
      <c r="H679" s="10"/>
      <c r="I679" s="10"/>
      <c r="J679" s="10"/>
      <c r="K679" s="10">
        <v>678</v>
      </c>
      <c r="L679" s="85">
        <f t="shared" si="0"/>
        <v>678</v>
      </c>
      <c r="M679" s="10" t="e">
        <f t="shared" si="1"/>
        <v>#N/A</v>
      </c>
      <c r="N679" s="85">
        <f t="shared" si="2"/>
        <v>678</v>
      </c>
      <c r="O679" s="10" t="e">
        <f t="shared" si="3"/>
        <v>#N/A</v>
      </c>
      <c r="P679" s="10" t="str">
        <f t="shared" si="4"/>
        <v/>
      </c>
      <c r="Q679" s="10" t="str">
        <f t="shared" si="5"/>
        <v/>
      </c>
      <c r="R679" s="10" t="str">
        <f t="shared" si="6"/>
        <v/>
      </c>
      <c r="S679" s="10" t="str">
        <f t="shared" si="7"/>
        <v/>
      </c>
      <c r="T679" s="10" t="str">
        <f t="shared" si="8"/>
        <v/>
      </c>
      <c r="U679" s="10" t="str">
        <f t="shared" si="9"/>
        <v/>
      </c>
      <c r="V679" s="10" t="str">
        <f t="shared" si="10"/>
        <v/>
      </c>
      <c r="W679" s="10" t="str">
        <f t="shared" si="11"/>
        <v/>
      </c>
      <c r="X679" s="10"/>
      <c r="Y679" s="10"/>
      <c r="Z679" s="10"/>
      <c r="AA679" s="10"/>
      <c r="AB679" s="10"/>
      <c r="AC679" s="10"/>
    </row>
    <row r="680" spans="1:29" ht="12.75" customHeight="1" x14ac:dyDescent="0.2">
      <c r="A680" s="1"/>
      <c r="B680" s="1"/>
      <c r="C680" s="1"/>
      <c r="D680" s="1"/>
      <c r="E680" s="1"/>
      <c r="F680" s="1"/>
      <c r="G680" s="1"/>
      <c r="H680" s="10"/>
      <c r="I680" s="10"/>
      <c r="J680" s="10"/>
      <c r="K680" s="10">
        <v>679</v>
      </c>
      <c r="L680" s="85">
        <f t="shared" si="0"/>
        <v>679</v>
      </c>
      <c r="M680" s="10" t="e">
        <f t="shared" si="1"/>
        <v>#N/A</v>
      </c>
      <c r="N680" s="85">
        <f t="shared" si="2"/>
        <v>679</v>
      </c>
      <c r="O680" s="10" t="e">
        <f t="shared" si="3"/>
        <v>#N/A</v>
      </c>
      <c r="P680" s="10" t="str">
        <f t="shared" si="4"/>
        <v/>
      </c>
      <c r="Q680" s="10" t="str">
        <f t="shared" si="5"/>
        <v/>
      </c>
      <c r="R680" s="10" t="str">
        <f t="shared" si="6"/>
        <v/>
      </c>
      <c r="S680" s="10" t="str">
        <f t="shared" si="7"/>
        <v/>
      </c>
      <c r="T680" s="10" t="str">
        <f t="shared" si="8"/>
        <v/>
      </c>
      <c r="U680" s="10" t="str">
        <f t="shared" si="9"/>
        <v/>
      </c>
      <c r="V680" s="10" t="str">
        <f t="shared" si="10"/>
        <v/>
      </c>
      <c r="W680" s="10" t="str">
        <f t="shared" si="11"/>
        <v/>
      </c>
      <c r="X680" s="10"/>
      <c r="Y680" s="10"/>
      <c r="Z680" s="10"/>
      <c r="AA680" s="10"/>
      <c r="AB680" s="10"/>
      <c r="AC680" s="10"/>
    </row>
    <row r="681" spans="1:29" ht="12.75" customHeight="1" x14ac:dyDescent="0.2">
      <c r="A681" s="1"/>
      <c r="B681" s="1"/>
      <c r="C681" s="1"/>
      <c r="D681" s="1"/>
      <c r="E681" s="1"/>
      <c r="F681" s="1"/>
      <c r="G681" s="1"/>
      <c r="H681" s="10"/>
      <c r="I681" s="10"/>
      <c r="J681" s="10"/>
      <c r="K681" s="10">
        <v>680</v>
      </c>
      <c r="L681" s="85">
        <f t="shared" si="0"/>
        <v>680</v>
      </c>
      <c r="M681" s="10" t="e">
        <f t="shared" si="1"/>
        <v>#N/A</v>
      </c>
      <c r="N681" s="85">
        <f t="shared" si="2"/>
        <v>680</v>
      </c>
      <c r="O681" s="10" t="e">
        <f t="shared" si="3"/>
        <v>#N/A</v>
      </c>
      <c r="P681" s="10" t="str">
        <f t="shared" si="4"/>
        <v/>
      </c>
      <c r="Q681" s="10" t="str">
        <f t="shared" si="5"/>
        <v/>
      </c>
      <c r="R681" s="10" t="str">
        <f t="shared" si="6"/>
        <v/>
      </c>
      <c r="S681" s="10" t="str">
        <f t="shared" si="7"/>
        <v/>
      </c>
      <c r="T681" s="10" t="str">
        <f t="shared" si="8"/>
        <v/>
      </c>
      <c r="U681" s="10" t="str">
        <f t="shared" si="9"/>
        <v/>
      </c>
      <c r="V681" s="10" t="str">
        <f t="shared" si="10"/>
        <v/>
      </c>
      <c r="W681" s="10" t="str">
        <f t="shared" si="11"/>
        <v/>
      </c>
      <c r="X681" s="10"/>
      <c r="Y681" s="10"/>
      <c r="Z681" s="10"/>
      <c r="AA681" s="10"/>
      <c r="AB681" s="10"/>
      <c r="AC681" s="10"/>
    </row>
    <row r="682" spans="1:29" ht="12.75" customHeight="1" x14ac:dyDescent="0.2">
      <c r="A682" s="1"/>
      <c r="B682" s="1"/>
      <c r="C682" s="1"/>
      <c r="D682" s="1"/>
      <c r="E682" s="1"/>
      <c r="F682" s="1"/>
      <c r="G682" s="1"/>
      <c r="H682" s="10"/>
      <c r="I682" s="10"/>
      <c r="J682" s="10"/>
      <c r="K682" s="10">
        <v>681</v>
      </c>
      <c r="L682" s="85">
        <f t="shared" si="0"/>
        <v>681</v>
      </c>
      <c r="M682" s="10" t="e">
        <f t="shared" si="1"/>
        <v>#N/A</v>
      </c>
      <c r="N682" s="85">
        <f t="shared" si="2"/>
        <v>681</v>
      </c>
      <c r="O682" s="10" t="e">
        <f t="shared" si="3"/>
        <v>#N/A</v>
      </c>
      <c r="P682" s="10" t="str">
        <f t="shared" si="4"/>
        <v/>
      </c>
      <c r="Q682" s="10" t="str">
        <f t="shared" si="5"/>
        <v/>
      </c>
      <c r="R682" s="10" t="str">
        <f t="shared" si="6"/>
        <v/>
      </c>
      <c r="S682" s="10" t="str">
        <f t="shared" si="7"/>
        <v/>
      </c>
      <c r="T682" s="10" t="str">
        <f t="shared" si="8"/>
        <v/>
      </c>
      <c r="U682" s="10" t="str">
        <f t="shared" si="9"/>
        <v/>
      </c>
      <c r="V682" s="10" t="str">
        <f t="shared" si="10"/>
        <v/>
      </c>
      <c r="W682" s="10" t="str">
        <f t="shared" si="11"/>
        <v/>
      </c>
      <c r="X682" s="10"/>
      <c r="Y682" s="10"/>
      <c r="Z682" s="10"/>
      <c r="AA682" s="10"/>
      <c r="AB682" s="10"/>
      <c r="AC682" s="10"/>
    </row>
    <row r="683" spans="1:29" ht="12.75" customHeight="1" x14ac:dyDescent="0.2">
      <c r="A683" s="1"/>
      <c r="B683" s="1"/>
      <c r="C683" s="1"/>
      <c r="D683" s="1"/>
      <c r="E683" s="1"/>
      <c r="F683" s="1"/>
      <c r="G683" s="1"/>
      <c r="H683" s="10"/>
      <c r="I683" s="10"/>
      <c r="J683" s="10"/>
      <c r="K683" s="10">
        <v>682</v>
      </c>
      <c r="L683" s="85">
        <f t="shared" si="0"/>
        <v>682</v>
      </c>
      <c r="M683" s="10" t="e">
        <f t="shared" si="1"/>
        <v>#N/A</v>
      </c>
      <c r="N683" s="85">
        <f t="shared" si="2"/>
        <v>682</v>
      </c>
      <c r="O683" s="10" t="e">
        <f t="shared" si="3"/>
        <v>#N/A</v>
      </c>
      <c r="P683" s="10" t="str">
        <f t="shared" si="4"/>
        <v/>
      </c>
      <c r="Q683" s="10" t="str">
        <f t="shared" si="5"/>
        <v/>
      </c>
      <c r="R683" s="10" t="str">
        <f t="shared" si="6"/>
        <v/>
      </c>
      <c r="S683" s="10" t="str">
        <f t="shared" si="7"/>
        <v/>
      </c>
      <c r="T683" s="10" t="str">
        <f t="shared" si="8"/>
        <v/>
      </c>
      <c r="U683" s="10" t="str">
        <f t="shared" si="9"/>
        <v/>
      </c>
      <c r="V683" s="10" t="str">
        <f t="shared" si="10"/>
        <v/>
      </c>
      <c r="W683" s="10" t="str">
        <f t="shared" si="11"/>
        <v/>
      </c>
      <c r="X683" s="10"/>
      <c r="Y683" s="10"/>
      <c r="Z683" s="10"/>
      <c r="AA683" s="10"/>
      <c r="AB683" s="10"/>
      <c r="AC683" s="10"/>
    </row>
    <row r="684" spans="1:29" ht="12.75" customHeight="1" x14ac:dyDescent="0.2">
      <c r="A684" s="1"/>
      <c r="B684" s="1"/>
      <c r="C684" s="1"/>
      <c r="D684" s="1"/>
      <c r="E684" s="1"/>
      <c r="F684" s="1"/>
      <c r="G684" s="1"/>
      <c r="H684" s="10"/>
      <c r="I684" s="10"/>
      <c r="J684" s="10"/>
      <c r="K684" s="10">
        <v>683</v>
      </c>
      <c r="L684" s="85">
        <f t="shared" si="0"/>
        <v>683</v>
      </c>
      <c r="M684" s="10" t="e">
        <f t="shared" si="1"/>
        <v>#N/A</v>
      </c>
      <c r="N684" s="85">
        <f t="shared" si="2"/>
        <v>683</v>
      </c>
      <c r="O684" s="10" t="e">
        <f t="shared" si="3"/>
        <v>#N/A</v>
      </c>
      <c r="P684" s="10" t="str">
        <f t="shared" si="4"/>
        <v/>
      </c>
      <c r="Q684" s="10" t="str">
        <f t="shared" si="5"/>
        <v/>
      </c>
      <c r="R684" s="10" t="str">
        <f t="shared" si="6"/>
        <v/>
      </c>
      <c r="S684" s="10" t="str">
        <f t="shared" si="7"/>
        <v/>
      </c>
      <c r="T684" s="10" t="str">
        <f t="shared" si="8"/>
        <v/>
      </c>
      <c r="U684" s="10" t="str">
        <f t="shared" si="9"/>
        <v/>
      </c>
      <c r="V684" s="10" t="str">
        <f t="shared" si="10"/>
        <v/>
      </c>
      <c r="W684" s="10" t="str">
        <f t="shared" si="11"/>
        <v/>
      </c>
      <c r="X684" s="10"/>
      <c r="Y684" s="10"/>
      <c r="Z684" s="10"/>
      <c r="AA684" s="10"/>
      <c r="AB684" s="10"/>
      <c r="AC684" s="10"/>
    </row>
    <row r="685" spans="1:29" ht="12.75" customHeight="1" x14ac:dyDescent="0.2">
      <c r="A685" s="1"/>
      <c r="B685" s="1"/>
      <c r="C685" s="1"/>
      <c r="D685" s="1"/>
      <c r="E685" s="1"/>
      <c r="F685" s="1"/>
      <c r="G685" s="1"/>
      <c r="H685" s="10"/>
      <c r="I685" s="10"/>
      <c r="J685" s="10"/>
      <c r="K685" s="10">
        <v>684</v>
      </c>
      <c r="L685" s="85">
        <f t="shared" si="0"/>
        <v>684</v>
      </c>
      <c r="M685" s="10" t="e">
        <f t="shared" si="1"/>
        <v>#N/A</v>
      </c>
      <c r="N685" s="85">
        <f t="shared" si="2"/>
        <v>684</v>
      </c>
      <c r="O685" s="10" t="e">
        <f t="shared" si="3"/>
        <v>#N/A</v>
      </c>
      <c r="P685" s="10" t="str">
        <f t="shared" si="4"/>
        <v/>
      </c>
      <c r="Q685" s="10" t="str">
        <f t="shared" si="5"/>
        <v/>
      </c>
      <c r="R685" s="10" t="str">
        <f t="shared" si="6"/>
        <v/>
      </c>
      <c r="S685" s="10" t="str">
        <f t="shared" si="7"/>
        <v/>
      </c>
      <c r="T685" s="10" t="str">
        <f t="shared" si="8"/>
        <v/>
      </c>
      <c r="U685" s="10" t="str">
        <f t="shared" si="9"/>
        <v/>
      </c>
      <c r="V685" s="10" t="str">
        <f t="shared" si="10"/>
        <v/>
      </c>
      <c r="W685" s="10" t="str">
        <f t="shared" si="11"/>
        <v/>
      </c>
      <c r="X685" s="10"/>
      <c r="Y685" s="10"/>
      <c r="Z685" s="10"/>
      <c r="AA685" s="10"/>
      <c r="AB685" s="10"/>
      <c r="AC685" s="10"/>
    </row>
    <row r="686" spans="1:29" ht="12.75" customHeight="1" x14ac:dyDescent="0.2">
      <c r="A686" s="1"/>
      <c r="B686" s="1"/>
      <c r="C686" s="1"/>
      <c r="D686" s="1"/>
      <c r="E686" s="1"/>
      <c r="F686" s="1"/>
      <c r="G686" s="1"/>
      <c r="H686" s="10"/>
      <c r="I686" s="10"/>
      <c r="J686" s="10"/>
      <c r="K686" s="10">
        <v>685</v>
      </c>
      <c r="L686" s="85">
        <f t="shared" si="0"/>
        <v>685</v>
      </c>
      <c r="M686" s="10" t="e">
        <f t="shared" si="1"/>
        <v>#N/A</v>
      </c>
      <c r="N686" s="85">
        <f t="shared" si="2"/>
        <v>685</v>
      </c>
      <c r="O686" s="10" t="e">
        <f t="shared" si="3"/>
        <v>#N/A</v>
      </c>
      <c r="P686" s="10" t="str">
        <f t="shared" si="4"/>
        <v/>
      </c>
      <c r="Q686" s="10" t="str">
        <f t="shared" si="5"/>
        <v/>
      </c>
      <c r="R686" s="10" t="str">
        <f t="shared" si="6"/>
        <v/>
      </c>
      <c r="S686" s="10" t="str">
        <f t="shared" si="7"/>
        <v/>
      </c>
      <c r="T686" s="10" t="str">
        <f t="shared" si="8"/>
        <v/>
      </c>
      <c r="U686" s="10" t="str">
        <f t="shared" si="9"/>
        <v/>
      </c>
      <c r="V686" s="10" t="str">
        <f t="shared" si="10"/>
        <v/>
      </c>
      <c r="W686" s="10" t="str">
        <f t="shared" si="11"/>
        <v/>
      </c>
      <c r="X686" s="10"/>
      <c r="Y686" s="10"/>
      <c r="Z686" s="10"/>
      <c r="AA686" s="10"/>
      <c r="AB686" s="10"/>
      <c r="AC686" s="10"/>
    </row>
    <row r="687" spans="1:29" ht="12.75" customHeight="1" x14ac:dyDescent="0.2">
      <c r="A687" s="1"/>
      <c r="B687" s="1"/>
      <c r="C687" s="1"/>
      <c r="D687" s="1"/>
      <c r="E687" s="1"/>
      <c r="F687" s="1"/>
      <c r="G687" s="1"/>
      <c r="H687" s="10"/>
      <c r="I687" s="10"/>
      <c r="J687" s="10"/>
      <c r="K687" s="10">
        <v>686</v>
      </c>
      <c r="L687" s="85">
        <f t="shared" si="0"/>
        <v>686</v>
      </c>
      <c r="M687" s="10" t="e">
        <f t="shared" si="1"/>
        <v>#N/A</v>
      </c>
      <c r="N687" s="85">
        <f t="shared" si="2"/>
        <v>686</v>
      </c>
      <c r="O687" s="10" t="e">
        <f t="shared" si="3"/>
        <v>#N/A</v>
      </c>
      <c r="P687" s="10" t="str">
        <f t="shared" si="4"/>
        <v/>
      </c>
      <c r="Q687" s="10" t="str">
        <f t="shared" si="5"/>
        <v/>
      </c>
      <c r="R687" s="10" t="str">
        <f t="shared" si="6"/>
        <v/>
      </c>
      <c r="S687" s="10" t="str">
        <f t="shared" si="7"/>
        <v/>
      </c>
      <c r="T687" s="10" t="str">
        <f t="shared" si="8"/>
        <v/>
      </c>
      <c r="U687" s="10" t="str">
        <f t="shared" si="9"/>
        <v/>
      </c>
      <c r="V687" s="10" t="str">
        <f t="shared" si="10"/>
        <v/>
      </c>
      <c r="W687" s="10" t="str">
        <f t="shared" si="11"/>
        <v/>
      </c>
      <c r="X687" s="10"/>
      <c r="Y687" s="10"/>
      <c r="Z687" s="10"/>
      <c r="AA687" s="10"/>
      <c r="AB687" s="10"/>
      <c r="AC687" s="10"/>
    </row>
    <row r="688" spans="1:29" ht="12.75" customHeight="1" x14ac:dyDescent="0.2">
      <c r="A688" s="1"/>
      <c r="B688" s="1"/>
      <c r="C688" s="1"/>
      <c r="D688" s="1"/>
      <c r="E688" s="1"/>
      <c r="F688" s="1"/>
      <c r="G688" s="1"/>
      <c r="H688" s="10"/>
      <c r="I688" s="10"/>
      <c r="J688" s="10"/>
      <c r="K688" s="10">
        <v>687</v>
      </c>
      <c r="L688" s="85">
        <f t="shared" si="0"/>
        <v>687</v>
      </c>
      <c r="M688" s="10" t="e">
        <f t="shared" si="1"/>
        <v>#N/A</v>
      </c>
      <c r="N688" s="85">
        <f t="shared" si="2"/>
        <v>687</v>
      </c>
      <c r="O688" s="10" t="e">
        <f t="shared" si="3"/>
        <v>#N/A</v>
      </c>
      <c r="P688" s="10" t="str">
        <f t="shared" si="4"/>
        <v/>
      </c>
      <c r="Q688" s="10" t="str">
        <f t="shared" si="5"/>
        <v/>
      </c>
      <c r="R688" s="10" t="str">
        <f t="shared" si="6"/>
        <v/>
      </c>
      <c r="S688" s="10" t="str">
        <f t="shared" si="7"/>
        <v/>
      </c>
      <c r="T688" s="10" t="str">
        <f t="shared" si="8"/>
        <v/>
      </c>
      <c r="U688" s="10" t="str">
        <f t="shared" si="9"/>
        <v/>
      </c>
      <c r="V688" s="10" t="str">
        <f t="shared" si="10"/>
        <v/>
      </c>
      <c r="W688" s="10" t="str">
        <f t="shared" si="11"/>
        <v/>
      </c>
      <c r="X688" s="10"/>
      <c r="Y688" s="10"/>
      <c r="Z688" s="10"/>
      <c r="AA688" s="10"/>
      <c r="AB688" s="10"/>
      <c r="AC688" s="10"/>
    </row>
    <row r="689" spans="1:29" ht="12.75" customHeight="1" x14ac:dyDescent="0.2">
      <c r="A689" s="1"/>
      <c r="B689" s="1"/>
      <c r="C689" s="1"/>
      <c r="D689" s="1"/>
      <c r="E689" s="1"/>
      <c r="F689" s="1"/>
      <c r="G689" s="1"/>
      <c r="H689" s="10"/>
      <c r="I689" s="10"/>
      <c r="J689" s="10"/>
      <c r="K689" s="10">
        <v>688</v>
      </c>
      <c r="L689" s="85">
        <f t="shared" si="0"/>
        <v>688</v>
      </c>
      <c r="M689" s="10" t="e">
        <f t="shared" si="1"/>
        <v>#N/A</v>
      </c>
      <c r="N689" s="85">
        <f t="shared" si="2"/>
        <v>688</v>
      </c>
      <c r="O689" s="10" t="e">
        <f t="shared" si="3"/>
        <v>#N/A</v>
      </c>
      <c r="P689" s="10" t="str">
        <f t="shared" si="4"/>
        <v/>
      </c>
      <c r="Q689" s="10" t="str">
        <f t="shared" si="5"/>
        <v/>
      </c>
      <c r="R689" s="10" t="str">
        <f t="shared" si="6"/>
        <v/>
      </c>
      <c r="S689" s="10" t="str">
        <f t="shared" si="7"/>
        <v/>
      </c>
      <c r="T689" s="10" t="str">
        <f t="shared" si="8"/>
        <v/>
      </c>
      <c r="U689" s="10" t="str">
        <f t="shared" si="9"/>
        <v/>
      </c>
      <c r="V689" s="10" t="str">
        <f t="shared" si="10"/>
        <v/>
      </c>
      <c r="W689" s="10" t="str">
        <f t="shared" si="11"/>
        <v/>
      </c>
      <c r="X689" s="10"/>
      <c r="Y689" s="10"/>
      <c r="Z689" s="10"/>
      <c r="AA689" s="10"/>
      <c r="AB689" s="10"/>
      <c r="AC689" s="10"/>
    </row>
    <row r="690" spans="1:29" ht="12.75" customHeight="1" x14ac:dyDescent="0.2">
      <c r="A690" s="1"/>
      <c r="B690" s="1"/>
      <c r="C690" s="1"/>
      <c r="D690" s="1"/>
      <c r="E690" s="1"/>
      <c r="F690" s="1"/>
      <c r="G690" s="1"/>
      <c r="H690" s="10"/>
      <c r="I690" s="10"/>
      <c r="J690" s="10"/>
      <c r="K690" s="10">
        <v>689</v>
      </c>
      <c r="L690" s="85">
        <f t="shared" si="0"/>
        <v>689</v>
      </c>
      <c r="M690" s="10" t="e">
        <f t="shared" si="1"/>
        <v>#N/A</v>
      </c>
      <c r="N690" s="85">
        <f t="shared" si="2"/>
        <v>689</v>
      </c>
      <c r="O690" s="10" t="e">
        <f t="shared" si="3"/>
        <v>#N/A</v>
      </c>
      <c r="P690" s="10" t="str">
        <f t="shared" si="4"/>
        <v/>
      </c>
      <c r="Q690" s="10" t="str">
        <f t="shared" si="5"/>
        <v/>
      </c>
      <c r="R690" s="10" t="str">
        <f t="shared" si="6"/>
        <v/>
      </c>
      <c r="S690" s="10" t="str">
        <f t="shared" si="7"/>
        <v/>
      </c>
      <c r="T690" s="10" t="str">
        <f t="shared" si="8"/>
        <v/>
      </c>
      <c r="U690" s="10" t="str">
        <f t="shared" si="9"/>
        <v/>
      </c>
      <c r="V690" s="10" t="str">
        <f t="shared" si="10"/>
        <v/>
      </c>
      <c r="W690" s="10" t="str">
        <f t="shared" si="11"/>
        <v/>
      </c>
      <c r="X690" s="10"/>
      <c r="Y690" s="10"/>
      <c r="Z690" s="10"/>
      <c r="AA690" s="10"/>
      <c r="AB690" s="10"/>
      <c r="AC690" s="10"/>
    </row>
    <row r="691" spans="1:29" ht="12.75" customHeight="1" x14ac:dyDescent="0.2">
      <c r="A691" s="1"/>
      <c r="B691" s="1"/>
      <c r="C691" s="1"/>
      <c r="D691" s="1"/>
      <c r="E691" s="1"/>
      <c r="F691" s="1"/>
      <c r="G691" s="1"/>
      <c r="H691" s="10"/>
      <c r="I691" s="10"/>
      <c r="J691" s="10"/>
      <c r="K691" s="10">
        <v>690</v>
      </c>
      <c r="L691" s="85">
        <f t="shared" si="0"/>
        <v>690</v>
      </c>
      <c r="M691" s="10" t="e">
        <f t="shared" si="1"/>
        <v>#N/A</v>
      </c>
      <c r="N691" s="85">
        <f t="shared" si="2"/>
        <v>690</v>
      </c>
      <c r="O691" s="10" t="e">
        <f t="shared" si="3"/>
        <v>#N/A</v>
      </c>
      <c r="P691" s="10" t="str">
        <f t="shared" si="4"/>
        <v/>
      </c>
      <c r="Q691" s="10" t="str">
        <f t="shared" si="5"/>
        <v/>
      </c>
      <c r="R691" s="10" t="str">
        <f t="shared" si="6"/>
        <v/>
      </c>
      <c r="S691" s="10" t="str">
        <f t="shared" si="7"/>
        <v/>
      </c>
      <c r="T691" s="10" t="str">
        <f t="shared" si="8"/>
        <v/>
      </c>
      <c r="U691" s="10" t="str">
        <f t="shared" si="9"/>
        <v/>
      </c>
      <c r="V691" s="10" t="str">
        <f t="shared" si="10"/>
        <v/>
      </c>
      <c r="W691" s="10" t="str">
        <f t="shared" si="11"/>
        <v/>
      </c>
      <c r="X691" s="10"/>
      <c r="Y691" s="10"/>
      <c r="Z691" s="10"/>
      <c r="AA691" s="10"/>
      <c r="AB691" s="10"/>
      <c r="AC691" s="10"/>
    </row>
    <row r="692" spans="1:29" ht="12.75" customHeight="1" x14ac:dyDescent="0.2">
      <c r="A692" s="1"/>
      <c r="B692" s="1"/>
      <c r="C692" s="1"/>
      <c r="D692" s="1"/>
      <c r="E692" s="1"/>
      <c r="F692" s="1"/>
      <c r="G692" s="1"/>
      <c r="H692" s="10"/>
      <c r="I692" s="10"/>
      <c r="J692" s="10"/>
      <c r="K692" s="10">
        <v>691</v>
      </c>
      <c r="L692" s="85">
        <f t="shared" si="0"/>
        <v>691</v>
      </c>
      <c r="M692" s="10" t="e">
        <f t="shared" si="1"/>
        <v>#N/A</v>
      </c>
      <c r="N692" s="85">
        <f t="shared" si="2"/>
        <v>691</v>
      </c>
      <c r="O692" s="10" t="e">
        <f t="shared" si="3"/>
        <v>#N/A</v>
      </c>
      <c r="P692" s="10" t="str">
        <f t="shared" si="4"/>
        <v/>
      </c>
      <c r="Q692" s="10" t="str">
        <f t="shared" si="5"/>
        <v/>
      </c>
      <c r="R692" s="10" t="str">
        <f t="shared" si="6"/>
        <v/>
      </c>
      <c r="S692" s="10" t="str">
        <f t="shared" si="7"/>
        <v/>
      </c>
      <c r="T692" s="10" t="str">
        <f t="shared" si="8"/>
        <v/>
      </c>
      <c r="U692" s="10" t="str">
        <f t="shared" si="9"/>
        <v/>
      </c>
      <c r="V692" s="10" t="str">
        <f t="shared" si="10"/>
        <v/>
      </c>
      <c r="W692" s="10" t="str">
        <f t="shared" si="11"/>
        <v/>
      </c>
      <c r="X692" s="10"/>
      <c r="Y692" s="10"/>
      <c r="Z692" s="10"/>
      <c r="AA692" s="10"/>
      <c r="AB692" s="10"/>
      <c r="AC692" s="10"/>
    </row>
    <row r="693" spans="1:29" ht="12.75" customHeight="1" x14ac:dyDescent="0.2">
      <c r="A693" s="1"/>
      <c r="B693" s="1"/>
      <c r="C693" s="1"/>
      <c r="D693" s="1"/>
      <c r="E693" s="1"/>
      <c r="F693" s="1"/>
      <c r="G693" s="1"/>
      <c r="H693" s="10"/>
      <c r="I693" s="10"/>
      <c r="J693" s="10"/>
      <c r="K693" s="10">
        <v>692</v>
      </c>
      <c r="L693" s="85">
        <f t="shared" si="0"/>
        <v>692</v>
      </c>
      <c r="M693" s="10" t="e">
        <f t="shared" si="1"/>
        <v>#N/A</v>
      </c>
      <c r="N693" s="85">
        <f t="shared" si="2"/>
        <v>692</v>
      </c>
      <c r="O693" s="10" t="e">
        <f t="shared" si="3"/>
        <v>#N/A</v>
      </c>
      <c r="P693" s="10" t="str">
        <f t="shared" si="4"/>
        <v/>
      </c>
      <c r="Q693" s="10" t="str">
        <f t="shared" si="5"/>
        <v/>
      </c>
      <c r="R693" s="10" t="str">
        <f t="shared" si="6"/>
        <v/>
      </c>
      <c r="S693" s="10" t="str">
        <f t="shared" si="7"/>
        <v/>
      </c>
      <c r="T693" s="10" t="str">
        <f t="shared" si="8"/>
        <v/>
      </c>
      <c r="U693" s="10" t="str">
        <f t="shared" si="9"/>
        <v/>
      </c>
      <c r="V693" s="10" t="str">
        <f t="shared" si="10"/>
        <v/>
      </c>
      <c r="W693" s="10" t="str">
        <f t="shared" si="11"/>
        <v/>
      </c>
      <c r="X693" s="10"/>
      <c r="Y693" s="10"/>
      <c r="Z693" s="10"/>
      <c r="AA693" s="10"/>
      <c r="AB693" s="10"/>
      <c r="AC693" s="10"/>
    </row>
    <row r="694" spans="1:29" ht="12.75" customHeight="1" x14ac:dyDescent="0.2">
      <c r="A694" s="1"/>
      <c r="B694" s="1"/>
      <c r="C694" s="1"/>
      <c r="D694" s="1"/>
      <c r="E694" s="1"/>
      <c r="F694" s="1"/>
      <c r="G694" s="1"/>
      <c r="H694" s="10"/>
      <c r="I694" s="10"/>
      <c r="J694" s="10"/>
      <c r="K694" s="10">
        <v>693</v>
      </c>
      <c r="L694" s="85">
        <f t="shared" si="0"/>
        <v>693</v>
      </c>
      <c r="M694" s="10" t="e">
        <f t="shared" si="1"/>
        <v>#N/A</v>
      </c>
      <c r="N694" s="85">
        <f t="shared" si="2"/>
        <v>693</v>
      </c>
      <c r="O694" s="10" t="e">
        <f t="shared" si="3"/>
        <v>#N/A</v>
      </c>
      <c r="P694" s="10" t="str">
        <f t="shared" si="4"/>
        <v/>
      </c>
      <c r="Q694" s="10" t="str">
        <f t="shared" si="5"/>
        <v/>
      </c>
      <c r="R694" s="10" t="str">
        <f t="shared" si="6"/>
        <v/>
      </c>
      <c r="S694" s="10" t="str">
        <f t="shared" si="7"/>
        <v/>
      </c>
      <c r="T694" s="10" t="str">
        <f t="shared" si="8"/>
        <v/>
      </c>
      <c r="U694" s="10" t="str">
        <f t="shared" si="9"/>
        <v/>
      </c>
      <c r="V694" s="10" t="str">
        <f t="shared" si="10"/>
        <v/>
      </c>
      <c r="W694" s="10" t="str">
        <f t="shared" si="11"/>
        <v/>
      </c>
      <c r="X694" s="10"/>
      <c r="Y694" s="10"/>
      <c r="Z694" s="10"/>
      <c r="AA694" s="10"/>
      <c r="AB694" s="10"/>
      <c r="AC694" s="10"/>
    </row>
    <row r="695" spans="1:29" ht="12.75" customHeight="1" x14ac:dyDescent="0.2">
      <c r="A695" s="1"/>
      <c r="B695" s="1"/>
      <c r="C695" s="1"/>
      <c r="D695" s="1"/>
      <c r="E695" s="1"/>
      <c r="F695" s="1"/>
      <c r="G695" s="1"/>
      <c r="H695" s="10"/>
      <c r="I695" s="10"/>
      <c r="J695" s="10"/>
      <c r="K695" s="10">
        <v>694</v>
      </c>
      <c r="L695" s="85">
        <f t="shared" si="0"/>
        <v>694</v>
      </c>
      <c r="M695" s="10" t="e">
        <f t="shared" si="1"/>
        <v>#N/A</v>
      </c>
      <c r="N695" s="85">
        <f t="shared" si="2"/>
        <v>694</v>
      </c>
      <c r="O695" s="10" t="e">
        <f t="shared" si="3"/>
        <v>#N/A</v>
      </c>
      <c r="P695" s="10" t="str">
        <f t="shared" si="4"/>
        <v/>
      </c>
      <c r="Q695" s="10" t="str">
        <f t="shared" si="5"/>
        <v/>
      </c>
      <c r="R695" s="10" t="str">
        <f t="shared" si="6"/>
        <v/>
      </c>
      <c r="S695" s="10" t="str">
        <f t="shared" si="7"/>
        <v/>
      </c>
      <c r="T695" s="10" t="str">
        <f t="shared" si="8"/>
        <v/>
      </c>
      <c r="U695" s="10" t="str">
        <f t="shared" si="9"/>
        <v/>
      </c>
      <c r="V695" s="10" t="str">
        <f t="shared" si="10"/>
        <v/>
      </c>
      <c r="W695" s="10" t="str">
        <f t="shared" si="11"/>
        <v/>
      </c>
      <c r="X695" s="10"/>
      <c r="Y695" s="10"/>
      <c r="Z695" s="10"/>
      <c r="AA695" s="10"/>
      <c r="AB695" s="10"/>
      <c r="AC695" s="10"/>
    </row>
    <row r="696" spans="1:29" ht="12.75" customHeight="1" x14ac:dyDescent="0.2">
      <c r="A696" s="1"/>
      <c r="B696" s="1"/>
      <c r="C696" s="1"/>
      <c r="D696" s="1"/>
      <c r="E696" s="1"/>
      <c r="F696" s="1"/>
      <c r="G696" s="1"/>
      <c r="H696" s="10"/>
      <c r="I696" s="10"/>
      <c r="J696" s="10"/>
      <c r="K696" s="10">
        <v>695</v>
      </c>
      <c r="L696" s="85">
        <f t="shared" si="0"/>
        <v>695</v>
      </c>
      <c r="M696" s="10" t="e">
        <f t="shared" si="1"/>
        <v>#N/A</v>
      </c>
      <c r="N696" s="85">
        <f t="shared" si="2"/>
        <v>695</v>
      </c>
      <c r="O696" s="10" t="e">
        <f t="shared" si="3"/>
        <v>#N/A</v>
      </c>
      <c r="P696" s="10" t="str">
        <f t="shared" si="4"/>
        <v/>
      </c>
      <c r="Q696" s="10" t="str">
        <f t="shared" si="5"/>
        <v/>
      </c>
      <c r="R696" s="10" t="str">
        <f t="shared" si="6"/>
        <v/>
      </c>
      <c r="S696" s="10" t="str">
        <f t="shared" si="7"/>
        <v/>
      </c>
      <c r="T696" s="10" t="str">
        <f t="shared" si="8"/>
        <v/>
      </c>
      <c r="U696" s="10" t="str">
        <f t="shared" si="9"/>
        <v/>
      </c>
      <c r="V696" s="10" t="str">
        <f t="shared" si="10"/>
        <v/>
      </c>
      <c r="W696" s="10" t="str">
        <f t="shared" si="11"/>
        <v/>
      </c>
      <c r="X696" s="10"/>
      <c r="Y696" s="10"/>
      <c r="Z696" s="10"/>
      <c r="AA696" s="10"/>
      <c r="AB696" s="10"/>
      <c r="AC696" s="10"/>
    </row>
    <row r="697" spans="1:29" ht="12.75" customHeight="1" x14ac:dyDescent="0.2">
      <c r="A697" s="1"/>
      <c r="B697" s="1"/>
      <c r="C697" s="1"/>
      <c r="D697" s="1"/>
      <c r="E697" s="1"/>
      <c r="F697" s="1"/>
      <c r="G697" s="1"/>
      <c r="H697" s="10"/>
      <c r="I697" s="10"/>
      <c r="J697" s="10"/>
      <c r="K697" s="10">
        <v>696</v>
      </c>
      <c r="L697" s="85">
        <f t="shared" si="0"/>
        <v>696</v>
      </c>
      <c r="M697" s="10" t="e">
        <f t="shared" si="1"/>
        <v>#N/A</v>
      </c>
      <c r="N697" s="85">
        <f t="shared" si="2"/>
        <v>696</v>
      </c>
      <c r="O697" s="10" t="e">
        <f t="shared" si="3"/>
        <v>#N/A</v>
      </c>
      <c r="P697" s="10" t="str">
        <f t="shared" si="4"/>
        <v/>
      </c>
      <c r="Q697" s="10" t="str">
        <f t="shared" si="5"/>
        <v/>
      </c>
      <c r="R697" s="10" t="str">
        <f t="shared" si="6"/>
        <v/>
      </c>
      <c r="S697" s="10" t="str">
        <f t="shared" si="7"/>
        <v/>
      </c>
      <c r="T697" s="10" t="str">
        <f t="shared" si="8"/>
        <v/>
      </c>
      <c r="U697" s="10" t="str">
        <f t="shared" si="9"/>
        <v/>
      </c>
      <c r="V697" s="10" t="str">
        <f t="shared" si="10"/>
        <v/>
      </c>
      <c r="W697" s="10" t="str">
        <f t="shared" si="11"/>
        <v/>
      </c>
      <c r="X697" s="10"/>
      <c r="Y697" s="10"/>
      <c r="Z697" s="10"/>
      <c r="AA697" s="10"/>
      <c r="AB697" s="10"/>
      <c r="AC697" s="10"/>
    </row>
    <row r="698" spans="1:29" ht="12.75" customHeight="1" x14ac:dyDescent="0.2">
      <c r="A698" s="1"/>
      <c r="B698" s="1"/>
      <c r="C698" s="1"/>
      <c r="D698" s="1"/>
      <c r="E698" s="1"/>
      <c r="F698" s="1"/>
      <c r="G698" s="1"/>
      <c r="H698" s="10"/>
      <c r="I698" s="10"/>
      <c r="J698" s="10"/>
      <c r="K698" s="10">
        <v>697</v>
      </c>
      <c r="L698" s="85">
        <f t="shared" si="0"/>
        <v>697</v>
      </c>
      <c r="M698" s="10" t="e">
        <f t="shared" si="1"/>
        <v>#N/A</v>
      </c>
      <c r="N698" s="85">
        <f t="shared" si="2"/>
        <v>697</v>
      </c>
      <c r="O698" s="10" t="e">
        <f t="shared" si="3"/>
        <v>#N/A</v>
      </c>
      <c r="P698" s="10" t="str">
        <f t="shared" si="4"/>
        <v/>
      </c>
      <c r="Q698" s="10" t="str">
        <f t="shared" si="5"/>
        <v/>
      </c>
      <c r="R698" s="10" t="str">
        <f t="shared" si="6"/>
        <v/>
      </c>
      <c r="S698" s="10" t="str">
        <f t="shared" si="7"/>
        <v/>
      </c>
      <c r="T698" s="10" t="str">
        <f t="shared" si="8"/>
        <v/>
      </c>
      <c r="U698" s="10" t="str">
        <f t="shared" si="9"/>
        <v/>
      </c>
      <c r="V698" s="10" t="str">
        <f t="shared" si="10"/>
        <v/>
      </c>
      <c r="W698" s="10" t="str">
        <f t="shared" si="11"/>
        <v/>
      </c>
      <c r="X698" s="10"/>
      <c r="Y698" s="10"/>
      <c r="Z698" s="10"/>
      <c r="AA698" s="10"/>
      <c r="AB698" s="10"/>
      <c r="AC698" s="10"/>
    </row>
    <row r="699" spans="1:29" ht="12.75" customHeight="1" x14ac:dyDescent="0.2">
      <c r="A699" s="1"/>
      <c r="B699" s="1"/>
      <c r="C699" s="1"/>
      <c r="D699" s="1"/>
      <c r="E699" s="1"/>
      <c r="F699" s="1"/>
      <c r="G699" s="1"/>
      <c r="H699" s="10"/>
      <c r="I699" s="10"/>
      <c r="J699" s="10"/>
      <c r="K699" s="10">
        <v>698</v>
      </c>
      <c r="L699" s="85">
        <f t="shared" si="0"/>
        <v>698</v>
      </c>
      <c r="M699" s="10" t="e">
        <f t="shared" si="1"/>
        <v>#N/A</v>
      </c>
      <c r="N699" s="85">
        <f t="shared" si="2"/>
        <v>698</v>
      </c>
      <c r="O699" s="10" t="e">
        <f t="shared" si="3"/>
        <v>#N/A</v>
      </c>
      <c r="P699" s="10" t="str">
        <f t="shared" si="4"/>
        <v/>
      </c>
      <c r="Q699" s="10" t="str">
        <f t="shared" si="5"/>
        <v/>
      </c>
      <c r="R699" s="10" t="str">
        <f t="shared" si="6"/>
        <v/>
      </c>
      <c r="S699" s="10" t="str">
        <f t="shared" si="7"/>
        <v/>
      </c>
      <c r="T699" s="10" t="str">
        <f t="shared" si="8"/>
        <v/>
      </c>
      <c r="U699" s="10" t="str">
        <f t="shared" si="9"/>
        <v/>
      </c>
      <c r="V699" s="10" t="str">
        <f t="shared" si="10"/>
        <v/>
      </c>
      <c r="W699" s="10" t="str">
        <f t="shared" si="11"/>
        <v/>
      </c>
      <c r="X699" s="10"/>
      <c r="Y699" s="10"/>
      <c r="Z699" s="10"/>
      <c r="AA699" s="10"/>
      <c r="AB699" s="10"/>
      <c r="AC699" s="10"/>
    </row>
    <row r="700" spans="1:29" ht="12.75" customHeight="1" x14ac:dyDescent="0.2">
      <c r="A700" s="1"/>
      <c r="B700" s="1"/>
      <c r="C700" s="1"/>
      <c r="D700" s="1"/>
      <c r="E700" s="1"/>
      <c r="F700" s="1"/>
      <c r="G700" s="1"/>
      <c r="H700" s="10"/>
      <c r="I700" s="10"/>
      <c r="J700" s="10"/>
      <c r="K700" s="10">
        <v>699</v>
      </c>
      <c r="L700" s="85">
        <f t="shared" si="0"/>
        <v>699</v>
      </c>
      <c r="M700" s="10" t="e">
        <f t="shared" si="1"/>
        <v>#N/A</v>
      </c>
      <c r="N700" s="85">
        <f t="shared" si="2"/>
        <v>699</v>
      </c>
      <c r="O700" s="10" t="e">
        <f t="shared" si="3"/>
        <v>#N/A</v>
      </c>
      <c r="P700" s="10" t="str">
        <f t="shared" si="4"/>
        <v/>
      </c>
      <c r="Q700" s="10" t="str">
        <f t="shared" si="5"/>
        <v/>
      </c>
      <c r="R700" s="10" t="str">
        <f t="shared" si="6"/>
        <v/>
      </c>
      <c r="S700" s="10" t="str">
        <f t="shared" si="7"/>
        <v/>
      </c>
      <c r="T700" s="10" t="str">
        <f t="shared" si="8"/>
        <v/>
      </c>
      <c r="U700" s="10" t="str">
        <f t="shared" si="9"/>
        <v/>
      </c>
      <c r="V700" s="10" t="str">
        <f t="shared" si="10"/>
        <v/>
      </c>
      <c r="W700" s="10" t="str">
        <f t="shared" si="11"/>
        <v/>
      </c>
      <c r="X700" s="10"/>
      <c r="Y700" s="10"/>
      <c r="Z700" s="10"/>
      <c r="AA700" s="10"/>
      <c r="AB700" s="10"/>
      <c r="AC700" s="10"/>
    </row>
    <row r="701" spans="1:29" ht="12.75" customHeight="1" x14ac:dyDescent="0.2">
      <c r="A701" s="1"/>
      <c r="B701" s="1"/>
      <c r="C701" s="1"/>
      <c r="D701" s="1"/>
      <c r="E701" s="1"/>
      <c r="F701" s="1"/>
      <c r="G701" s="1"/>
      <c r="H701" s="10"/>
      <c r="I701" s="10"/>
      <c r="J701" s="10"/>
      <c r="K701" s="10">
        <v>700</v>
      </c>
      <c r="L701" s="85">
        <f t="shared" si="0"/>
        <v>700</v>
      </c>
      <c r="M701" s="10" t="e">
        <f t="shared" si="1"/>
        <v>#N/A</v>
      </c>
      <c r="N701" s="85">
        <f t="shared" si="2"/>
        <v>700</v>
      </c>
      <c r="O701" s="10" t="e">
        <f t="shared" si="3"/>
        <v>#N/A</v>
      </c>
      <c r="P701" s="10" t="str">
        <f t="shared" si="4"/>
        <v/>
      </c>
      <c r="Q701" s="10" t="str">
        <f t="shared" si="5"/>
        <v/>
      </c>
      <c r="R701" s="10" t="str">
        <f t="shared" si="6"/>
        <v/>
      </c>
      <c r="S701" s="10" t="str">
        <f t="shared" si="7"/>
        <v/>
      </c>
      <c r="T701" s="10" t="str">
        <f t="shared" si="8"/>
        <v/>
      </c>
      <c r="U701" s="10" t="str">
        <f t="shared" si="9"/>
        <v/>
      </c>
      <c r="V701" s="10" t="str">
        <f t="shared" si="10"/>
        <v/>
      </c>
      <c r="W701" s="10" t="str">
        <f t="shared" si="11"/>
        <v/>
      </c>
      <c r="X701" s="10"/>
      <c r="Y701" s="10"/>
      <c r="Z701" s="10"/>
      <c r="AA701" s="10"/>
      <c r="AB701" s="10"/>
      <c r="AC701" s="10"/>
    </row>
    <row r="702" spans="1:29" ht="12.75" customHeight="1" x14ac:dyDescent="0.2">
      <c r="A702" s="1"/>
      <c r="B702" s="1"/>
      <c r="C702" s="1"/>
      <c r="D702" s="1"/>
      <c r="E702" s="1"/>
      <c r="F702" s="1"/>
      <c r="G702" s="1"/>
      <c r="H702" s="10"/>
      <c r="I702" s="10"/>
      <c r="J702" s="10"/>
      <c r="K702" s="10">
        <v>701</v>
      </c>
      <c r="L702" s="85">
        <f t="shared" si="0"/>
        <v>701</v>
      </c>
      <c r="M702" s="10" t="e">
        <f t="shared" si="1"/>
        <v>#N/A</v>
      </c>
      <c r="N702" s="85">
        <f t="shared" si="2"/>
        <v>701</v>
      </c>
      <c r="O702" s="10" t="e">
        <f t="shared" si="3"/>
        <v>#N/A</v>
      </c>
      <c r="P702" s="10" t="str">
        <f t="shared" si="4"/>
        <v/>
      </c>
      <c r="Q702" s="10" t="str">
        <f t="shared" si="5"/>
        <v/>
      </c>
      <c r="R702" s="10" t="str">
        <f t="shared" si="6"/>
        <v/>
      </c>
      <c r="S702" s="10" t="str">
        <f t="shared" si="7"/>
        <v/>
      </c>
      <c r="T702" s="10" t="str">
        <f t="shared" si="8"/>
        <v/>
      </c>
      <c r="U702" s="10" t="str">
        <f t="shared" si="9"/>
        <v/>
      </c>
      <c r="V702" s="10" t="str">
        <f t="shared" si="10"/>
        <v/>
      </c>
      <c r="W702" s="10" t="str">
        <f t="shared" si="11"/>
        <v/>
      </c>
      <c r="X702" s="10"/>
      <c r="Y702" s="10"/>
      <c r="Z702" s="10"/>
      <c r="AA702" s="10"/>
      <c r="AB702" s="10"/>
      <c r="AC702" s="10"/>
    </row>
    <row r="703" spans="1:29" ht="12.75" customHeight="1" x14ac:dyDescent="0.2">
      <c r="A703" s="1"/>
      <c r="B703" s="1"/>
      <c r="C703" s="1"/>
      <c r="D703" s="1"/>
      <c r="E703" s="1"/>
      <c r="F703" s="1"/>
      <c r="G703" s="1"/>
      <c r="H703" s="10"/>
      <c r="I703" s="10"/>
      <c r="J703" s="10"/>
      <c r="K703" s="10">
        <v>702</v>
      </c>
      <c r="L703" s="85">
        <f t="shared" si="0"/>
        <v>702</v>
      </c>
      <c r="M703" s="10" t="e">
        <f t="shared" si="1"/>
        <v>#N/A</v>
      </c>
      <c r="N703" s="85">
        <f t="shared" si="2"/>
        <v>702</v>
      </c>
      <c r="O703" s="10" t="e">
        <f t="shared" si="3"/>
        <v>#N/A</v>
      </c>
      <c r="P703" s="10" t="str">
        <f t="shared" si="4"/>
        <v/>
      </c>
      <c r="Q703" s="10" t="str">
        <f t="shared" si="5"/>
        <v/>
      </c>
      <c r="R703" s="10" t="str">
        <f t="shared" si="6"/>
        <v/>
      </c>
      <c r="S703" s="10" t="str">
        <f t="shared" si="7"/>
        <v/>
      </c>
      <c r="T703" s="10" t="str">
        <f t="shared" si="8"/>
        <v/>
      </c>
      <c r="U703" s="10" t="str">
        <f t="shared" si="9"/>
        <v/>
      </c>
      <c r="V703" s="10" t="str">
        <f t="shared" si="10"/>
        <v/>
      </c>
      <c r="W703" s="10" t="str">
        <f t="shared" si="11"/>
        <v/>
      </c>
      <c r="X703" s="10"/>
      <c r="Y703" s="10"/>
      <c r="Z703" s="10"/>
      <c r="AA703" s="10"/>
      <c r="AB703" s="10"/>
      <c r="AC703" s="10"/>
    </row>
    <row r="704" spans="1:29" ht="12.75" customHeight="1" x14ac:dyDescent="0.2">
      <c r="A704" s="1"/>
      <c r="B704" s="1"/>
      <c r="C704" s="1"/>
      <c r="D704" s="1"/>
      <c r="E704" s="1"/>
      <c r="F704" s="1"/>
      <c r="G704" s="1"/>
      <c r="H704" s="10"/>
      <c r="I704" s="10"/>
      <c r="J704" s="10"/>
      <c r="K704" s="10">
        <v>703</v>
      </c>
      <c r="L704" s="85">
        <f t="shared" si="0"/>
        <v>703</v>
      </c>
      <c r="M704" s="10" t="e">
        <f t="shared" si="1"/>
        <v>#N/A</v>
      </c>
      <c r="N704" s="85">
        <f t="shared" si="2"/>
        <v>703</v>
      </c>
      <c r="O704" s="10" t="e">
        <f t="shared" si="3"/>
        <v>#N/A</v>
      </c>
      <c r="P704" s="10" t="str">
        <f t="shared" si="4"/>
        <v/>
      </c>
      <c r="Q704" s="10" t="str">
        <f t="shared" si="5"/>
        <v/>
      </c>
      <c r="R704" s="10" t="str">
        <f t="shared" si="6"/>
        <v/>
      </c>
      <c r="S704" s="10" t="str">
        <f t="shared" si="7"/>
        <v/>
      </c>
      <c r="T704" s="10" t="str">
        <f t="shared" si="8"/>
        <v/>
      </c>
      <c r="U704" s="10" t="str">
        <f t="shared" si="9"/>
        <v/>
      </c>
      <c r="V704" s="10" t="str">
        <f t="shared" si="10"/>
        <v/>
      </c>
      <c r="W704" s="10" t="str">
        <f t="shared" si="11"/>
        <v/>
      </c>
      <c r="X704" s="10"/>
      <c r="Y704" s="10"/>
      <c r="Z704" s="10"/>
      <c r="AA704" s="10"/>
      <c r="AB704" s="10"/>
      <c r="AC704" s="10"/>
    </row>
    <row r="705" spans="1:29" ht="12.75" customHeight="1" x14ac:dyDescent="0.2">
      <c r="A705" s="1"/>
      <c r="B705" s="1"/>
      <c r="C705" s="1"/>
      <c r="D705" s="1"/>
      <c r="E705" s="1"/>
      <c r="F705" s="1"/>
      <c r="G705" s="1"/>
      <c r="H705" s="10"/>
      <c r="I705" s="10"/>
      <c r="J705" s="10"/>
      <c r="K705" s="10">
        <v>704</v>
      </c>
      <c r="L705" s="85">
        <f t="shared" si="0"/>
        <v>704</v>
      </c>
      <c r="M705" s="10" t="e">
        <f t="shared" si="1"/>
        <v>#N/A</v>
      </c>
      <c r="N705" s="85">
        <f t="shared" si="2"/>
        <v>704</v>
      </c>
      <c r="O705" s="10" t="e">
        <f t="shared" si="3"/>
        <v>#N/A</v>
      </c>
      <c r="P705" s="10" t="str">
        <f t="shared" si="4"/>
        <v/>
      </c>
      <c r="Q705" s="10" t="str">
        <f t="shared" si="5"/>
        <v/>
      </c>
      <c r="R705" s="10" t="str">
        <f t="shared" si="6"/>
        <v/>
      </c>
      <c r="S705" s="10" t="str">
        <f t="shared" si="7"/>
        <v/>
      </c>
      <c r="T705" s="10" t="str">
        <f t="shared" si="8"/>
        <v/>
      </c>
      <c r="U705" s="10" t="str">
        <f t="shared" si="9"/>
        <v/>
      </c>
      <c r="V705" s="10" t="str">
        <f t="shared" si="10"/>
        <v/>
      </c>
      <c r="W705" s="10" t="str">
        <f t="shared" si="11"/>
        <v/>
      </c>
      <c r="X705" s="10"/>
      <c r="Y705" s="10"/>
      <c r="Z705" s="10"/>
      <c r="AA705" s="10"/>
      <c r="AB705" s="10"/>
      <c r="AC705" s="10"/>
    </row>
    <row r="706" spans="1:29" ht="12.75" customHeight="1" x14ac:dyDescent="0.2">
      <c r="A706" s="1"/>
      <c r="B706" s="1"/>
      <c r="C706" s="1"/>
      <c r="D706" s="1"/>
      <c r="E706" s="1"/>
      <c r="F706" s="1"/>
      <c r="G706" s="1"/>
      <c r="H706" s="10"/>
      <c r="I706" s="10"/>
      <c r="J706" s="10"/>
      <c r="K706" s="10">
        <v>705</v>
      </c>
      <c r="L706" s="85">
        <f t="shared" si="0"/>
        <v>705</v>
      </c>
      <c r="M706" s="10" t="e">
        <f t="shared" si="1"/>
        <v>#N/A</v>
      </c>
      <c r="N706" s="85">
        <f t="shared" si="2"/>
        <v>705</v>
      </c>
      <c r="O706" s="10" t="e">
        <f t="shared" si="3"/>
        <v>#N/A</v>
      </c>
      <c r="P706" s="10" t="str">
        <f t="shared" si="4"/>
        <v/>
      </c>
      <c r="Q706" s="10" t="str">
        <f t="shared" si="5"/>
        <v/>
      </c>
      <c r="R706" s="10" t="str">
        <f t="shared" si="6"/>
        <v/>
      </c>
      <c r="S706" s="10" t="str">
        <f t="shared" si="7"/>
        <v/>
      </c>
      <c r="T706" s="10" t="str">
        <f t="shared" si="8"/>
        <v/>
      </c>
      <c r="U706" s="10" t="str">
        <f t="shared" si="9"/>
        <v/>
      </c>
      <c r="V706" s="10" t="str">
        <f t="shared" si="10"/>
        <v/>
      </c>
      <c r="W706" s="10" t="str">
        <f t="shared" si="11"/>
        <v/>
      </c>
      <c r="X706" s="10"/>
      <c r="Y706" s="10"/>
      <c r="Z706" s="10"/>
      <c r="AA706" s="10"/>
      <c r="AB706" s="10"/>
      <c r="AC706" s="10"/>
    </row>
    <row r="707" spans="1:29" ht="12.75" customHeight="1" x14ac:dyDescent="0.2">
      <c r="A707" s="1"/>
      <c r="B707" s="1"/>
      <c r="C707" s="1"/>
      <c r="D707" s="1"/>
      <c r="E707" s="1"/>
      <c r="F707" s="1"/>
      <c r="G707" s="1"/>
      <c r="H707" s="10"/>
      <c r="I707" s="10"/>
      <c r="J707" s="10"/>
      <c r="K707" s="10">
        <v>706</v>
      </c>
      <c r="L707" s="85">
        <f t="shared" si="0"/>
        <v>706</v>
      </c>
      <c r="M707" s="10" t="e">
        <f t="shared" si="1"/>
        <v>#N/A</v>
      </c>
      <c r="N707" s="85">
        <f t="shared" si="2"/>
        <v>706</v>
      </c>
      <c r="O707" s="10" t="e">
        <f t="shared" si="3"/>
        <v>#N/A</v>
      </c>
      <c r="P707" s="10" t="str">
        <f t="shared" si="4"/>
        <v/>
      </c>
      <c r="Q707" s="10" t="str">
        <f t="shared" si="5"/>
        <v/>
      </c>
      <c r="R707" s="10" t="str">
        <f t="shared" si="6"/>
        <v/>
      </c>
      <c r="S707" s="10" t="str">
        <f t="shared" si="7"/>
        <v/>
      </c>
      <c r="T707" s="10" t="str">
        <f t="shared" si="8"/>
        <v/>
      </c>
      <c r="U707" s="10" t="str">
        <f t="shared" si="9"/>
        <v/>
      </c>
      <c r="V707" s="10" t="str">
        <f t="shared" si="10"/>
        <v/>
      </c>
      <c r="W707" s="10" t="str">
        <f t="shared" si="11"/>
        <v/>
      </c>
      <c r="X707" s="10"/>
      <c r="Y707" s="10"/>
      <c r="Z707" s="10"/>
      <c r="AA707" s="10"/>
      <c r="AB707" s="10"/>
      <c r="AC707" s="10"/>
    </row>
    <row r="708" spans="1:29" ht="12.75" customHeight="1" x14ac:dyDescent="0.2">
      <c r="A708" s="1"/>
      <c r="B708" s="1"/>
      <c r="C708" s="1"/>
      <c r="D708" s="1"/>
      <c r="E708" s="1"/>
      <c r="F708" s="1"/>
      <c r="G708" s="1"/>
      <c r="H708" s="10"/>
      <c r="I708" s="10"/>
      <c r="J708" s="10"/>
      <c r="K708" s="10">
        <v>707</v>
      </c>
      <c r="L708" s="85">
        <f t="shared" si="0"/>
        <v>707</v>
      </c>
      <c r="M708" s="10" t="e">
        <f t="shared" si="1"/>
        <v>#N/A</v>
      </c>
      <c r="N708" s="85">
        <f t="shared" si="2"/>
        <v>707</v>
      </c>
      <c r="O708" s="10" t="e">
        <f t="shared" si="3"/>
        <v>#N/A</v>
      </c>
      <c r="P708" s="10" t="str">
        <f t="shared" si="4"/>
        <v/>
      </c>
      <c r="Q708" s="10" t="str">
        <f t="shared" si="5"/>
        <v/>
      </c>
      <c r="R708" s="10" t="str">
        <f t="shared" si="6"/>
        <v/>
      </c>
      <c r="S708" s="10" t="str">
        <f t="shared" si="7"/>
        <v/>
      </c>
      <c r="T708" s="10" t="str">
        <f t="shared" si="8"/>
        <v/>
      </c>
      <c r="U708" s="10" t="str">
        <f t="shared" si="9"/>
        <v/>
      </c>
      <c r="V708" s="10" t="str">
        <f t="shared" si="10"/>
        <v/>
      </c>
      <c r="W708" s="10" t="str">
        <f t="shared" si="11"/>
        <v/>
      </c>
      <c r="X708" s="10"/>
      <c r="Y708" s="10"/>
      <c r="Z708" s="10"/>
      <c r="AA708" s="10"/>
      <c r="AB708" s="10"/>
      <c r="AC708" s="10"/>
    </row>
    <row r="709" spans="1:29" ht="12.75" customHeight="1" x14ac:dyDescent="0.2">
      <c r="A709" s="1"/>
      <c r="B709" s="1"/>
      <c r="C709" s="1"/>
      <c r="D709" s="1"/>
      <c r="E709" s="1"/>
      <c r="F709" s="1"/>
      <c r="G709" s="1"/>
      <c r="H709" s="10"/>
      <c r="I709" s="10"/>
      <c r="J709" s="10"/>
      <c r="K709" s="10">
        <v>708</v>
      </c>
      <c r="L709" s="85">
        <f t="shared" si="0"/>
        <v>708</v>
      </c>
      <c r="M709" s="10" t="e">
        <f t="shared" si="1"/>
        <v>#N/A</v>
      </c>
      <c r="N709" s="85">
        <f t="shared" si="2"/>
        <v>708</v>
      </c>
      <c r="O709" s="10" t="e">
        <f t="shared" si="3"/>
        <v>#N/A</v>
      </c>
      <c r="P709" s="10" t="str">
        <f t="shared" si="4"/>
        <v/>
      </c>
      <c r="Q709" s="10" t="str">
        <f t="shared" si="5"/>
        <v/>
      </c>
      <c r="R709" s="10" t="str">
        <f t="shared" si="6"/>
        <v/>
      </c>
      <c r="S709" s="10" t="str">
        <f t="shared" si="7"/>
        <v/>
      </c>
      <c r="T709" s="10" t="str">
        <f t="shared" si="8"/>
        <v/>
      </c>
      <c r="U709" s="10" t="str">
        <f t="shared" si="9"/>
        <v/>
      </c>
      <c r="V709" s="10" t="str">
        <f t="shared" si="10"/>
        <v/>
      </c>
      <c r="W709" s="10" t="str">
        <f t="shared" si="11"/>
        <v/>
      </c>
      <c r="X709" s="10"/>
      <c r="Y709" s="10"/>
      <c r="Z709" s="10"/>
      <c r="AA709" s="10"/>
      <c r="AB709" s="10"/>
      <c r="AC709" s="10"/>
    </row>
    <row r="710" spans="1:29" ht="12.75" customHeight="1" x14ac:dyDescent="0.2">
      <c r="A710" s="1"/>
      <c r="B710" s="1"/>
      <c r="C710" s="1"/>
      <c r="D710" s="1"/>
      <c r="E710" s="1"/>
      <c r="F710" s="1"/>
      <c r="G710" s="1"/>
      <c r="H710" s="10"/>
      <c r="I710" s="10"/>
      <c r="J710" s="10"/>
      <c r="K710" s="10">
        <v>709</v>
      </c>
      <c r="L710" s="85">
        <f t="shared" si="0"/>
        <v>709</v>
      </c>
      <c r="M710" s="10" t="e">
        <f t="shared" si="1"/>
        <v>#N/A</v>
      </c>
      <c r="N710" s="85">
        <f t="shared" si="2"/>
        <v>709</v>
      </c>
      <c r="O710" s="10" t="e">
        <f t="shared" si="3"/>
        <v>#N/A</v>
      </c>
      <c r="P710" s="10" t="str">
        <f t="shared" si="4"/>
        <v/>
      </c>
      <c r="Q710" s="10" t="str">
        <f t="shared" si="5"/>
        <v/>
      </c>
      <c r="R710" s="10" t="str">
        <f t="shared" si="6"/>
        <v/>
      </c>
      <c r="S710" s="10" t="str">
        <f t="shared" si="7"/>
        <v/>
      </c>
      <c r="T710" s="10" t="str">
        <f t="shared" si="8"/>
        <v/>
      </c>
      <c r="U710" s="10" t="str">
        <f t="shared" si="9"/>
        <v/>
      </c>
      <c r="V710" s="10" t="str">
        <f t="shared" si="10"/>
        <v/>
      </c>
      <c r="W710" s="10" t="str">
        <f t="shared" si="11"/>
        <v/>
      </c>
      <c r="X710" s="10"/>
      <c r="Y710" s="10"/>
      <c r="Z710" s="10"/>
      <c r="AA710" s="10"/>
      <c r="AB710" s="10"/>
      <c r="AC710" s="10"/>
    </row>
    <row r="711" spans="1:29" ht="12.75" customHeight="1" x14ac:dyDescent="0.2">
      <c r="A711" s="1"/>
      <c r="B711" s="1"/>
      <c r="C711" s="1"/>
      <c r="D711" s="1"/>
      <c r="E711" s="1"/>
      <c r="F711" s="1"/>
      <c r="G711" s="1"/>
      <c r="H711" s="10"/>
      <c r="I711" s="10"/>
      <c r="J711" s="10"/>
      <c r="K711" s="10">
        <v>710</v>
      </c>
      <c r="L711" s="85">
        <f t="shared" si="0"/>
        <v>710</v>
      </c>
      <c r="M711" s="10" t="e">
        <f t="shared" si="1"/>
        <v>#N/A</v>
      </c>
      <c r="N711" s="85">
        <f t="shared" si="2"/>
        <v>710</v>
      </c>
      <c r="O711" s="10" t="e">
        <f t="shared" si="3"/>
        <v>#N/A</v>
      </c>
      <c r="P711" s="10" t="str">
        <f t="shared" si="4"/>
        <v/>
      </c>
      <c r="Q711" s="10" t="str">
        <f t="shared" si="5"/>
        <v/>
      </c>
      <c r="R711" s="10" t="str">
        <f t="shared" si="6"/>
        <v/>
      </c>
      <c r="S711" s="10" t="str">
        <f t="shared" si="7"/>
        <v/>
      </c>
      <c r="T711" s="10" t="str">
        <f t="shared" si="8"/>
        <v/>
      </c>
      <c r="U711" s="10" t="str">
        <f t="shared" si="9"/>
        <v/>
      </c>
      <c r="V711" s="10" t="str">
        <f t="shared" si="10"/>
        <v/>
      </c>
      <c r="W711" s="10" t="str">
        <f t="shared" si="11"/>
        <v/>
      </c>
      <c r="X711" s="10"/>
      <c r="Y711" s="10"/>
      <c r="Z711" s="10"/>
      <c r="AA711" s="10"/>
      <c r="AB711" s="10"/>
      <c r="AC711" s="10"/>
    </row>
    <row r="712" spans="1:29" ht="12.75" customHeight="1" x14ac:dyDescent="0.2">
      <c r="A712" s="1"/>
      <c r="B712" s="1"/>
      <c r="C712" s="1"/>
      <c r="D712" s="1"/>
      <c r="E712" s="1"/>
      <c r="F712" s="1"/>
      <c r="G712" s="1"/>
      <c r="H712" s="10"/>
      <c r="I712" s="10"/>
      <c r="J712" s="10"/>
      <c r="K712" s="10">
        <v>711</v>
      </c>
      <c r="L712" s="85">
        <f t="shared" si="0"/>
        <v>711</v>
      </c>
      <c r="M712" s="10" t="e">
        <f t="shared" si="1"/>
        <v>#N/A</v>
      </c>
      <c r="N712" s="85">
        <f t="shared" si="2"/>
        <v>711</v>
      </c>
      <c r="O712" s="10" t="e">
        <f t="shared" si="3"/>
        <v>#N/A</v>
      </c>
      <c r="P712" s="10" t="str">
        <f t="shared" si="4"/>
        <v/>
      </c>
      <c r="Q712" s="10" t="str">
        <f t="shared" si="5"/>
        <v/>
      </c>
      <c r="R712" s="10" t="str">
        <f t="shared" si="6"/>
        <v/>
      </c>
      <c r="S712" s="10" t="str">
        <f t="shared" si="7"/>
        <v/>
      </c>
      <c r="T712" s="10" t="str">
        <f t="shared" si="8"/>
        <v/>
      </c>
      <c r="U712" s="10" t="str">
        <f t="shared" si="9"/>
        <v/>
      </c>
      <c r="V712" s="10" t="str">
        <f t="shared" si="10"/>
        <v/>
      </c>
      <c r="W712" s="10" t="str">
        <f t="shared" si="11"/>
        <v/>
      </c>
      <c r="X712" s="10"/>
      <c r="Y712" s="10"/>
      <c r="Z712" s="10"/>
      <c r="AA712" s="10"/>
      <c r="AB712" s="10"/>
      <c r="AC712" s="10"/>
    </row>
    <row r="713" spans="1:29" ht="12.75" customHeight="1" x14ac:dyDescent="0.2">
      <c r="A713" s="1"/>
      <c r="B713" s="1"/>
      <c r="C713" s="1"/>
      <c r="D713" s="1"/>
      <c r="E713" s="1"/>
      <c r="F713" s="1"/>
      <c r="G713" s="1"/>
      <c r="H713" s="10"/>
      <c r="I713" s="10"/>
      <c r="J713" s="10"/>
      <c r="K713" s="10">
        <v>712</v>
      </c>
      <c r="L713" s="85">
        <f t="shared" si="0"/>
        <v>712</v>
      </c>
      <c r="M713" s="10" t="e">
        <f t="shared" si="1"/>
        <v>#N/A</v>
      </c>
      <c r="N713" s="85">
        <f t="shared" si="2"/>
        <v>712</v>
      </c>
      <c r="O713" s="10" t="e">
        <f t="shared" si="3"/>
        <v>#N/A</v>
      </c>
      <c r="P713" s="10" t="str">
        <f t="shared" si="4"/>
        <v/>
      </c>
      <c r="Q713" s="10" t="str">
        <f t="shared" si="5"/>
        <v/>
      </c>
      <c r="R713" s="10" t="str">
        <f t="shared" si="6"/>
        <v/>
      </c>
      <c r="S713" s="10" t="str">
        <f t="shared" si="7"/>
        <v/>
      </c>
      <c r="T713" s="10" t="str">
        <f t="shared" si="8"/>
        <v/>
      </c>
      <c r="U713" s="10" t="str">
        <f t="shared" si="9"/>
        <v/>
      </c>
      <c r="V713" s="10" t="str">
        <f t="shared" si="10"/>
        <v/>
      </c>
      <c r="W713" s="10" t="str">
        <f t="shared" si="11"/>
        <v/>
      </c>
      <c r="X713" s="10"/>
      <c r="Y713" s="10"/>
      <c r="Z713" s="10"/>
      <c r="AA713" s="10"/>
      <c r="AB713" s="10"/>
      <c r="AC713" s="10"/>
    </row>
    <row r="714" spans="1:29" ht="12.75" customHeight="1" x14ac:dyDescent="0.2">
      <c r="A714" s="1"/>
      <c r="B714" s="1"/>
      <c r="C714" s="1"/>
      <c r="D714" s="1"/>
      <c r="E714" s="1"/>
      <c r="F714" s="1"/>
      <c r="G714" s="1"/>
      <c r="H714" s="10"/>
      <c r="I714" s="10"/>
      <c r="J714" s="10"/>
      <c r="K714" s="10">
        <v>713</v>
      </c>
      <c r="L714" s="85">
        <f t="shared" si="0"/>
        <v>713</v>
      </c>
      <c r="M714" s="10" t="e">
        <f t="shared" si="1"/>
        <v>#N/A</v>
      </c>
      <c r="N714" s="85">
        <f t="shared" si="2"/>
        <v>713</v>
      </c>
      <c r="O714" s="10" t="e">
        <f t="shared" si="3"/>
        <v>#N/A</v>
      </c>
      <c r="P714" s="10" t="str">
        <f t="shared" si="4"/>
        <v/>
      </c>
      <c r="Q714" s="10" t="str">
        <f t="shared" si="5"/>
        <v/>
      </c>
      <c r="R714" s="10" t="str">
        <f t="shared" si="6"/>
        <v/>
      </c>
      <c r="S714" s="10" t="str">
        <f t="shared" si="7"/>
        <v/>
      </c>
      <c r="T714" s="10" t="str">
        <f t="shared" si="8"/>
        <v/>
      </c>
      <c r="U714" s="10" t="str">
        <f t="shared" si="9"/>
        <v/>
      </c>
      <c r="V714" s="10" t="str">
        <f t="shared" si="10"/>
        <v/>
      </c>
      <c r="W714" s="10" t="str">
        <f t="shared" si="11"/>
        <v/>
      </c>
      <c r="X714" s="10"/>
      <c r="Y714" s="10"/>
      <c r="Z714" s="10"/>
      <c r="AA714" s="10"/>
      <c r="AB714" s="10"/>
      <c r="AC714" s="10"/>
    </row>
    <row r="715" spans="1:29" ht="12.75" customHeight="1" x14ac:dyDescent="0.2">
      <c r="A715" s="1"/>
      <c r="B715" s="1"/>
      <c r="C715" s="1"/>
      <c r="D715" s="1"/>
      <c r="E715" s="1"/>
      <c r="F715" s="1"/>
      <c r="G715" s="1"/>
      <c r="H715" s="10"/>
      <c r="I715" s="10"/>
      <c r="J715" s="10"/>
      <c r="K715" s="10">
        <v>714</v>
      </c>
      <c r="L715" s="85">
        <f t="shared" si="0"/>
        <v>714</v>
      </c>
      <c r="M715" s="10" t="e">
        <f t="shared" si="1"/>
        <v>#N/A</v>
      </c>
      <c r="N715" s="85">
        <f t="shared" si="2"/>
        <v>714</v>
      </c>
      <c r="O715" s="10" t="e">
        <f t="shared" si="3"/>
        <v>#N/A</v>
      </c>
      <c r="P715" s="10" t="str">
        <f t="shared" si="4"/>
        <v/>
      </c>
      <c r="Q715" s="10" t="str">
        <f t="shared" si="5"/>
        <v/>
      </c>
      <c r="R715" s="10" t="str">
        <f t="shared" si="6"/>
        <v/>
      </c>
      <c r="S715" s="10" t="str">
        <f t="shared" si="7"/>
        <v/>
      </c>
      <c r="T715" s="10" t="str">
        <f t="shared" si="8"/>
        <v/>
      </c>
      <c r="U715" s="10" t="str">
        <f t="shared" si="9"/>
        <v/>
      </c>
      <c r="V715" s="10" t="str">
        <f t="shared" si="10"/>
        <v/>
      </c>
      <c r="W715" s="10" t="str">
        <f t="shared" si="11"/>
        <v/>
      </c>
      <c r="X715" s="10"/>
      <c r="Y715" s="10"/>
      <c r="Z715" s="10"/>
      <c r="AA715" s="10"/>
      <c r="AB715" s="10"/>
      <c r="AC715" s="10"/>
    </row>
    <row r="716" spans="1:29" ht="12.75" customHeight="1" x14ac:dyDescent="0.2">
      <c r="A716" s="1"/>
      <c r="B716" s="1"/>
      <c r="C716" s="1"/>
      <c r="D716" s="1"/>
      <c r="E716" s="1"/>
      <c r="F716" s="1"/>
      <c r="G716" s="1"/>
      <c r="H716" s="10"/>
      <c r="I716" s="10"/>
      <c r="J716" s="10"/>
      <c r="K716" s="10">
        <v>715</v>
      </c>
      <c r="L716" s="85">
        <f t="shared" si="0"/>
        <v>715</v>
      </c>
      <c r="M716" s="10" t="e">
        <f t="shared" si="1"/>
        <v>#N/A</v>
      </c>
      <c r="N716" s="85">
        <f t="shared" si="2"/>
        <v>715</v>
      </c>
      <c r="O716" s="10" t="e">
        <f t="shared" si="3"/>
        <v>#N/A</v>
      </c>
      <c r="P716" s="10" t="str">
        <f t="shared" si="4"/>
        <v/>
      </c>
      <c r="Q716" s="10" t="str">
        <f t="shared" si="5"/>
        <v/>
      </c>
      <c r="R716" s="10" t="str">
        <f t="shared" si="6"/>
        <v/>
      </c>
      <c r="S716" s="10" t="str">
        <f t="shared" si="7"/>
        <v/>
      </c>
      <c r="T716" s="10" t="str">
        <f t="shared" si="8"/>
        <v/>
      </c>
      <c r="U716" s="10" t="str">
        <f t="shared" si="9"/>
        <v/>
      </c>
      <c r="V716" s="10" t="str">
        <f t="shared" si="10"/>
        <v/>
      </c>
      <c r="W716" s="10" t="str">
        <f t="shared" si="11"/>
        <v/>
      </c>
      <c r="X716" s="10"/>
      <c r="Y716" s="10"/>
      <c r="Z716" s="10"/>
      <c r="AA716" s="10"/>
      <c r="AB716" s="10"/>
      <c r="AC716" s="10"/>
    </row>
    <row r="717" spans="1:29" ht="12.75" customHeight="1" x14ac:dyDescent="0.2">
      <c r="A717" s="1"/>
      <c r="B717" s="1"/>
      <c r="C717" s="1"/>
      <c r="D717" s="1"/>
      <c r="E717" s="1"/>
      <c r="F717" s="1"/>
      <c r="G717" s="1"/>
      <c r="H717" s="10"/>
      <c r="I717" s="10"/>
      <c r="J717" s="10"/>
      <c r="K717" s="10">
        <v>716</v>
      </c>
      <c r="L717" s="85">
        <f t="shared" si="0"/>
        <v>716</v>
      </c>
      <c r="M717" s="10" t="e">
        <f t="shared" si="1"/>
        <v>#N/A</v>
      </c>
      <c r="N717" s="85">
        <f t="shared" si="2"/>
        <v>716</v>
      </c>
      <c r="O717" s="10" t="e">
        <f t="shared" si="3"/>
        <v>#N/A</v>
      </c>
      <c r="P717" s="10" t="str">
        <f t="shared" si="4"/>
        <v/>
      </c>
      <c r="Q717" s="10" t="str">
        <f t="shared" si="5"/>
        <v/>
      </c>
      <c r="R717" s="10" t="str">
        <f t="shared" si="6"/>
        <v/>
      </c>
      <c r="S717" s="10" t="str">
        <f t="shared" si="7"/>
        <v/>
      </c>
      <c r="T717" s="10" t="str">
        <f t="shared" si="8"/>
        <v/>
      </c>
      <c r="U717" s="10" t="str">
        <f t="shared" si="9"/>
        <v/>
      </c>
      <c r="V717" s="10" t="str">
        <f t="shared" si="10"/>
        <v/>
      </c>
      <c r="W717" s="10" t="str">
        <f t="shared" si="11"/>
        <v/>
      </c>
      <c r="X717" s="10"/>
      <c r="Y717" s="10"/>
      <c r="Z717" s="10"/>
      <c r="AA717" s="10"/>
      <c r="AB717" s="10"/>
      <c r="AC717" s="10"/>
    </row>
    <row r="718" spans="1:29" ht="12.75" customHeight="1" x14ac:dyDescent="0.2">
      <c r="A718" s="1"/>
      <c r="B718" s="1"/>
      <c r="C718" s="1"/>
      <c r="D718" s="1"/>
      <c r="E718" s="1"/>
      <c r="F718" s="1"/>
      <c r="G718" s="1"/>
      <c r="H718" s="10"/>
      <c r="I718" s="10"/>
      <c r="J718" s="10"/>
      <c r="K718" s="10">
        <v>717</v>
      </c>
      <c r="L718" s="85">
        <f t="shared" si="0"/>
        <v>717</v>
      </c>
      <c r="M718" s="10" t="e">
        <f t="shared" si="1"/>
        <v>#N/A</v>
      </c>
      <c r="N718" s="85">
        <f t="shared" si="2"/>
        <v>717</v>
      </c>
      <c r="O718" s="10" t="e">
        <f t="shared" si="3"/>
        <v>#N/A</v>
      </c>
      <c r="P718" s="10" t="str">
        <f t="shared" si="4"/>
        <v/>
      </c>
      <c r="Q718" s="10" t="str">
        <f t="shared" si="5"/>
        <v/>
      </c>
      <c r="R718" s="10" t="str">
        <f t="shared" si="6"/>
        <v/>
      </c>
      <c r="S718" s="10" t="str">
        <f t="shared" si="7"/>
        <v/>
      </c>
      <c r="T718" s="10" t="str">
        <f t="shared" si="8"/>
        <v/>
      </c>
      <c r="U718" s="10" t="str">
        <f t="shared" si="9"/>
        <v/>
      </c>
      <c r="V718" s="10" t="str">
        <f t="shared" si="10"/>
        <v/>
      </c>
      <c r="W718" s="10" t="str">
        <f t="shared" si="11"/>
        <v/>
      </c>
      <c r="X718" s="10"/>
      <c r="Y718" s="10"/>
      <c r="Z718" s="10"/>
      <c r="AA718" s="10"/>
      <c r="AB718" s="10"/>
      <c r="AC718" s="10"/>
    </row>
    <row r="719" spans="1:29" ht="12.75" customHeight="1" x14ac:dyDescent="0.2">
      <c r="A719" s="1"/>
      <c r="B719" s="1"/>
      <c r="C719" s="1"/>
      <c r="D719" s="1"/>
      <c r="E719" s="1"/>
      <c r="F719" s="1"/>
      <c r="G719" s="1"/>
      <c r="H719" s="10"/>
      <c r="I719" s="10"/>
      <c r="J719" s="10"/>
      <c r="K719" s="10">
        <v>718</v>
      </c>
      <c r="L719" s="85">
        <f t="shared" si="0"/>
        <v>718</v>
      </c>
      <c r="M719" s="10" t="e">
        <f t="shared" si="1"/>
        <v>#N/A</v>
      </c>
      <c r="N719" s="85">
        <f t="shared" si="2"/>
        <v>718</v>
      </c>
      <c r="O719" s="10" t="e">
        <f t="shared" si="3"/>
        <v>#N/A</v>
      </c>
      <c r="P719" s="10" t="str">
        <f t="shared" si="4"/>
        <v/>
      </c>
      <c r="Q719" s="10" t="str">
        <f t="shared" si="5"/>
        <v/>
      </c>
      <c r="R719" s="10" t="str">
        <f t="shared" si="6"/>
        <v/>
      </c>
      <c r="S719" s="10" t="str">
        <f t="shared" si="7"/>
        <v/>
      </c>
      <c r="T719" s="10" t="str">
        <f t="shared" si="8"/>
        <v/>
      </c>
      <c r="U719" s="10" t="str">
        <f t="shared" si="9"/>
        <v/>
      </c>
      <c r="V719" s="10" t="str">
        <f t="shared" si="10"/>
        <v/>
      </c>
      <c r="W719" s="10" t="str">
        <f t="shared" si="11"/>
        <v/>
      </c>
      <c r="X719" s="10"/>
      <c r="Y719" s="10"/>
      <c r="Z719" s="10"/>
      <c r="AA719" s="10"/>
      <c r="AB719" s="10"/>
      <c r="AC719" s="10"/>
    </row>
    <row r="720" spans="1:29" ht="12.75" customHeight="1" x14ac:dyDescent="0.2">
      <c r="A720" s="1"/>
      <c r="B720" s="1"/>
      <c r="C720" s="1"/>
      <c r="D720" s="1"/>
      <c r="E720" s="1"/>
      <c r="F720" s="1"/>
      <c r="G720" s="1"/>
      <c r="H720" s="10"/>
      <c r="I720" s="10"/>
      <c r="J720" s="10"/>
      <c r="K720" s="10">
        <v>719</v>
      </c>
      <c r="L720" s="85">
        <f t="shared" si="0"/>
        <v>719</v>
      </c>
      <c r="M720" s="10" t="e">
        <f t="shared" si="1"/>
        <v>#N/A</v>
      </c>
      <c r="N720" s="85">
        <f t="shared" si="2"/>
        <v>719</v>
      </c>
      <c r="O720" s="10" t="e">
        <f t="shared" si="3"/>
        <v>#N/A</v>
      </c>
      <c r="P720" s="10" t="str">
        <f t="shared" si="4"/>
        <v/>
      </c>
      <c r="Q720" s="10" t="str">
        <f t="shared" si="5"/>
        <v/>
      </c>
      <c r="R720" s="10" t="str">
        <f t="shared" si="6"/>
        <v/>
      </c>
      <c r="S720" s="10" t="str">
        <f t="shared" si="7"/>
        <v/>
      </c>
      <c r="T720" s="10" t="str">
        <f t="shared" si="8"/>
        <v/>
      </c>
      <c r="U720" s="10" t="str">
        <f t="shared" si="9"/>
        <v/>
      </c>
      <c r="V720" s="10" t="str">
        <f t="shared" si="10"/>
        <v/>
      </c>
      <c r="W720" s="10" t="str">
        <f t="shared" si="11"/>
        <v/>
      </c>
      <c r="X720" s="10"/>
      <c r="Y720" s="10"/>
      <c r="Z720" s="10"/>
      <c r="AA720" s="10"/>
      <c r="AB720" s="10"/>
      <c r="AC720" s="10"/>
    </row>
    <row r="721" spans="1:29" ht="12.75" customHeight="1" x14ac:dyDescent="0.2">
      <c r="A721" s="1"/>
      <c r="B721" s="1"/>
      <c r="C721" s="1"/>
      <c r="D721" s="1"/>
      <c r="E721" s="1"/>
      <c r="F721" s="1"/>
      <c r="G721" s="1"/>
      <c r="H721" s="10"/>
      <c r="I721" s="10"/>
      <c r="J721" s="10"/>
      <c r="K721" s="10">
        <v>720</v>
      </c>
      <c r="L721" s="85">
        <f t="shared" si="0"/>
        <v>720</v>
      </c>
      <c r="M721" s="10" t="e">
        <f t="shared" si="1"/>
        <v>#N/A</v>
      </c>
      <c r="N721" s="85">
        <f t="shared" si="2"/>
        <v>720</v>
      </c>
      <c r="O721" s="10" t="e">
        <f t="shared" si="3"/>
        <v>#N/A</v>
      </c>
      <c r="P721" s="10" t="str">
        <f t="shared" si="4"/>
        <v/>
      </c>
      <c r="Q721" s="10" t="str">
        <f t="shared" si="5"/>
        <v/>
      </c>
      <c r="R721" s="10" t="str">
        <f t="shared" si="6"/>
        <v/>
      </c>
      <c r="S721" s="10" t="str">
        <f t="shared" si="7"/>
        <v/>
      </c>
      <c r="T721" s="10" t="str">
        <f t="shared" si="8"/>
        <v/>
      </c>
      <c r="U721" s="10" t="str">
        <f t="shared" si="9"/>
        <v/>
      </c>
      <c r="V721" s="10" t="str">
        <f t="shared" si="10"/>
        <v/>
      </c>
      <c r="W721" s="10" t="str">
        <f t="shared" si="11"/>
        <v/>
      </c>
      <c r="X721" s="10"/>
      <c r="Y721" s="10"/>
      <c r="Z721" s="10"/>
      <c r="AA721" s="10"/>
      <c r="AB721" s="10"/>
      <c r="AC721" s="10"/>
    </row>
    <row r="722" spans="1:29" ht="12.75" customHeight="1" x14ac:dyDescent="0.2">
      <c r="A722" s="1"/>
      <c r="B722" s="1"/>
      <c r="C722" s="1"/>
      <c r="D722" s="1"/>
      <c r="E722" s="1"/>
      <c r="F722" s="1"/>
      <c r="G722" s="1"/>
      <c r="H722" s="10"/>
      <c r="I722" s="10"/>
      <c r="J722" s="10"/>
      <c r="K722" s="10">
        <v>721</v>
      </c>
      <c r="L722" s="85">
        <f t="shared" si="0"/>
        <v>721</v>
      </c>
      <c r="M722" s="10" t="e">
        <f t="shared" si="1"/>
        <v>#N/A</v>
      </c>
      <c r="N722" s="85">
        <f t="shared" si="2"/>
        <v>721</v>
      </c>
      <c r="O722" s="10" t="e">
        <f t="shared" si="3"/>
        <v>#N/A</v>
      </c>
      <c r="P722" s="10" t="str">
        <f t="shared" si="4"/>
        <v/>
      </c>
      <c r="Q722" s="10" t="str">
        <f t="shared" si="5"/>
        <v/>
      </c>
      <c r="R722" s="10" t="str">
        <f t="shared" si="6"/>
        <v/>
      </c>
      <c r="S722" s="10" t="str">
        <f t="shared" si="7"/>
        <v/>
      </c>
      <c r="T722" s="10" t="str">
        <f t="shared" si="8"/>
        <v/>
      </c>
      <c r="U722" s="10" t="str">
        <f t="shared" si="9"/>
        <v/>
      </c>
      <c r="V722" s="10" t="str">
        <f t="shared" si="10"/>
        <v/>
      </c>
      <c r="W722" s="10" t="str">
        <f t="shared" si="11"/>
        <v/>
      </c>
      <c r="X722" s="10"/>
      <c r="Y722" s="10"/>
      <c r="Z722" s="10"/>
      <c r="AA722" s="10"/>
      <c r="AB722" s="10"/>
      <c r="AC722" s="10"/>
    </row>
    <row r="723" spans="1:29" ht="12.75" customHeight="1" x14ac:dyDescent="0.2">
      <c r="A723" s="1"/>
      <c r="B723" s="1"/>
      <c r="C723" s="1"/>
      <c r="D723" s="1"/>
      <c r="E723" s="1"/>
      <c r="F723" s="1"/>
      <c r="G723" s="1"/>
      <c r="H723" s="10"/>
      <c r="I723" s="10"/>
      <c r="J723" s="10"/>
      <c r="K723" s="10">
        <v>722</v>
      </c>
      <c r="L723" s="85">
        <f t="shared" si="0"/>
        <v>722</v>
      </c>
      <c r="M723" s="10" t="e">
        <f t="shared" si="1"/>
        <v>#N/A</v>
      </c>
      <c r="N723" s="85">
        <f t="shared" si="2"/>
        <v>722</v>
      </c>
      <c r="O723" s="10" t="e">
        <f t="shared" si="3"/>
        <v>#N/A</v>
      </c>
      <c r="P723" s="10" t="str">
        <f t="shared" si="4"/>
        <v/>
      </c>
      <c r="Q723" s="10" t="str">
        <f t="shared" si="5"/>
        <v/>
      </c>
      <c r="R723" s="10" t="str">
        <f t="shared" si="6"/>
        <v/>
      </c>
      <c r="S723" s="10" t="str">
        <f t="shared" si="7"/>
        <v/>
      </c>
      <c r="T723" s="10" t="str">
        <f t="shared" si="8"/>
        <v/>
      </c>
      <c r="U723" s="10" t="str">
        <f t="shared" si="9"/>
        <v/>
      </c>
      <c r="V723" s="10" t="str">
        <f t="shared" si="10"/>
        <v/>
      </c>
      <c r="W723" s="10" t="str">
        <f t="shared" si="11"/>
        <v/>
      </c>
      <c r="X723" s="10"/>
      <c r="Y723" s="10"/>
      <c r="Z723" s="10"/>
      <c r="AA723" s="10"/>
      <c r="AB723" s="10"/>
      <c r="AC723" s="10"/>
    </row>
    <row r="724" spans="1:29" ht="12.75" customHeight="1" x14ac:dyDescent="0.2">
      <c r="A724" s="1"/>
      <c r="B724" s="1"/>
      <c r="C724" s="1"/>
      <c r="D724" s="1"/>
      <c r="E724" s="1"/>
      <c r="F724" s="1"/>
      <c r="G724" s="1"/>
      <c r="H724" s="10"/>
      <c r="I724" s="10"/>
      <c r="J724" s="10"/>
      <c r="K724" s="10">
        <v>723</v>
      </c>
      <c r="L724" s="85">
        <f t="shared" si="0"/>
        <v>723</v>
      </c>
      <c r="M724" s="10" t="e">
        <f t="shared" si="1"/>
        <v>#N/A</v>
      </c>
      <c r="N724" s="85">
        <f t="shared" si="2"/>
        <v>723</v>
      </c>
      <c r="O724" s="10" t="e">
        <f t="shared" si="3"/>
        <v>#N/A</v>
      </c>
      <c r="P724" s="10" t="str">
        <f t="shared" si="4"/>
        <v/>
      </c>
      <c r="Q724" s="10" t="str">
        <f t="shared" si="5"/>
        <v/>
      </c>
      <c r="R724" s="10" t="str">
        <f t="shared" si="6"/>
        <v/>
      </c>
      <c r="S724" s="10" t="str">
        <f t="shared" si="7"/>
        <v/>
      </c>
      <c r="T724" s="10" t="str">
        <f t="shared" si="8"/>
        <v/>
      </c>
      <c r="U724" s="10" t="str">
        <f t="shared" si="9"/>
        <v/>
      </c>
      <c r="V724" s="10" t="str">
        <f t="shared" si="10"/>
        <v/>
      </c>
      <c r="W724" s="10" t="str">
        <f t="shared" si="11"/>
        <v/>
      </c>
      <c r="X724" s="10"/>
      <c r="Y724" s="10"/>
      <c r="Z724" s="10"/>
      <c r="AA724" s="10"/>
      <c r="AB724" s="10"/>
      <c r="AC724" s="10"/>
    </row>
    <row r="725" spans="1:29" ht="12.75" customHeight="1" x14ac:dyDescent="0.2">
      <c r="A725" s="1"/>
      <c r="B725" s="1"/>
      <c r="C725" s="1"/>
      <c r="D725" s="1"/>
      <c r="E725" s="1"/>
      <c r="F725" s="1"/>
      <c r="G725" s="1"/>
      <c r="H725" s="10"/>
      <c r="I725" s="10"/>
      <c r="J725" s="10"/>
      <c r="K725" s="10">
        <v>724</v>
      </c>
      <c r="L725" s="85">
        <f t="shared" si="0"/>
        <v>724</v>
      </c>
      <c r="M725" s="10" t="e">
        <f t="shared" si="1"/>
        <v>#N/A</v>
      </c>
      <c r="N725" s="85">
        <f t="shared" si="2"/>
        <v>724</v>
      </c>
      <c r="O725" s="10" t="e">
        <f t="shared" si="3"/>
        <v>#N/A</v>
      </c>
      <c r="P725" s="10" t="str">
        <f t="shared" si="4"/>
        <v/>
      </c>
      <c r="Q725" s="10" t="str">
        <f t="shared" si="5"/>
        <v/>
      </c>
      <c r="R725" s="10" t="str">
        <f t="shared" si="6"/>
        <v/>
      </c>
      <c r="S725" s="10" t="str">
        <f t="shared" si="7"/>
        <v/>
      </c>
      <c r="T725" s="10" t="str">
        <f t="shared" si="8"/>
        <v/>
      </c>
      <c r="U725" s="10" t="str">
        <f t="shared" si="9"/>
        <v/>
      </c>
      <c r="V725" s="10" t="str">
        <f t="shared" si="10"/>
        <v/>
      </c>
      <c r="W725" s="10" t="str">
        <f t="shared" si="11"/>
        <v/>
      </c>
      <c r="X725" s="10"/>
      <c r="Y725" s="10"/>
      <c r="Z725" s="10"/>
      <c r="AA725" s="10"/>
      <c r="AB725" s="10"/>
      <c r="AC725" s="10"/>
    </row>
    <row r="726" spans="1:29" ht="12.75" customHeight="1" x14ac:dyDescent="0.2">
      <c r="A726" s="1"/>
      <c r="B726" s="1"/>
      <c r="C726" s="1"/>
      <c r="D726" s="1"/>
      <c r="E726" s="1"/>
      <c r="F726" s="1"/>
      <c r="G726" s="1"/>
      <c r="H726" s="10"/>
      <c r="I726" s="10"/>
      <c r="J726" s="10"/>
      <c r="K726" s="10">
        <v>725</v>
      </c>
      <c r="L726" s="85">
        <f t="shared" si="0"/>
        <v>725</v>
      </c>
      <c r="M726" s="10" t="e">
        <f t="shared" si="1"/>
        <v>#N/A</v>
      </c>
      <c r="N726" s="85">
        <f t="shared" si="2"/>
        <v>725</v>
      </c>
      <c r="O726" s="10" t="e">
        <f t="shared" si="3"/>
        <v>#N/A</v>
      </c>
      <c r="P726" s="10" t="str">
        <f t="shared" si="4"/>
        <v/>
      </c>
      <c r="Q726" s="10" t="str">
        <f t="shared" si="5"/>
        <v/>
      </c>
      <c r="R726" s="10" t="str">
        <f t="shared" si="6"/>
        <v/>
      </c>
      <c r="S726" s="10" t="str">
        <f t="shared" si="7"/>
        <v/>
      </c>
      <c r="T726" s="10" t="str">
        <f t="shared" si="8"/>
        <v/>
      </c>
      <c r="U726" s="10" t="str">
        <f t="shared" si="9"/>
        <v/>
      </c>
      <c r="V726" s="10" t="str">
        <f t="shared" si="10"/>
        <v/>
      </c>
      <c r="W726" s="10" t="str">
        <f t="shared" si="11"/>
        <v/>
      </c>
      <c r="X726" s="10"/>
      <c r="Y726" s="10"/>
      <c r="Z726" s="10"/>
      <c r="AA726" s="10"/>
      <c r="AB726" s="10"/>
      <c r="AC726" s="10"/>
    </row>
    <row r="727" spans="1:29" ht="12.75" customHeight="1" x14ac:dyDescent="0.2">
      <c r="A727" s="1"/>
      <c r="B727" s="1"/>
      <c r="C727" s="1"/>
      <c r="D727" s="1"/>
      <c r="E727" s="1"/>
      <c r="F727" s="1"/>
      <c r="G727" s="1"/>
      <c r="H727" s="10"/>
      <c r="I727" s="10"/>
      <c r="J727" s="10"/>
      <c r="K727" s="10">
        <v>726</v>
      </c>
      <c r="L727" s="85">
        <f t="shared" si="0"/>
        <v>726</v>
      </c>
      <c r="M727" s="10" t="e">
        <f t="shared" si="1"/>
        <v>#N/A</v>
      </c>
      <c r="N727" s="85">
        <f t="shared" si="2"/>
        <v>726</v>
      </c>
      <c r="O727" s="10" t="e">
        <f t="shared" si="3"/>
        <v>#N/A</v>
      </c>
      <c r="P727" s="10" t="str">
        <f t="shared" si="4"/>
        <v/>
      </c>
      <c r="Q727" s="10" t="str">
        <f t="shared" si="5"/>
        <v/>
      </c>
      <c r="R727" s="10" t="str">
        <f t="shared" si="6"/>
        <v/>
      </c>
      <c r="S727" s="10" t="str">
        <f t="shared" si="7"/>
        <v/>
      </c>
      <c r="T727" s="10" t="str">
        <f t="shared" si="8"/>
        <v/>
      </c>
      <c r="U727" s="10" t="str">
        <f t="shared" si="9"/>
        <v/>
      </c>
      <c r="V727" s="10" t="str">
        <f t="shared" si="10"/>
        <v/>
      </c>
      <c r="W727" s="10" t="str">
        <f t="shared" si="11"/>
        <v/>
      </c>
      <c r="X727" s="10"/>
      <c r="Y727" s="10"/>
      <c r="Z727" s="10"/>
      <c r="AA727" s="10"/>
      <c r="AB727" s="10"/>
      <c r="AC727" s="10"/>
    </row>
    <row r="728" spans="1:29" ht="12.75" customHeight="1" x14ac:dyDescent="0.2">
      <c r="A728" s="1"/>
      <c r="B728" s="1"/>
      <c r="C728" s="1"/>
      <c r="D728" s="1"/>
      <c r="E728" s="1"/>
      <c r="F728" s="1"/>
      <c r="G728" s="1"/>
      <c r="H728" s="10"/>
      <c r="I728" s="10"/>
      <c r="J728" s="10"/>
      <c r="K728" s="10">
        <v>727</v>
      </c>
      <c r="L728" s="85">
        <f t="shared" si="0"/>
        <v>727</v>
      </c>
      <c r="M728" s="10" t="e">
        <f t="shared" si="1"/>
        <v>#N/A</v>
      </c>
      <c r="N728" s="85">
        <f t="shared" si="2"/>
        <v>727</v>
      </c>
      <c r="O728" s="10" t="e">
        <f t="shared" si="3"/>
        <v>#N/A</v>
      </c>
      <c r="P728" s="10" t="str">
        <f t="shared" si="4"/>
        <v/>
      </c>
      <c r="Q728" s="10" t="str">
        <f t="shared" si="5"/>
        <v/>
      </c>
      <c r="R728" s="10" t="str">
        <f t="shared" si="6"/>
        <v/>
      </c>
      <c r="S728" s="10" t="str">
        <f t="shared" si="7"/>
        <v/>
      </c>
      <c r="T728" s="10" t="str">
        <f t="shared" si="8"/>
        <v/>
      </c>
      <c r="U728" s="10" t="str">
        <f t="shared" si="9"/>
        <v/>
      </c>
      <c r="V728" s="10" t="str">
        <f t="shared" si="10"/>
        <v/>
      </c>
      <c r="W728" s="10" t="str">
        <f t="shared" si="11"/>
        <v/>
      </c>
      <c r="X728" s="10"/>
      <c r="Y728" s="10"/>
      <c r="Z728" s="10"/>
      <c r="AA728" s="10"/>
      <c r="AB728" s="10"/>
      <c r="AC728" s="10"/>
    </row>
    <row r="729" spans="1:29" ht="12.75" customHeight="1" x14ac:dyDescent="0.2">
      <c r="A729" s="1"/>
      <c r="B729" s="1"/>
      <c r="C729" s="1"/>
      <c r="D729" s="1"/>
      <c r="E729" s="1"/>
      <c r="F729" s="1"/>
      <c r="G729" s="1"/>
      <c r="H729" s="10"/>
      <c r="I729" s="10"/>
      <c r="J729" s="10"/>
      <c r="K729" s="10">
        <v>728</v>
      </c>
      <c r="L729" s="85">
        <f t="shared" si="0"/>
        <v>728</v>
      </c>
      <c r="M729" s="10" t="e">
        <f t="shared" si="1"/>
        <v>#N/A</v>
      </c>
      <c r="N729" s="85">
        <f t="shared" si="2"/>
        <v>728</v>
      </c>
      <c r="O729" s="10" t="e">
        <f t="shared" si="3"/>
        <v>#N/A</v>
      </c>
      <c r="P729" s="10" t="str">
        <f t="shared" si="4"/>
        <v/>
      </c>
      <c r="Q729" s="10" t="str">
        <f t="shared" si="5"/>
        <v/>
      </c>
      <c r="R729" s="10" t="str">
        <f t="shared" si="6"/>
        <v/>
      </c>
      <c r="S729" s="10" t="str">
        <f t="shared" si="7"/>
        <v/>
      </c>
      <c r="T729" s="10" t="str">
        <f t="shared" si="8"/>
        <v/>
      </c>
      <c r="U729" s="10" t="str">
        <f t="shared" si="9"/>
        <v/>
      </c>
      <c r="V729" s="10" t="str">
        <f t="shared" si="10"/>
        <v/>
      </c>
      <c r="W729" s="10" t="str">
        <f t="shared" si="11"/>
        <v/>
      </c>
      <c r="X729" s="10"/>
      <c r="Y729" s="10"/>
      <c r="Z729" s="10"/>
      <c r="AA729" s="10"/>
      <c r="AB729" s="10"/>
      <c r="AC729" s="10"/>
    </row>
    <row r="730" spans="1:29" ht="12.75" customHeight="1" x14ac:dyDescent="0.2">
      <c r="A730" s="1"/>
      <c r="B730" s="1"/>
      <c r="C730" s="1"/>
      <c r="D730" s="1"/>
      <c r="E730" s="1"/>
      <c r="F730" s="1"/>
      <c r="G730" s="1"/>
      <c r="H730" s="10"/>
      <c r="I730" s="10"/>
      <c r="J730" s="10"/>
      <c r="K730" s="10">
        <v>729</v>
      </c>
      <c r="L730" s="85">
        <f t="shared" si="0"/>
        <v>729</v>
      </c>
      <c r="M730" s="10" t="e">
        <f t="shared" si="1"/>
        <v>#N/A</v>
      </c>
      <c r="N730" s="85">
        <f t="shared" si="2"/>
        <v>729</v>
      </c>
      <c r="O730" s="10" t="e">
        <f t="shared" si="3"/>
        <v>#N/A</v>
      </c>
      <c r="P730" s="10" t="str">
        <f t="shared" si="4"/>
        <v/>
      </c>
      <c r="Q730" s="10" t="str">
        <f t="shared" si="5"/>
        <v/>
      </c>
      <c r="R730" s="10" t="str">
        <f t="shared" si="6"/>
        <v/>
      </c>
      <c r="S730" s="10" t="str">
        <f t="shared" si="7"/>
        <v/>
      </c>
      <c r="T730" s="10" t="str">
        <f t="shared" si="8"/>
        <v/>
      </c>
      <c r="U730" s="10" t="str">
        <f t="shared" si="9"/>
        <v/>
      </c>
      <c r="V730" s="10" t="str">
        <f t="shared" si="10"/>
        <v/>
      </c>
      <c r="W730" s="10" t="str">
        <f t="shared" si="11"/>
        <v/>
      </c>
      <c r="X730" s="10"/>
      <c r="Y730" s="10"/>
      <c r="Z730" s="10"/>
      <c r="AA730" s="10"/>
      <c r="AB730" s="10"/>
      <c r="AC730" s="10"/>
    </row>
    <row r="731" spans="1:29" ht="12.75" customHeight="1" x14ac:dyDescent="0.2">
      <c r="A731" s="1"/>
      <c r="B731" s="1"/>
      <c r="C731" s="1"/>
      <c r="D731" s="1"/>
      <c r="E731" s="1"/>
      <c r="F731" s="1"/>
      <c r="G731" s="1"/>
      <c r="H731" s="10"/>
      <c r="I731" s="10"/>
      <c r="J731" s="10"/>
      <c r="K731" s="10">
        <v>730</v>
      </c>
      <c r="L731" s="85">
        <f t="shared" si="0"/>
        <v>730</v>
      </c>
      <c r="M731" s="10" t="e">
        <f t="shared" si="1"/>
        <v>#N/A</v>
      </c>
      <c r="N731" s="85">
        <f t="shared" si="2"/>
        <v>730</v>
      </c>
      <c r="O731" s="10" t="e">
        <f t="shared" si="3"/>
        <v>#N/A</v>
      </c>
      <c r="P731" s="10" t="str">
        <f t="shared" si="4"/>
        <v/>
      </c>
      <c r="Q731" s="10" t="str">
        <f t="shared" si="5"/>
        <v/>
      </c>
      <c r="R731" s="10" t="str">
        <f t="shared" si="6"/>
        <v/>
      </c>
      <c r="S731" s="10" t="str">
        <f t="shared" si="7"/>
        <v/>
      </c>
      <c r="T731" s="10" t="str">
        <f t="shared" si="8"/>
        <v/>
      </c>
      <c r="U731" s="10" t="str">
        <f t="shared" si="9"/>
        <v/>
      </c>
      <c r="V731" s="10" t="str">
        <f t="shared" si="10"/>
        <v/>
      </c>
      <c r="W731" s="10" t="str">
        <f t="shared" si="11"/>
        <v/>
      </c>
      <c r="X731" s="10"/>
      <c r="Y731" s="10"/>
      <c r="Z731" s="10"/>
      <c r="AA731" s="10"/>
      <c r="AB731" s="10"/>
      <c r="AC731" s="10"/>
    </row>
    <row r="732" spans="1:29" ht="12.75" customHeight="1" x14ac:dyDescent="0.2">
      <c r="A732" s="1"/>
      <c r="B732" s="1"/>
      <c r="C732" s="1"/>
      <c r="D732" s="1"/>
      <c r="E732" s="1"/>
      <c r="F732" s="1"/>
      <c r="G732" s="1"/>
      <c r="H732" s="10"/>
      <c r="I732" s="10"/>
      <c r="J732" s="10"/>
      <c r="K732" s="10">
        <v>731</v>
      </c>
      <c r="L732" s="85">
        <f t="shared" si="0"/>
        <v>731</v>
      </c>
      <c r="M732" s="10" t="e">
        <f t="shared" si="1"/>
        <v>#N/A</v>
      </c>
      <c r="N732" s="85">
        <f t="shared" si="2"/>
        <v>731</v>
      </c>
      <c r="O732" s="10" t="e">
        <f t="shared" si="3"/>
        <v>#N/A</v>
      </c>
      <c r="P732" s="10" t="str">
        <f t="shared" si="4"/>
        <v/>
      </c>
      <c r="Q732" s="10" t="str">
        <f t="shared" si="5"/>
        <v/>
      </c>
      <c r="R732" s="10" t="str">
        <f t="shared" si="6"/>
        <v/>
      </c>
      <c r="S732" s="10" t="str">
        <f t="shared" si="7"/>
        <v/>
      </c>
      <c r="T732" s="10" t="str">
        <f t="shared" si="8"/>
        <v/>
      </c>
      <c r="U732" s="10" t="str">
        <f t="shared" si="9"/>
        <v/>
      </c>
      <c r="V732" s="10" t="str">
        <f t="shared" si="10"/>
        <v/>
      </c>
      <c r="W732" s="10" t="str">
        <f t="shared" si="11"/>
        <v/>
      </c>
      <c r="X732" s="10"/>
      <c r="Y732" s="10"/>
      <c r="Z732" s="10"/>
      <c r="AA732" s="10"/>
      <c r="AB732" s="10"/>
      <c r="AC732" s="10"/>
    </row>
    <row r="733" spans="1:29" ht="12.75" customHeight="1" x14ac:dyDescent="0.2">
      <c r="A733" s="1"/>
      <c r="B733" s="1"/>
      <c r="C733" s="1"/>
      <c r="D733" s="1"/>
      <c r="E733" s="1"/>
      <c r="F733" s="1"/>
      <c r="G733" s="1"/>
      <c r="H733" s="10"/>
      <c r="I733" s="10"/>
      <c r="J733" s="10"/>
      <c r="K733" s="10">
        <v>732</v>
      </c>
      <c r="L733" s="85">
        <f t="shared" si="0"/>
        <v>732</v>
      </c>
      <c r="M733" s="10" t="e">
        <f t="shared" si="1"/>
        <v>#N/A</v>
      </c>
      <c r="N733" s="85">
        <f t="shared" si="2"/>
        <v>732</v>
      </c>
      <c r="O733" s="10" t="e">
        <f t="shared" si="3"/>
        <v>#N/A</v>
      </c>
      <c r="P733" s="10" t="str">
        <f t="shared" si="4"/>
        <v/>
      </c>
      <c r="Q733" s="10" t="str">
        <f t="shared" si="5"/>
        <v/>
      </c>
      <c r="R733" s="10" t="str">
        <f t="shared" si="6"/>
        <v/>
      </c>
      <c r="S733" s="10" t="str">
        <f t="shared" si="7"/>
        <v/>
      </c>
      <c r="T733" s="10" t="str">
        <f t="shared" si="8"/>
        <v/>
      </c>
      <c r="U733" s="10" t="str">
        <f t="shared" si="9"/>
        <v/>
      </c>
      <c r="V733" s="10" t="str">
        <f t="shared" si="10"/>
        <v/>
      </c>
      <c r="W733" s="10" t="str">
        <f t="shared" si="11"/>
        <v/>
      </c>
      <c r="X733" s="10"/>
      <c r="Y733" s="10"/>
      <c r="Z733" s="10"/>
      <c r="AA733" s="10"/>
      <c r="AB733" s="10"/>
      <c r="AC733" s="10"/>
    </row>
    <row r="734" spans="1:29" ht="12.75" customHeight="1" x14ac:dyDescent="0.2">
      <c r="A734" s="1"/>
      <c r="B734" s="1"/>
      <c r="C734" s="1"/>
      <c r="D734" s="1"/>
      <c r="E734" s="1"/>
      <c r="F734" s="1"/>
      <c r="G734" s="1"/>
      <c r="H734" s="10"/>
      <c r="I734" s="10"/>
      <c r="J734" s="10"/>
      <c r="K734" s="10">
        <v>733</v>
      </c>
      <c r="L734" s="85">
        <f t="shared" si="0"/>
        <v>733</v>
      </c>
      <c r="M734" s="10" t="e">
        <f t="shared" si="1"/>
        <v>#N/A</v>
      </c>
      <c r="N734" s="85">
        <f t="shared" si="2"/>
        <v>733</v>
      </c>
      <c r="O734" s="10" t="e">
        <f t="shared" si="3"/>
        <v>#N/A</v>
      </c>
      <c r="P734" s="10" t="str">
        <f t="shared" si="4"/>
        <v/>
      </c>
      <c r="Q734" s="10" t="str">
        <f t="shared" si="5"/>
        <v/>
      </c>
      <c r="R734" s="10" t="str">
        <f t="shared" si="6"/>
        <v/>
      </c>
      <c r="S734" s="10" t="str">
        <f t="shared" si="7"/>
        <v/>
      </c>
      <c r="T734" s="10" t="str">
        <f t="shared" si="8"/>
        <v/>
      </c>
      <c r="U734" s="10" t="str">
        <f t="shared" si="9"/>
        <v/>
      </c>
      <c r="V734" s="10" t="str">
        <f t="shared" si="10"/>
        <v/>
      </c>
      <c r="W734" s="10" t="str">
        <f t="shared" si="11"/>
        <v/>
      </c>
      <c r="X734" s="10"/>
      <c r="Y734" s="10"/>
      <c r="Z734" s="10"/>
      <c r="AA734" s="10"/>
      <c r="AB734" s="10"/>
      <c r="AC734" s="10"/>
    </row>
    <row r="735" spans="1:29" ht="12.75" customHeight="1" x14ac:dyDescent="0.2">
      <c r="A735" s="1"/>
      <c r="B735" s="1"/>
      <c r="C735" s="1"/>
      <c r="D735" s="1"/>
      <c r="E735" s="1"/>
      <c r="F735" s="1"/>
      <c r="G735" s="1"/>
      <c r="H735" s="10"/>
      <c r="I735" s="10"/>
      <c r="J735" s="10"/>
      <c r="K735" s="10">
        <v>734</v>
      </c>
      <c r="L735" s="85">
        <f t="shared" si="0"/>
        <v>734</v>
      </c>
      <c r="M735" s="10" t="e">
        <f t="shared" si="1"/>
        <v>#N/A</v>
      </c>
      <c r="N735" s="85">
        <f t="shared" si="2"/>
        <v>734</v>
      </c>
      <c r="O735" s="10" t="e">
        <f t="shared" si="3"/>
        <v>#N/A</v>
      </c>
      <c r="P735" s="10" t="str">
        <f t="shared" si="4"/>
        <v/>
      </c>
      <c r="Q735" s="10" t="str">
        <f t="shared" si="5"/>
        <v/>
      </c>
      <c r="R735" s="10" t="str">
        <f t="shared" si="6"/>
        <v/>
      </c>
      <c r="S735" s="10" t="str">
        <f t="shared" si="7"/>
        <v/>
      </c>
      <c r="T735" s="10" t="str">
        <f t="shared" si="8"/>
        <v/>
      </c>
      <c r="U735" s="10" t="str">
        <f t="shared" si="9"/>
        <v/>
      </c>
      <c r="V735" s="10" t="str">
        <f t="shared" si="10"/>
        <v/>
      </c>
      <c r="W735" s="10" t="str">
        <f t="shared" si="11"/>
        <v/>
      </c>
      <c r="X735" s="10"/>
      <c r="Y735" s="10"/>
      <c r="Z735" s="10"/>
      <c r="AA735" s="10"/>
      <c r="AB735" s="10"/>
      <c r="AC735" s="10"/>
    </row>
    <row r="736" spans="1:29" ht="12.75" customHeight="1" x14ac:dyDescent="0.2">
      <c r="A736" s="1"/>
      <c r="B736" s="1"/>
      <c r="C736" s="1"/>
      <c r="D736" s="1"/>
      <c r="E736" s="1"/>
      <c r="F736" s="1"/>
      <c r="G736" s="1"/>
      <c r="H736" s="10"/>
      <c r="I736" s="10"/>
      <c r="J736" s="10"/>
      <c r="K736" s="10">
        <v>735</v>
      </c>
      <c r="L736" s="85">
        <f t="shared" si="0"/>
        <v>735</v>
      </c>
      <c r="M736" s="10" t="e">
        <f t="shared" si="1"/>
        <v>#N/A</v>
      </c>
      <c r="N736" s="85">
        <f t="shared" si="2"/>
        <v>735</v>
      </c>
      <c r="O736" s="10" t="e">
        <f t="shared" si="3"/>
        <v>#N/A</v>
      </c>
      <c r="P736" s="10" t="str">
        <f t="shared" si="4"/>
        <v/>
      </c>
      <c r="Q736" s="10" t="str">
        <f t="shared" si="5"/>
        <v/>
      </c>
      <c r="R736" s="10" t="str">
        <f t="shared" si="6"/>
        <v/>
      </c>
      <c r="S736" s="10" t="str">
        <f t="shared" si="7"/>
        <v/>
      </c>
      <c r="T736" s="10" t="str">
        <f t="shared" si="8"/>
        <v/>
      </c>
      <c r="U736" s="10" t="str">
        <f t="shared" si="9"/>
        <v/>
      </c>
      <c r="V736" s="10" t="str">
        <f t="shared" si="10"/>
        <v/>
      </c>
      <c r="W736" s="10" t="str">
        <f t="shared" si="11"/>
        <v/>
      </c>
      <c r="X736" s="10"/>
      <c r="Y736" s="10"/>
      <c r="Z736" s="10"/>
      <c r="AA736" s="10"/>
      <c r="AB736" s="10"/>
      <c r="AC736" s="10"/>
    </row>
    <row r="737" spans="1:29" ht="12.75" customHeight="1" x14ac:dyDescent="0.2">
      <c r="A737" s="1"/>
      <c r="B737" s="1"/>
      <c r="C737" s="1"/>
      <c r="D737" s="1"/>
      <c r="E737" s="1"/>
      <c r="F737" s="1"/>
      <c r="G737" s="1"/>
      <c r="H737" s="10"/>
      <c r="I737" s="10"/>
      <c r="J737" s="10"/>
      <c r="K737" s="10">
        <v>736</v>
      </c>
      <c r="L737" s="85">
        <f t="shared" si="0"/>
        <v>736</v>
      </c>
      <c r="M737" s="10" t="e">
        <f t="shared" si="1"/>
        <v>#N/A</v>
      </c>
      <c r="N737" s="85">
        <f t="shared" si="2"/>
        <v>736</v>
      </c>
      <c r="O737" s="10" t="e">
        <f t="shared" si="3"/>
        <v>#N/A</v>
      </c>
      <c r="P737" s="10" t="str">
        <f t="shared" si="4"/>
        <v/>
      </c>
      <c r="Q737" s="10" t="str">
        <f t="shared" si="5"/>
        <v/>
      </c>
      <c r="R737" s="10" t="str">
        <f t="shared" si="6"/>
        <v/>
      </c>
      <c r="S737" s="10" t="str">
        <f t="shared" si="7"/>
        <v/>
      </c>
      <c r="T737" s="10" t="str">
        <f t="shared" si="8"/>
        <v/>
      </c>
      <c r="U737" s="10" t="str">
        <f t="shared" si="9"/>
        <v/>
      </c>
      <c r="V737" s="10" t="str">
        <f t="shared" si="10"/>
        <v/>
      </c>
      <c r="W737" s="10" t="str">
        <f t="shared" si="11"/>
        <v/>
      </c>
      <c r="X737" s="10"/>
      <c r="Y737" s="10"/>
      <c r="Z737" s="10"/>
      <c r="AA737" s="10"/>
      <c r="AB737" s="10"/>
      <c r="AC737" s="10"/>
    </row>
    <row r="738" spans="1:29" ht="12.75" customHeight="1" x14ac:dyDescent="0.2">
      <c r="A738" s="1"/>
      <c r="B738" s="1"/>
      <c r="C738" s="1"/>
      <c r="D738" s="1"/>
      <c r="E738" s="1"/>
      <c r="F738" s="1"/>
      <c r="G738" s="1"/>
      <c r="H738" s="10"/>
      <c r="I738" s="10"/>
      <c r="J738" s="10"/>
      <c r="K738" s="10">
        <v>737</v>
      </c>
      <c r="L738" s="85">
        <f t="shared" si="0"/>
        <v>737</v>
      </c>
      <c r="M738" s="10" t="e">
        <f t="shared" si="1"/>
        <v>#N/A</v>
      </c>
      <c r="N738" s="85">
        <f t="shared" si="2"/>
        <v>737</v>
      </c>
      <c r="O738" s="10" t="e">
        <f t="shared" si="3"/>
        <v>#N/A</v>
      </c>
      <c r="P738" s="10" t="str">
        <f t="shared" si="4"/>
        <v/>
      </c>
      <c r="Q738" s="10" t="str">
        <f t="shared" si="5"/>
        <v/>
      </c>
      <c r="R738" s="10" t="str">
        <f t="shared" si="6"/>
        <v/>
      </c>
      <c r="S738" s="10" t="str">
        <f t="shared" si="7"/>
        <v/>
      </c>
      <c r="T738" s="10" t="str">
        <f t="shared" si="8"/>
        <v/>
      </c>
      <c r="U738" s="10" t="str">
        <f t="shared" si="9"/>
        <v/>
      </c>
      <c r="V738" s="10" t="str">
        <f t="shared" si="10"/>
        <v/>
      </c>
      <c r="W738" s="10" t="str">
        <f t="shared" si="11"/>
        <v/>
      </c>
      <c r="X738" s="10"/>
      <c r="Y738" s="10"/>
      <c r="Z738" s="10"/>
      <c r="AA738" s="10"/>
      <c r="AB738" s="10"/>
      <c r="AC738" s="10"/>
    </row>
    <row r="739" spans="1:29" ht="12.75" customHeight="1" x14ac:dyDescent="0.2">
      <c r="A739" s="1"/>
      <c r="B739" s="1"/>
      <c r="C739" s="1"/>
      <c r="D739" s="1"/>
      <c r="E739" s="1"/>
      <c r="F739" s="1"/>
      <c r="G739" s="1"/>
      <c r="H739" s="10"/>
      <c r="I739" s="10"/>
      <c r="J739" s="10"/>
      <c r="K739" s="10">
        <v>738</v>
      </c>
      <c r="L739" s="85">
        <f t="shared" si="0"/>
        <v>738</v>
      </c>
      <c r="M739" s="10" t="e">
        <f t="shared" si="1"/>
        <v>#N/A</v>
      </c>
      <c r="N739" s="85">
        <f t="shared" si="2"/>
        <v>738</v>
      </c>
      <c r="O739" s="10" t="e">
        <f t="shared" si="3"/>
        <v>#N/A</v>
      </c>
      <c r="P739" s="10" t="str">
        <f t="shared" si="4"/>
        <v/>
      </c>
      <c r="Q739" s="10" t="str">
        <f t="shared" si="5"/>
        <v/>
      </c>
      <c r="R739" s="10" t="str">
        <f t="shared" si="6"/>
        <v/>
      </c>
      <c r="S739" s="10" t="str">
        <f t="shared" si="7"/>
        <v/>
      </c>
      <c r="T739" s="10" t="str">
        <f t="shared" si="8"/>
        <v/>
      </c>
      <c r="U739" s="10" t="str">
        <f t="shared" si="9"/>
        <v/>
      </c>
      <c r="V739" s="10" t="str">
        <f t="shared" si="10"/>
        <v/>
      </c>
      <c r="W739" s="10" t="str">
        <f t="shared" si="11"/>
        <v/>
      </c>
      <c r="X739" s="10"/>
      <c r="Y739" s="10"/>
      <c r="Z739" s="10"/>
      <c r="AA739" s="10"/>
      <c r="AB739" s="10"/>
      <c r="AC739" s="10"/>
    </row>
    <row r="740" spans="1:29" ht="12.75" customHeight="1" x14ac:dyDescent="0.2">
      <c r="A740" s="1"/>
      <c r="B740" s="1"/>
      <c r="C740" s="1"/>
      <c r="D740" s="1"/>
      <c r="E740" s="1"/>
      <c r="F740" s="1"/>
      <c r="G740" s="1"/>
      <c r="H740" s="10"/>
      <c r="I740" s="10"/>
      <c r="J740" s="10"/>
      <c r="K740" s="10">
        <v>739</v>
      </c>
      <c r="L740" s="85">
        <f t="shared" si="0"/>
        <v>739</v>
      </c>
      <c r="M740" s="10" t="e">
        <f t="shared" si="1"/>
        <v>#N/A</v>
      </c>
      <c r="N740" s="85">
        <f t="shared" si="2"/>
        <v>739</v>
      </c>
      <c r="O740" s="10" t="e">
        <f t="shared" si="3"/>
        <v>#N/A</v>
      </c>
      <c r="P740" s="10" t="str">
        <f t="shared" si="4"/>
        <v/>
      </c>
      <c r="Q740" s="10" t="str">
        <f t="shared" si="5"/>
        <v/>
      </c>
      <c r="R740" s="10" t="str">
        <f t="shared" si="6"/>
        <v/>
      </c>
      <c r="S740" s="10" t="str">
        <f t="shared" si="7"/>
        <v/>
      </c>
      <c r="T740" s="10" t="str">
        <f t="shared" si="8"/>
        <v/>
      </c>
      <c r="U740" s="10" t="str">
        <f t="shared" si="9"/>
        <v/>
      </c>
      <c r="V740" s="10" t="str">
        <f t="shared" si="10"/>
        <v/>
      </c>
      <c r="W740" s="10" t="str">
        <f t="shared" si="11"/>
        <v/>
      </c>
      <c r="X740" s="10"/>
      <c r="Y740" s="10"/>
      <c r="Z740" s="10"/>
      <c r="AA740" s="10"/>
      <c r="AB740" s="10"/>
      <c r="AC740" s="10"/>
    </row>
    <row r="741" spans="1:29" ht="12.75" customHeight="1" x14ac:dyDescent="0.2">
      <c r="A741" s="1"/>
      <c r="B741" s="1"/>
      <c r="C741" s="1"/>
      <c r="D741" s="1"/>
      <c r="E741" s="1"/>
      <c r="F741" s="1"/>
      <c r="G741" s="1"/>
      <c r="H741" s="10"/>
      <c r="I741" s="10"/>
      <c r="J741" s="10"/>
      <c r="K741" s="10">
        <v>740</v>
      </c>
      <c r="L741" s="85">
        <f t="shared" si="0"/>
        <v>740</v>
      </c>
      <c r="M741" s="10" t="e">
        <f t="shared" si="1"/>
        <v>#N/A</v>
      </c>
      <c r="N741" s="85">
        <f t="shared" si="2"/>
        <v>740</v>
      </c>
      <c r="O741" s="10" t="e">
        <f t="shared" si="3"/>
        <v>#N/A</v>
      </c>
      <c r="P741" s="10" t="str">
        <f t="shared" si="4"/>
        <v/>
      </c>
      <c r="Q741" s="10" t="str">
        <f t="shared" si="5"/>
        <v/>
      </c>
      <c r="R741" s="10" t="str">
        <f t="shared" si="6"/>
        <v/>
      </c>
      <c r="S741" s="10" t="str">
        <f t="shared" si="7"/>
        <v/>
      </c>
      <c r="T741" s="10" t="str">
        <f t="shared" si="8"/>
        <v/>
      </c>
      <c r="U741" s="10" t="str">
        <f t="shared" si="9"/>
        <v/>
      </c>
      <c r="V741" s="10" t="str">
        <f t="shared" si="10"/>
        <v/>
      </c>
      <c r="W741" s="10" t="str">
        <f t="shared" si="11"/>
        <v/>
      </c>
      <c r="X741" s="10"/>
      <c r="Y741" s="10"/>
      <c r="Z741" s="10"/>
      <c r="AA741" s="10"/>
      <c r="AB741" s="10"/>
      <c r="AC741" s="10"/>
    </row>
    <row r="742" spans="1:29" ht="12.75" customHeight="1" x14ac:dyDescent="0.2">
      <c r="A742" s="1"/>
      <c r="B742" s="1"/>
      <c r="C742" s="1"/>
      <c r="D742" s="1"/>
      <c r="E742" s="1"/>
      <c r="F742" s="1"/>
      <c r="G742" s="1"/>
      <c r="H742" s="10"/>
      <c r="I742" s="10"/>
      <c r="J742" s="10"/>
      <c r="K742" s="10">
        <v>741</v>
      </c>
      <c r="L742" s="85">
        <f t="shared" si="0"/>
        <v>741</v>
      </c>
      <c r="M742" s="10" t="e">
        <f t="shared" si="1"/>
        <v>#N/A</v>
      </c>
      <c r="N742" s="85">
        <f t="shared" si="2"/>
        <v>741</v>
      </c>
      <c r="O742" s="10" t="e">
        <f t="shared" si="3"/>
        <v>#N/A</v>
      </c>
      <c r="P742" s="10" t="str">
        <f t="shared" si="4"/>
        <v/>
      </c>
      <c r="Q742" s="10" t="str">
        <f t="shared" si="5"/>
        <v/>
      </c>
      <c r="R742" s="10" t="str">
        <f t="shared" si="6"/>
        <v/>
      </c>
      <c r="S742" s="10" t="str">
        <f t="shared" si="7"/>
        <v/>
      </c>
      <c r="T742" s="10" t="str">
        <f t="shared" si="8"/>
        <v/>
      </c>
      <c r="U742" s="10" t="str">
        <f t="shared" si="9"/>
        <v/>
      </c>
      <c r="V742" s="10" t="str">
        <f t="shared" si="10"/>
        <v/>
      </c>
      <c r="W742" s="10" t="str">
        <f t="shared" si="11"/>
        <v/>
      </c>
      <c r="X742" s="10"/>
      <c r="Y742" s="10"/>
      <c r="Z742" s="10"/>
      <c r="AA742" s="10"/>
      <c r="AB742" s="10"/>
      <c r="AC742" s="10"/>
    </row>
    <row r="743" spans="1:29" ht="12.75" customHeight="1" x14ac:dyDescent="0.2">
      <c r="A743" s="1"/>
      <c r="B743" s="1"/>
      <c r="C743" s="1"/>
      <c r="D743" s="1"/>
      <c r="E743" s="1"/>
      <c r="F743" s="1"/>
      <c r="G743" s="1"/>
      <c r="H743" s="10"/>
      <c r="I743" s="10"/>
      <c r="J743" s="10"/>
      <c r="K743" s="10">
        <v>742</v>
      </c>
      <c r="L743" s="85">
        <f t="shared" si="0"/>
        <v>742</v>
      </c>
      <c r="M743" s="10" t="e">
        <f t="shared" si="1"/>
        <v>#N/A</v>
      </c>
      <c r="N743" s="85">
        <f t="shared" si="2"/>
        <v>742</v>
      </c>
      <c r="O743" s="10" t="e">
        <f t="shared" si="3"/>
        <v>#N/A</v>
      </c>
      <c r="P743" s="10" t="str">
        <f t="shared" si="4"/>
        <v/>
      </c>
      <c r="Q743" s="10" t="str">
        <f t="shared" si="5"/>
        <v/>
      </c>
      <c r="R743" s="10" t="str">
        <f t="shared" si="6"/>
        <v/>
      </c>
      <c r="S743" s="10" t="str">
        <f t="shared" si="7"/>
        <v/>
      </c>
      <c r="T743" s="10" t="str">
        <f t="shared" si="8"/>
        <v/>
      </c>
      <c r="U743" s="10" t="str">
        <f t="shared" si="9"/>
        <v/>
      </c>
      <c r="V743" s="10" t="str">
        <f t="shared" si="10"/>
        <v/>
      </c>
      <c r="W743" s="10" t="str">
        <f t="shared" si="11"/>
        <v/>
      </c>
      <c r="X743" s="10"/>
      <c r="Y743" s="10"/>
      <c r="Z743" s="10"/>
      <c r="AA743" s="10"/>
      <c r="AB743" s="10"/>
      <c r="AC743" s="10"/>
    </row>
    <row r="744" spans="1:29" ht="12.75" customHeight="1" x14ac:dyDescent="0.2">
      <c r="A744" s="1"/>
      <c r="B744" s="1"/>
      <c r="C744" s="1"/>
      <c r="D744" s="1"/>
      <c r="E744" s="1"/>
      <c r="F744" s="1"/>
      <c r="G744" s="1"/>
      <c r="H744" s="10"/>
      <c r="I744" s="10"/>
      <c r="J744" s="10"/>
      <c r="K744" s="10">
        <v>743</v>
      </c>
      <c r="L744" s="85">
        <f t="shared" si="0"/>
        <v>743</v>
      </c>
      <c r="M744" s="10" t="e">
        <f t="shared" si="1"/>
        <v>#N/A</v>
      </c>
      <c r="N744" s="85">
        <f t="shared" si="2"/>
        <v>743</v>
      </c>
      <c r="O744" s="10" t="e">
        <f t="shared" si="3"/>
        <v>#N/A</v>
      </c>
      <c r="P744" s="10" t="str">
        <f t="shared" si="4"/>
        <v/>
      </c>
      <c r="Q744" s="10" t="str">
        <f t="shared" si="5"/>
        <v/>
      </c>
      <c r="R744" s="10" t="str">
        <f t="shared" si="6"/>
        <v/>
      </c>
      <c r="S744" s="10" t="str">
        <f t="shared" si="7"/>
        <v/>
      </c>
      <c r="T744" s="10" t="str">
        <f t="shared" si="8"/>
        <v/>
      </c>
      <c r="U744" s="10" t="str">
        <f t="shared" si="9"/>
        <v/>
      </c>
      <c r="V744" s="10" t="str">
        <f t="shared" si="10"/>
        <v/>
      </c>
      <c r="W744" s="10" t="str">
        <f t="shared" si="11"/>
        <v/>
      </c>
      <c r="X744" s="10"/>
      <c r="Y744" s="10"/>
      <c r="Z744" s="10"/>
      <c r="AA744" s="10"/>
      <c r="AB744" s="10"/>
      <c r="AC744" s="10"/>
    </row>
    <row r="745" spans="1:29" ht="12.75" customHeight="1" x14ac:dyDescent="0.2">
      <c r="A745" s="1"/>
      <c r="B745" s="1"/>
      <c r="C745" s="1"/>
      <c r="D745" s="1"/>
      <c r="E745" s="1"/>
      <c r="F745" s="1"/>
      <c r="G745" s="1"/>
      <c r="H745" s="10"/>
      <c r="I745" s="10"/>
      <c r="J745" s="10"/>
      <c r="K745" s="10">
        <v>744</v>
      </c>
      <c r="L745" s="85">
        <f t="shared" si="0"/>
        <v>744</v>
      </c>
      <c r="M745" s="10" t="e">
        <f t="shared" si="1"/>
        <v>#N/A</v>
      </c>
      <c r="N745" s="85">
        <f t="shared" si="2"/>
        <v>744</v>
      </c>
      <c r="O745" s="10" t="e">
        <f t="shared" si="3"/>
        <v>#N/A</v>
      </c>
      <c r="P745" s="10" t="str">
        <f t="shared" si="4"/>
        <v/>
      </c>
      <c r="Q745" s="10" t="str">
        <f t="shared" si="5"/>
        <v/>
      </c>
      <c r="R745" s="10" t="str">
        <f t="shared" si="6"/>
        <v/>
      </c>
      <c r="S745" s="10" t="str">
        <f t="shared" si="7"/>
        <v/>
      </c>
      <c r="T745" s="10" t="str">
        <f t="shared" si="8"/>
        <v/>
      </c>
      <c r="U745" s="10" t="str">
        <f t="shared" si="9"/>
        <v/>
      </c>
      <c r="V745" s="10" t="str">
        <f t="shared" si="10"/>
        <v/>
      </c>
      <c r="W745" s="10" t="str">
        <f t="shared" si="11"/>
        <v/>
      </c>
      <c r="X745" s="10"/>
      <c r="Y745" s="10"/>
      <c r="Z745" s="10"/>
      <c r="AA745" s="10"/>
      <c r="AB745" s="10"/>
      <c r="AC745" s="10"/>
    </row>
    <row r="746" spans="1:29" ht="12.75" customHeight="1" x14ac:dyDescent="0.2">
      <c r="A746" s="1"/>
      <c r="B746" s="1"/>
      <c r="C746" s="1"/>
      <c r="D746" s="1"/>
      <c r="E746" s="1"/>
      <c r="F746" s="1"/>
      <c r="G746" s="1"/>
      <c r="H746" s="10"/>
      <c r="I746" s="10"/>
      <c r="J746" s="10"/>
      <c r="K746" s="10">
        <v>745</v>
      </c>
      <c r="L746" s="85">
        <f t="shared" si="0"/>
        <v>745</v>
      </c>
      <c r="M746" s="10" t="e">
        <f t="shared" si="1"/>
        <v>#N/A</v>
      </c>
      <c r="N746" s="85">
        <f t="shared" si="2"/>
        <v>745</v>
      </c>
      <c r="O746" s="10" t="e">
        <f t="shared" si="3"/>
        <v>#N/A</v>
      </c>
      <c r="P746" s="10" t="str">
        <f t="shared" si="4"/>
        <v/>
      </c>
      <c r="Q746" s="10" t="str">
        <f t="shared" si="5"/>
        <v/>
      </c>
      <c r="R746" s="10" t="str">
        <f t="shared" si="6"/>
        <v/>
      </c>
      <c r="S746" s="10" t="str">
        <f t="shared" si="7"/>
        <v/>
      </c>
      <c r="T746" s="10" t="str">
        <f t="shared" si="8"/>
        <v/>
      </c>
      <c r="U746" s="10" t="str">
        <f t="shared" si="9"/>
        <v/>
      </c>
      <c r="V746" s="10" t="str">
        <f t="shared" si="10"/>
        <v/>
      </c>
      <c r="W746" s="10" t="str">
        <f t="shared" si="11"/>
        <v/>
      </c>
      <c r="X746" s="10"/>
      <c r="Y746" s="10"/>
      <c r="Z746" s="10"/>
      <c r="AA746" s="10"/>
      <c r="AB746" s="10"/>
      <c r="AC746" s="10"/>
    </row>
    <row r="747" spans="1:29" ht="12.75" customHeight="1" x14ac:dyDescent="0.2">
      <c r="A747" s="1"/>
      <c r="B747" s="1"/>
      <c r="C747" s="1"/>
      <c r="D747" s="1"/>
      <c r="E747" s="1"/>
      <c r="F747" s="1"/>
      <c r="G747" s="1"/>
      <c r="H747" s="10"/>
      <c r="I747" s="10"/>
      <c r="J747" s="10"/>
      <c r="K747" s="10">
        <v>746</v>
      </c>
      <c r="L747" s="85">
        <f t="shared" si="0"/>
        <v>746</v>
      </c>
      <c r="M747" s="10" t="e">
        <f t="shared" si="1"/>
        <v>#N/A</v>
      </c>
      <c r="N747" s="85">
        <f t="shared" si="2"/>
        <v>746</v>
      </c>
      <c r="O747" s="10" t="e">
        <f t="shared" si="3"/>
        <v>#N/A</v>
      </c>
      <c r="P747" s="10" t="str">
        <f t="shared" si="4"/>
        <v/>
      </c>
      <c r="Q747" s="10" t="str">
        <f t="shared" si="5"/>
        <v/>
      </c>
      <c r="R747" s="10" t="str">
        <f t="shared" si="6"/>
        <v/>
      </c>
      <c r="S747" s="10" t="str">
        <f t="shared" si="7"/>
        <v/>
      </c>
      <c r="T747" s="10" t="str">
        <f t="shared" si="8"/>
        <v/>
      </c>
      <c r="U747" s="10" t="str">
        <f t="shared" si="9"/>
        <v/>
      </c>
      <c r="V747" s="10" t="str">
        <f t="shared" si="10"/>
        <v/>
      </c>
      <c r="W747" s="10" t="str">
        <f t="shared" si="11"/>
        <v/>
      </c>
      <c r="X747" s="10"/>
      <c r="Y747" s="10"/>
      <c r="Z747" s="10"/>
      <c r="AA747" s="10"/>
      <c r="AB747" s="10"/>
      <c r="AC747" s="10"/>
    </row>
    <row r="748" spans="1:29" ht="12.75" customHeight="1" x14ac:dyDescent="0.2">
      <c r="A748" s="1"/>
      <c r="B748" s="1"/>
      <c r="C748" s="1"/>
      <c r="D748" s="1"/>
      <c r="E748" s="1"/>
      <c r="F748" s="1"/>
      <c r="G748" s="1"/>
      <c r="H748" s="10"/>
      <c r="I748" s="10"/>
      <c r="J748" s="10"/>
      <c r="K748" s="10">
        <v>747</v>
      </c>
      <c r="L748" s="85">
        <f t="shared" si="0"/>
        <v>747</v>
      </c>
      <c r="M748" s="10" t="e">
        <f t="shared" si="1"/>
        <v>#N/A</v>
      </c>
      <c r="N748" s="85">
        <f t="shared" si="2"/>
        <v>747</v>
      </c>
      <c r="O748" s="10" t="e">
        <f t="shared" si="3"/>
        <v>#N/A</v>
      </c>
      <c r="P748" s="10" t="str">
        <f t="shared" si="4"/>
        <v/>
      </c>
      <c r="Q748" s="10" t="str">
        <f t="shared" si="5"/>
        <v/>
      </c>
      <c r="R748" s="10" t="str">
        <f t="shared" si="6"/>
        <v/>
      </c>
      <c r="S748" s="10" t="str">
        <f t="shared" si="7"/>
        <v/>
      </c>
      <c r="T748" s="10" t="str">
        <f t="shared" si="8"/>
        <v/>
      </c>
      <c r="U748" s="10" t="str">
        <f t="shared" si="9"/>
        <v/>
      </c>
      <c r="V748" s="10" t="str">
        <f t="shared" si="10"/>
        <v/>
      </c>
      <c r="W748" s="10" t="str">
        <f t="shared" si="11"/>
        <v/>
      </c>
      <c r="X748" s="10"/>
      <c r="Y748" s="10"/>
      <c r="Z748" s="10"/>
      <c r="AA748" s="10"/>
      <c r="AB748" s="10"/>
      <c r="AC748" s="10"/>
    </row>
    <row r="749" spans="1:29" ht="12.75" customHeight="1" x14ac:dyDescent="0.2">
      <c r="A749" s="1"/>
      <c r="B749" s="1"/>
      <c r="C749" s="1"/>
      <c r="D749" s="1"/>
      <c r="E749" s="1"/>
      <c r="F749" s="1"/>
      <c r="G749" s="1"/>
      <c r="H749" s="10"/>
      <c r="I749" s="10"/>
      <c r="J749" s="10"/>
      <c r="K749" s="10">
        <v>748</v>
      </c>
      <c r="L749" s="85">
        <f t="shared" si="0"/>
        <v>748</v>
      </c>
      <c r="M749" s="10" t="e">
        <f t="shared" si="1"/>
        <v>#N/A</v>
      </c>
      <c r="N749" s="85">
        <f t="shared" si="2"/>
        <v>748</v>
      </c>
      <c r="O749" s="10" t="e">
        <f t="shared" si="3"/>
        <v>#N/A</v>
      </c>
      <c r="P749" s="10" t="str">
        <f t="shared" si="4"/>
        <v/>
      </c>
      <c r="Q749" s="10" t="str">
        <f t="shared" si="5"/>
        <v/>
      </c>
      <c r="R749" s="10" t="str">
        <f t="shared" si="6"/>
        <v/>
      </c>
      <c r="S749" s="10" t="str">
        <f t="shared" si="7"/>
        <v/>
      </c>
      <c r="T749" s="10" t="str">
        <f t="shared" si="8"/>
        <v/>
      </c>
      <c r="U749" s="10" t="str">
        <f t="shared" si="9"/>
        <v/>
      </c>
      <c r="V749" s="10" t="str">
        <f t="shared" si="10"/>
        <v/>
      </c>
      <c r="W749" s="10" t="str">
        <f t="shared" si="11"/>
        <v/>
      </c>
      <c r="X749" s="10"/>
      <c r="Y749" s="10"/>
      <c r="Z749" s="10"/>
      <c r="AA749" s="10"/>
      <c r="AB749" s="10"/>
      <c r="AC749" s="10"/>
    </row>
    <row r="750" spans="1:29" ht="12.75" customHeight="1" x14ac:dyDescent="0.2">
      <c r="A750" s="1"/>
      <c r="B750" s="1"/>
      <c r="C750" s="1"/>
      <c r="D750" s="1"/>
      <c r="E750" s="1"/>
      <c r="F750" s="1"/>
      <c r="G750" s="1"/>
      <c r="H750" s="10"/>
      <c r="I750" s="10"/>
      <c r="J750" s="10"/>
      <c r="K750" s="10">
        <v>749</v>
      </c>
      <c r="L750" s="85">
        <f t="shared" si="0"/>
        <v>749</v>
      </c>
      <c r="M750" s="10" t="e">
        <f t="shared" si="1"/>
        <v>#N/A</v>
      </c>
      <c r="N750" s="85">
        <f t="shared" si="2"/>
        <v>749</v>
      </c>
      <c r="O750" s="10" t="e">
        <f t="shared" si="3"/>
        <v>#N/A</v>
      </c>
      <c r="P750" s="10" t="str">
        <f t="shared" si="4"/>
        <v/>
      </c>
      <c r="Q750" s="10" t="str">
        <f t="shared" si="5"/>
        <v/>
      </c>
      <c r="R750" s="10" t="str">
        <f t="shared" si="6"/>
        <v/>
      </c>
      <c r="S750" s="10" t="str">
        <f t="shared" si="7"/>
        <v/>
      </c>
      <c r="T750" s="10" t="str">
        <f t="shared" si="8"/>
        <v/>
      </c>
      <c r="U750" s="10" t="str">
        <f t="shared" si="9"/>
        <v/>
      </c>
      <c r="V750" s="10" t="str">
        <f t="shared" si="10"/>
        <v/>
      </c>
      <c r="W750" s="10" t="str">
        <f t="shared" si="11"/>
        <v/>
      </c>
      <c r="X750" s="10"/>
      <c r="Y750" s="10"/>
      <c r="Z750" s="10"/>
      <c r="AA750" s="10"/>
      <c r="AB750" s="10"/>
      <c r="AC750" s="10"/>
    </row>
    <row r="751" spans="1:29" ht="12.75" customHeight="1" x14ac:dyDescent="0.2">
      <c r="A751" s="1"/>
      <c r="B751" s="1"/>
      <c r="C751" s="1"/>
      <c r="D751" s="1"/>
      <c r="E751" s="1"/>
      <c r="F751" s="1"/>
      <c r="G751" s="1"/>
      <c r="H751" s="10"/>
      <c r="I751" s="10"/>
      <c r="J751" s="10"/>
      <c r="K751" s="10">
        <v>750</v>
      </c>
      <c r="L751" s="85">
        <f t="shared" si="0"/>
        <v>750</v>
      </c>
      <c r="M751" s="10" t="e">
        <f t="shared" si="1"/>
        <v>#N/A</v>
      </c>
      <c r="N751" s="85">
        <f t="shared" si="2"/>
        <v>750</v>
      </c>
      <c r="O751" s="10" t="e">
        <f t="shared" si="3"/>
        <v>#N/A</v>
      </c>
      <c r="P751" s="10" t="str">
        <f t="shared" si="4"/>
        <v/>
      </c>
      <c r="Q751" s="10" t="str">
        <f t="shared" si="5"/>
        <v/>
      </c>
      <c r="R751" s="10" t="str">
        <f t="shared" si="6"/>
        <v/>
      </c>
      <c r="S751" s="10" t="str">
        <f t="shared" si="7"/>
        <v/>
      </c>
      <c r="T751" s="10" t="str">
        <f t="shared" si="8"/>
        <v/>
      </c>
      <c r="U751" s="10" t="str">
        <f t="shared" si="9"/>
        <v/>
      </c>
      <c r="V751" s="10" t="str">
        <f t="shared" si="10"/>
        <v/>
      </c>
      <c r="W751" s="10" t="str">
        <f t="shared" si="11"/>
        <v/>
      </c>
      <c r="X751" s="10"/>
      <c r="Y751" s="10"/>
      <c r="Z751" s="10"/>
      <c r="AA751" s="10"/>
      <c r="AB751" s="10"/>
      <c r="AC751" s="10"/>
    </row>
    <row r="752" spans="1:29" ht="12.75" customHeight="1" x14ac:dyDescent="0.2">
      <c r="A752" s="1"/>
      <c r="B752" s="1"/>
      <c r="C752" s="1"/>
      <c r="D752" s="1"/>
      <c r="E752" s="1"/>
      <c r="F752" s="1"/>
      <c r="G752" s="1"/>
      <c r="H752" s="10"/>
      <c r="I752" s="10"/>
      <c r="J752" s="10"/>
      <c r="K752" s="10">
        <v>751</v>
      </c>
      <c r="L752" s="85">
        <f t="shared" si="0"/>
        <v>751</v>
      </c>
      <c r="M752" s="10" t="e">
        <f t="shared" si="1"/>
        <v>#N/A</v>
      </c>
      <c r="N752" s="85">
        <f t="shared" si="2"/>
        <v>751</v>
      </c>
      <c r="O752" s="10" t="e">
        <f t="shared" si="3"/>
        <v>#N/A</v>
      </c>
      <c r="P752" s="10" t="str">
        <f t="shared" si="4"/>
        <v/>
      </c>
      <c r="Q752" s="10" t="str">
        <f t="shared" si="5"/>
        <v/>
      </c>
      <c r="R752" s="10" t="str">
        <f t="shared" si="6"/>
        <v/>
      </c>
      <c r="S752" s="10" t="str">
        <f t="shared" si="7"/>
        <v/>
      </c>
      <c r="T752" s="10" t="str">
        <f t="shared" si="8"/>
        <v/>
      </c>
      <c r="U752" s="10" t="str">
        <f t="shared" si="9"/>
        <v/>
      </c>
      <c r="V752" s="10" t="str">
        <f t="shared" si="10"/>
        <v/>
      </c>
      <c r="W752" s="10" t="str">
        <f t="shared" si="11"/>
        <v/>
      </c>
      <c r="X752" s="10"/>
      <c r="Y752" s="10"/>
      <c r="Z752" s="10"/>
      <c r="AA752" s="10"/>
      <c r="AB752" s="10"/>
      <c r="AC752" s="10"/>
    </row>
    <row r="753" spans="1:29" ht="12.75" customHeight="1" x14ac:dyDescent="0.2">
      <c r="A753" s="1"/>
      <c r="B753" s="1"/>
      <c r="C753" s="1"/>
      <c r="D753" s="1"/>
      <c r="E753" s="1"/>
      <c r="F753" s="1"/>
      <c r="G753" s="1"/>
      <c r="H753" s="10"/>
      <c r="I753" s="10"/>
      <c r="J753" s="10"/>
      <c r="K753" s="10">
        <v>752</v>
      </c>
      <c r="L753" s="85">
        <f t="shared" si="0"/>
        <v>752</v>
      </c>
      <c r="M753" s="10" t="e">
        <f t="shared" si="1"/>
        <v>#N/A</v>
      </c>
      <c r="N753" s="85">
        <f t="shared" si="2"/>
        <v>752</v>
      </c>
      <c r="O753" s="10" t="e">
        <f t="shared" si="3"/>
        <v>#N/A</v>
      </c>
      <c r="P753" s="10" t="str">
        <f t="shared" si="4"/>
        <v/>
      </c>
      <c r="Q753" s="10" t="str">
        <f t="shared" si="5"/>
        <v/>
      </c>
      <c r="R753" s="10" t="str">
        <f t="shared" si="6"/>
        <v/>
      </c>
      <c r="S753" s="10" t="str">
        <f t="shared" si="7"/>
        <v/>
      </c>
      <c r="T753" s="10" t="str">
        <f t="shared" si="8"/>
        <v/>
      </c>
      <c r="U753" s="10" t="str">
        <f t="shared" si="9"/>
        <v/>
      </c>
      <c r="V753" s="10" t="str">
        <f t="shared" si="10"/>
        <v/>
      </c>
      <c r="W753" s="10" t="str">
        <f t="shared" si="11"/>
        <v/>
      </c>
      <c r="X753" s="10"/>
      <c r="Y753" s="10"/>
      <c r="Z753" s="10"/>
      <c r="AA753" s="10"/>
      <c r="AB753" s="10"/>
      <c r="AC753" s="10"/>
    </row>
    <row r="754" spans="1:29" ht="12.75" customHeight="1" x14ac:dyDescent="0.2">
      <c r="A754" s="1"/>
      <c r="B754" s="1"/>
      <c r="C754" s="1"/>
      <c r="D754" s="1"/>
      <c r="E754" s="1"/>
      <c r="F754" s="1"/>
      <c r="G754" s="1"/>
      <c r="H754" s="10"/>
      <c r="I754" s="10"/>
      <c r="J754" s="10"/>
      <c r="K754" s="10">
        <v>753</v>
      </c>
      <c r="L754" s="85">
        <f t="shared" si="0"/>
        <v>753</v>
      </c>
      <c r="M754" s="10" t="e">
        <f t="shared" si="1"/>
        <v>#N/A</v>
      </c>
      <c r="N754" s="85">
        <f t="shared" si="2"/>
        <v>753</v>
      </c>
      <c r="O754" s="10" t="e">
        <f t="shared" si="3"/>
        <v>#N/A</v>
      </c>
      <c r="P754" s="10" t="str">
        <f t="shared" si="4"/>
        <v/>
      </c>
      <c r="Q754" s="10" t="str">
        <f t="shared" si="5"/>
        <v/>
      </c>
      <c r="R754" s="10" t="str">
        <f t="shared" si="6"/>
        <v/>
      </c>
      <c r="S754" s="10" t="str">
        <f t="shared" si="7"/>
        <v/>
      </c>
      <c r="T754" s="10" t="str">
        <f t="shared" si="8"/>
        <v/>
      </c>
      <c r="U754" s="10" t="str">
        <f t="shared" si="9"/>
        <v/>
      </c>
      <c r="V754" s="10" t="str">
        <f t="shared" si="10"/>
        <v/>
      </c>
      <c r="W754" s="10" t="str">
        <f t="shared" si="11"/>
        <v/>
      </c>
      <c r="X754" s="10"/>
      <c r="Y754" s="10"/>
      <c r="Z754" s="10"/>
      <c r="AA754" s="10"/>
      <c r="AB754" s="10"/>
      <c r="AC754" s="10"/>
    </row>
    <row r="755" spans="1:29" ht="12.75" customHeight="1" x14ac:dyDescent="0.2">
      <c r="A755" s="1"/>
      <c r="B755" s="1"/>
      <c r="C755" s="1"/>
      <c r="D755" s="1"/>
      <c r="E755" s="1"/>
      <c r="F755" s="1"/>
      <c r="G755" s="1"/>
      <c r="H755" s="10"/>
      <c r="I755" s="10"/>
      <c r="J755" s="10"/>
      <c r="K755" s="10">
        <v>754</v>
      </c>
      <c r="L755" s="85">
        <f t="shared" si="0"/>
        <v>754</v>
      </c>
      <c r="M755" s="10" t="e">
        <f t="shared" si="1"/>
        <v>#N/A</v>
      </c>
      <c r="N755" s="85">
        <f t="shared" si="2"/>
        <v>754</v>
      </c>
      <c r="O755" s="10" t="e">
        <f t="shared" si="3"/>
        <v>#N/A</v>
      </c>
      <c r="P755" s="10" t="str">
        <f t="shared" si="4"/>
        <v/>
      </c>
      <c r="Q755" s="10" t="str">
        <f t="shared" si="5"/>
        <v/>
      </c>
      <c r="R755" s="10" t="str">
        <f t="shared" si="6"/>
        <v/>
      </c>
      <c r="S755" s="10" t="str">
        <f t="shared" si="7"/>
        <v/>
      </c>
      <c r="T755" s="10" t="str">
        <f t="shared" si="8"/>
        <v/>
      </c>
      <c r="U755" s="10" t="str">
        <f t="shared" si="9"/>
        <v/>
      </c>
      <c r="V755" s="10" t="str">
        <f t="shared" si="10"/>
        <v/>
      </c>
      <c r="W755" s="10" t="str">
        <f t="shared" si="11"/>
        <v/>
      </c>
      <c r="X755" s="10"/>
      <c r="Y755" s="10"/>
      <c r="Z755" s="10"/>
      <c r="AA755" s="10"/>
      <c r="AB755" s="10"/>
      <c r="AC755" s="10"/>
    </row>
    <row r="756" spans="1:29" ht="12.75" customHeight="1" x14ac:dyDescent="0.2">
      <c r="A756" s="1"/>
      <c r="B756" s="1"/>
      <c r="C756" s="1"/>
      <c r="D756" s="1"/>
      <c r="E756" s="1"/>
      <c r="F756" s="1"/>
      <c r="G756" s="1"/>
      <c r="H756" s="10"/>
      <c r="I756" s="10"/>
      <c r="J756" s="10"/>
      <c r="K756" s="10">
        <v>755</v>
      </c>
      <c r="L756" s="85">
        <f t="shared" si="0"/>
        <v>755</v>
      </c>
      <c r="M756" s="10" t="e">
        <f t="shared" si="1"/>
        <v>#N/A</v>
      </c>
      <c r="N756" s="85">
        <f t="shared" si="2"/>
        <v>755</v>
      </c>
      <c r="O756" s="10" t="e">
        <f t="shared" si="3"/>
        <v>#N/A</v>
      </c>
      <c r="P756" s="10" t="str">
        <f t="shared" si="4"/>
        <v/>
      </c>
      <c r="Q756" s="10" t="str">
        <f t="shared" si="5"/>
        <v/>
      </c>
      <c r="R756" s="10" t="str">
        <f t="shared" si="6"/>
        <v/>
      </c>
      <c r="S756" s="10" t="str">
        <f t="shared" si="7"/>
        <v/>
      </c>
      <c r="T756" s="10" t="str">
        <f t="shared" si="8"/>
        <v/>
      </c>
      <c r="U756" s="10" t="str">
        <f t="shared" si="9"/>
        <v/>
      </c>
      <c r="V756" s="10" t="str">
        <f t="shared" si="10"/>
        <v/>
      </c>
      <c r="W756" s="10" t="str">
        <f t="shared" si="11"/>
        <v/>
      </c>
      <c r="X756" s="10"/>
      <c r="Y756" s="10"/>
      <c r="Z756" s="10"/>
      <c r="AA756" s="10"/>
      <c r="AB756" s="10"/>
      <c r="AC756" s="10"/>
    </row>
    <row r="757" spans="1:29" ht="12.75" customHeight="1" x14ac:dyDescent="0.2">
      <c r="A757" s="1"/>
      <c r="B757" s="1"/>
      <c r="C757" s="1"/>
      <c r="D757" s="1"/>
      <c r="E757" s="1"/>
      <c r="F757" s="1"/>
      <c r="G757" s="1"/>
      <c r="H757" s="10"/>
      <c r="I757" s="10"/>
      <c r="J757" s="10"/>
      <c r="K757" s="10">
        <v>756</v>
      </c>
      <c r="L757" s="85">
        <f t="shared" si="0"/>
        <v>756</v>
      </c>
      <c r="M757" s="10" t="e">
        <f t="shared" si="1"/>
        <v>#N/A</v>
      </c>
      <c r="N757" s="85">
        <f t="shared" si="2"/>
        <v>756</v>
      </c>
      <c r="O757" s="10" t="e">
        <f t="shared" si="3"/>
        <v>#N/A</v>
      </c>
      <c r="P757" s="10" t="str">
        <f t="shared" si="4"/>
        <v/>
      </c>
      <c r="Q757" s="10" t="str">
        <f t="shared" si="5"/>
        <v/>
      </c>
      <c r="R757" s="10" t="str">
        <f t="shared" si="6"/>
        <v/>
      </c>
      <c r="S757" s="10" t="str">
        <f t="shared" si="7"/>
        <v/>
      </c>
      <c r="T757" s="10" t="str">
        <f t="shared" si="8"/>
        <v/>
      </c>
      <c r="U757" s="10" t="str">
        <f t="shared" si="9"/>
        <v/>
      </c>
      <c r="V757" s="10" t="str">
        <f t="shared" si="10"/>
        <v/>
      </c>
      <c r="W757" s="10" t="str">
        <f t="shared" si="11"/>
        <v/>
      </c>
      <c r="X757" s="10"/>
      <c r="Y757" s="10"/>
      <c r="Z757" s="10"/>
      <c r="AA757" s="10"/>
      <c r="AB757" s="10"/>
      <c r="AC757" s="10"/>
    </row>
    <row r="758" spans="1:29" ht="12.75" customHeight="1" x14ac:dyDescent="0.2">
      <c r="A758" s="1"/>
      <c r="B758" s="1"/>
      <c r="C758" s="1"/>
      <c r="D758" s="1"/>
      <c r="E758" s="1"/>
      <c r="F758" s="1"/>
      <c r="G758" s="1"/>
      <c r="H758" s="10"/>
      <c r="I758" s="10"/>
      <c r="J758" s="10"/>
      <c r="K758" s="10">
        <v>757</v>
      </c>
      <c r="L758" s="85">
        <f t="shared" si="0"/>
        <v>757</v>
      </c>
      <c r="M758" s="10" t="e">
        <f t="shared" si="1"/>
        <v>#N/A</v>
      </c>
      <c r="N758" s="85">
        <f t="shared" si="2"/>
        <v>757</v>
      </c>
      <c r="O758" s="10" t="e">
        <f t="shared" si="3"/>
        <v>#N/A</v>
      </c>
      <c r="P758" s="10" t="str">
        <f t="shared" si="4"/>
        <v/>
      </c>
      <c r="Q758" s="10" t="str">
        <f t="shared" si="5"/>
        <v/>
      </c>
      <c r="R758" s="10" t="str">
        <f t="shared" si="6"/>
        <v/>
      </c>
      <c r="S758" s="10" t="str">
        <f t="shared" si="7"/>
        <v/>
      </c>
      <c r="T758" s="10" t="str">
        <f t="shared" si="8"/>
        <v/>
      </c>
      <c r="U758" s="10" t="str">
        <f t="shared" si="9"/>
        <v/>
      </c>
      <c r="V758" s="10" t="str">
        <f t="shared" si="10"/>
        <v/>
      </c>
      <c r="W758" s="10" t="str">
        <f t="shared" si="11"/>
        <v/>
      </c>
      <c r="X758" s="10"/>
      <c r="Y758" s="10"/>
      <c r="Z758" s="10"/>
      <c r="AA758" s="10"/>
      <c r="AB758" s="10"/>
      <c r="AC758" s="10"/>
    </row>
    <row r="759" spans="1:29" ht="12.75" customHeight="1" x14ac:dyDescent="0.2">
      <c r="A759" s="1"/>
      <c r="B759" s="1"/>
      <c r="C759" s="1"/>
      <c r="D759" s="1"/>
      <c r="E759" s="1"/>
      <c r="F759" s="1"/>
      <c r="G759" s="1"/>
      <c r="H759" s="10"/>
      <c r="I759" s="10"/>
      <c r="J759" s="10"/>
      <c r="K759" s="10">
        <v>758</v>
      </c>
      <c r="L759" s="85">
        <f t="shared" si="0"/>
        <v>758</v>
      </c>
      <c r="M759" s="10" t="e">
        <f t="shared" si="1"/>
        <v>#N/A</v>
      </c>
      <c r="N759" s="85">
        <f t="shared" si="2"/>
        <v>758</v>
      </c>
      <c r="O759" s="10" t="e">
        <f t="shared" si="3"/>
        <v>#N/A</v>
      </c>
      <c r="P759" s="10" t="str">
        <f t="shared" si="4"/>
        <v/>
      </c>
      <c r="Q759" s="10" t="str">
        <f t="shared" si="5"/>
        <v/>
      </c>
      <c r="R759" s="10" t="str">
        <f t="shared" si="6"/>
        <v/>
      </c>
      <c r="S759" s="10" t="str">
        <f t="shared" si="7"/>
        <v/>
      </c>
      <c r="T759" s="10" t="str">
        <f t="shared" si="8"/>
        <v/>
      </c>
      <c r="U759" s="10" t="str">
        <f t="shared" si="9"/>
        <v/>
      </c>
      <c r="V759" s="10" t="str">
        <f t="shared" si="10"/>
        <v/>
      </c>
      <c r="W759" s="10" t="str">
        <f t="shared" si="11"/>
        <v/>
      </c>
      <c r="X759" s="10"/>
      <c r="Y759" s="10"/>
      <c r="Z759" s="10"/>
      <c r="AA759" s="10"/>
      <c r="AB759" s="10"/>
      <c r="AC759" s="10"/>
    </row>
    <row r="760" spans="1:29" ht="12.75" customHeight="1" x14ac:dyDescent="0.2">
      <c r="A760" s="1"/>
      <c r="B760" s="1"/>
      <c r="C760" s="1"/>
      <c r="D760" s="1"/>
      <c r="E760" s="1"/>
      <c r="F760" s="1"/>
      <c r="G760" s="1"/>
      <c r="H760" s="10"/>
      <c r="I760" s="10"/>
      <c r="J760" s="10"/>
      <c r="K760" s="10">
        <v>759</v>
      </c>
      <c r="L760" s="85">
        <f t="shared" si="0"/>
        <v>759</v>
      </c>
      <c r="M760" s="10" t="e">
        <f t="shared" si="1"/>
        <v>#N/A</v>
      </c>
      <c r="N760" s="85">
        <f t="shared" si="2"/>
        <v>759</v>
      </c>
      <c r="O760" s="10" t="e">
        <f t="shared" si="3"/>
        <v>#N/A</v>
      </c>
      <c r="P760" s="10" t="str">
        <f t="shared" si="4"/>
        <v/>
      </c>
      <c r="Q760" s="10" t="str">
        <f t="shared" si="5"/>
        <v/>
      </c>
      <c r="R760" s="10" t="str">
        <f t="shared" si="6"/>
        <v/>
      </c>
      <c r="S760" s="10" t="str">
        <f t="shared" si="7"/>
        <v/>
      </c>
      <c r="T760" s="10" t="str">
        <f t="shared" si="8"/>
        <v/>
      </c>
      <c r="U760" s="10" t="str">
        <f t="shared" si="9"/>
        <v/>
      </c>
      <c r="V760" s="10" t="str">
        <f t="shared" si="10"/>
        <v/>
      </c>
      <c r="W760" s="10" t="str">
        <f t="shared" si="11"/>
        <v/>
      </c>
      <c r="X760" s="10"/>
      <c r="Y760" s="10"/>
      <c r="Z760" s="10"/>
      <c r="AA760" s="10"/>
      <c r="AB760" s="10"/>
      <c r="AC760" s="10"/>
    </row>
    <row r="761" spans="1:29" ht="12.75" customHeight="1" x14ac:dyDescent="0.2">
      <c r="A761" s="1"/>
      <c r="B761" s="1"/>
      <c r="C761" s="1"/>
      <c r="D761" s="1"/>
      <c r="E761" s="1"/>
      <c r="F761" s="1"/>
      <c r="G761" s="1"/>
      <c r="H761" s="10"/>
      <c r="I761" s="10"/>
      <c r="J761" s="10"/>
      <c r="K761" s="10">
        <v>760</v>
      </c>
      <c r="L761" s="85">
        <f t="shared" si="0"/>
        <v>760</v>
      </c>
      <c r="M761" s="10" t="e">
        <f t="shared" si="1"/>
        <v>#N/A</v>
      </c>
      <c r="N761" s="85">
        <f t="shared" si="2"/>
        <v>760</v>
      </c>
      <c r="O761" s="10" t="e">
        <f t="shared" si="3"/>
        <v>#N/A</v>
      </c>
      <c r="P761" s="10" t="str">
        <f t="shared" si="4"/>
        <v/>
      </c>
      <c r="Q761" s="10" t="str">
        <f t="shared" si="5"/>
        <v/>
      </c>
      <c r="R761" s="10" t="str">
        <f t="shared" si="6"/>
        <v/>
      </c>
      <c r="S761" s="10" t="str">
        <f t="shared" si="7"/>
        <v/>
      </c>
      <c r="T761" s="10" t="str">
        <f t="shared" si="8"/>
        <v/>
      </c>
      <c r="U761" s="10" t="str">
        <f t="shared" si="9"/>
        <v/>
      </c>
      <c r="V761" s="10" t="str">
        <f t="shared" si="10"/>
        <v/>
      </c>
      <c r="W761" s="10" t="str">
        <f t="shared" si="11"/>
        <v/>
      </c>
      <c r="X761" s="10"/>
      <c r="Y761" s="10"/>
      <c r="Z761" s="10"/>
      <c r="AA761" s="10"/>
      <c r="AB761" s="10"/>
      <c r="AC761" s="10"/>
    </row>
    <row r="762" spans="1:29" ht="12.75" customHeight="1" x14ac:dyDescent="0.2">
      <c r="A762" s="1"/>
      <c r="B762" s="1"/>
      <c r="C762" s="1"/>
      <c r="D762" s="1"/>
      <c r="E762" s="1"/>
      <c r="F762" s="1"/>
      <c r="G762" s="1"/>
      <c r="H762" s="10"/>
      <c r="I762" s="10"/>
      <c r="J762" s="10"/>
      <c r="K762" s="10">
        <v>761</v>
      </c>
      <c r="L762" s="85">
        <f t="shared" si="0"/>
        <v>761</v>
      </c>
      <c r="M762" s="10" t="e">
        <f t="shared" si="1"/>
        <v>#N/A</v>
      </c>
      <c r="N762" s="85">
        <f t="shared" si="2"/>
        <v>761</v>
      </c>
      <c r="O762" s="10" t="e">
        <f t="shared" si="3"/>
        <v>#N/A</v>
      </c>
      <c r="P762" s="10" t="str">
        <f t="shared" si="4"/>
        <v/>
      </c>
      <c r="Q762" s="10" t="str">
        <f t="shared" si="5"/>
        <v/>
      </c>
      <c r="R762" s="10" t="str">
        <f t="shared" si="6"/>
        <v/>
      </c>
      <c r="S762" s="10" t="str">
        <f t="shared" si="7"/>
        <v/>
      </c>
      <c r="T762" s="10" t="str">
        <f t="shared" si="8"/>
        <v/>
      </c>
      <c r="U762" s="10" t="str">
        <f t="shared" si="9"/>
        <v/>
      </c>
      <c r="V762" s="10" t="str">
        <f t="shared" si="10"/>
        <v/>
      </c>
      <c r="W762" s="10" t="str">
        <f t="shared" si="11"/>
        <v/>
      </c>
      <c r="X762" s="10"/>
      <c r="Y762" s="10"/>
      <c r="Z762" s="10"/>
      <c r="AA762" s="10"/>
      <c r="AB762" s="10"/>
      <c r="AC762" s="10"/>
    </row>
    <row r="763" spans="1:29" ht="12.75" customHeight="1" x14ac:dyDescent="0.2">
      <c r="A763" s="1"/>
      <c r="B763" s="1"/>
      <c r="C763" s="1"/>
      <c r="D763" s="1"/>
      <c r="E763" s="1"/>
      <c r="F763" s="1"/>
      <c r="G763" s="1"/>
      <c r="H763" s="10"/>
      <c r="I763" s="10"/>
      <c r="J763" s="10"/>
      <c r="K763" s="10">
        <v>762</v>
      </c>
      <c r="L763" s="85">
        <f t="shared" si="0"/>
        <v>762</v>
      </c>
      <c r="M763" s="10" t="e">
        <f t="shared" si="1"/>
        <v>#N/A</v>
      </c>
      <c r="N763" s="85">
        <f t="shared" si="2"/>
        <v>762</v>
      </c>
      <c r="O763" s="10" t="e">
        <f t="shared" si="3"/>
        <v>#N/A</v>
      </c>
      <c r="P763" s="10" t="str">
        <f t="shared" si="4"/>
        <v/>
      </c>
      <c r="Q763" s="10" t="str">
        <f t="shared" si="5"/>
        <v/>
      </c>
      <c r="R763" s="10" t="str">
        <f t="shared" si="6"/>
        <v/>
      </c>
      <c r="S763" s="10" t="str">
        <f t="shared" si="7"/>
        <v/>
      </c>
      <c r="T763" s="10" t="str">
        <f t="shared" si="8"/>
        <v/>
      </c>
      <c r="U763" s="10" t="str">
        <f t="shared" si="9"/>
        <v/>
      </c>
      <c r="V763" s="10" t="str">
        <f t="shared" si="10"/>
        <v/>
      </c>
      <c r="W763" s="10" t="str">
        <f t="shared" si="11"/>
        <v/>
      </c>
      <c r="X763" s="10"/>
      <c r="Y763" s="10"/>
      <c r="Z763" s="10"/>
      <c r="AA763" s="10"/>
      <c r="AB763" s="10"/>
      <c r="AC763" s="10"/>
    </row>
    <row r="764" spans="1:29" ht="12.75" customHeight="1" x14ac:dyDescent="0.2">
      <c r="A764" s="1"/>
      <c r="B764" s="1"/>
      <c r="C764" s="1"/>
      <c r="D764" s="1"/>
      <c r="E764" s="1"/>
      <c r="F764" s="1"/>
      <c r="G764" s="1"/>
      <c r="H764" s="10"/>
      <c r="I764" s="10"/>
      <c r="J764" s="10"/>
      <c r="K764" s="10">
        <v>763</v>
      </c>
      <c r="L764" s="85">
        <f t="shared" si="0"/>
        <v>763</v>
      </c>
      <c r="M764" s="10" t="e">
        <f t="shared" si="1"/>
        <v>#N/A</v>
      </c>
      <c r="N764" s="85">
        <f t="shared" si="2"/>
        <v>763</v>
      </c>
      <c r="O764" s="10" t="e">
        <f t="shared" si="3"/>
        <v>#N/A</v>
      </c>
      <c r="P764" s="10" t="str">
        <f t="shared" si="4"/>
        <v/>
      </c>
      <c r="Q764" s="10" t="str">
        <f t="shared" si="5"/>
        <v/>
      </c>
      <c r="R764" s="10" t="str">
        <f t="shared" si="6"/>
        <v/>
      </c>
      <c r="S764" s="10" t="str">
        <f t="shared" si="7"/>
        <v/>
      </c>
      <c r="T764" s="10" t="str">
        <f t="shared" si="8"/>
        <v/>
      </c>
      <c r="U764" s="10" t="str">
        <f t="shared" si="9"/>
        <v/>
      </c>
      <c r="V764" s="10" t="str">
        <f t="shared" si="10"/>
        <v/>
      </c>
      <c r="W764" s="10" t="str">
        <f t="shared" si="11"/>
        <v/>
      </c>
      <c r="X764" s="10"/>
      <c r="Y764" s="10"/>
      <c r="Z764" s="10"/>
      <c r="AA764" s="10"/>
      <c r="AB764" s="10"/>
      <c r="AC764" s="10"/>
    </row>
    <row r="765" spans="1:29" ht="12.75" customHeight="1" x14ac:dyDescent="0.2">
      <c r="A765" s="1"/>
      <c r="B765" s="1"/>
      <c r="C765" s="1"/>
      <c r="D765" s="1"/>
      <c r="E765" s="1"/>
      <c r="F765" s="1"/>
      <c r="G765" s="1"/>
      <c r="H765" s="10"/>
      <c r="I765" s="10"/>
      <c r="J765" s="10"/>
      <c r="K765" s="10">
        <v>764</v>
      </c>
      <c r="L765" s="85">
        <f t="shared" si="0"/>
        <v>764</v>
      </c>
      <c r="M765" s="10" t="e">
        <f t="shared" si="1"/>
        <v>#N/A</v>
      </c>
      <c r="N765" s="85">
        <f t="shared" si="2"/>
        <v>764</v>
      </c>
      <c r="O765" s="10" t="e">
        <f t="shared" si="3"/>
        <v>#N/A</v>
      </c>
      <c r="P765" s="10" t="str">
        <f t="shared" si="4"/>
        <v/>
      </c>
      <c r="Q765" s="10" t="str">
        <f t="shared" si="5"/>
        <v/>
      </c>
      <c r="R765" s="10" t="str">
        <f t="shared" si="6"/>
        <v/>
      </c>
      <c r="S765" s="10" t="str">
        <f t="shared" si="7"/>
        <v/>
      </c>
      <c r="T765" s="10" t="str">
        <f t="shared" si="8"/>
        <v/>
      </c>
      <c r="U765" s="10" t="str">
        <f t="shared" si="9"/>
        <v/>
      </c>
      <c r="V765" s="10" t="str">
        <f t="shared" si="10"/>
        <v/>
      </c>
      <c r="W765" s="10" t="str">
        <f t="shared" si="11"/>
        <v/>
      </c>
      <c r="X765" s="10"/>
      <c r="Y765" s="10"/>
      <c r="Z765" s="10"/>
      <c r="AA765" s="10"/>
      <c r="AB765" s="10"/>
      <c r="AC765" s="10"/>
    </row>
    <row r="766" spans="1:29" ht="12.75" customHeight="1" x14ac:dyDescent="0.2">
      <c r="A766" s="1"/>
      <c r="B766" s="1"/>
      <c r="C766" s="1"/>
      <c r="D766" s="1"/>
      <c r="E766" s="1"/>
      <c r="F766" s="1"/>
      <c r="G766" s="1"/>
      <c r="H766" s="10"/>
      <c r="I766" s="10"/>
      <c r="J766" s="10"/>
      <c r="K766" s="10">
        <v>765</v>
      </c>
      <c r="L766" s="85">
        <f t="shared" si="0"/>
        <v>765</v>
      </c>
      <c r="M766" s="10" t="e">
        <f t="shared" si="1"/>
        <v>#N/A</v>
      </c>
      <c r="N766" s="85">
        <f t="shared" si="2"/>
        <v>765</v>
      </c>
      <c r="O766" s="10" t="e">
        <f t="shared" si="3"/>
        <v>#N/A</v>
      </c>
      <c r="P766" s="10" t="str">
        <f t="shared" si="4"/>
        <v/>
      </c>
      <c r="Q766" s="10" t="str">
        <f t="shared" si="5"/>
        <v/>
      </c>
      <c r="R766" s="10" t="str">
        <f t="shared" si="6"/>
        <v/>
      </c>
      <c r="S766" s="10" t="str">
        <f t="shared" si="7"/>
        <v/>
      </c>
      <c r="T766" s="10" t="str">
        <f t="shared" si="8"/>
        <v/>
      </c>
      <c r="U766" s="10" t="str">
        <f t="shared" si="9"/>
        <v/>
      </c>
      <c r="V766" s="10" t="str">
        <f t="shared" si="10"/>
        <v/>
      </c>
      <c r="W766" s="10" t="str">
        <f t="shared" si="11"/>
        <v/>
      </c>
      <c r="X766" s="10"/>
      <c r="Y766" s="10"/>
      <c r="Z766" s="10"/>
      <c r="AA766" s="10"/>
      <c r="AB766" s="10"/>
      <c r="AC766" s="10"/>
    </row>
    <row r="767" spans="1:29" ht="12.75" customHeight="1" x14ac:dyDescent="0.2">
      <c r="A767" s="1"/>
      <c r="B767" s="1"/>
      <c r="C767" s="1"/>
      <c r="D767" s="1"/>
      <c r="E767" s="1"/>
      <c r="F767" s="1"/>
      <c r="G767" s="1"/>
      <c r="H767" s="10"/>
      <c r="I767" s="10"/>
      <c r="J767" s="10"/>
      <c r="K767" s="10">
        <v>766</v>
      </c>
      <c r="L767" s="85">
        <f t="shared" si="0"/>
        <v>766</v>
      </c>
      <c r="M767" s="10" t="e">
        <f t="shared" si="1"/>
        <v>#N/A</v>
      </c>
      <c r="N767" s="85">
        <f t="shared" si="2"/>
        <v>766</v>
      </c>
      <c r="O767" s="10" t="e">
        <f t="shared" si="3"/>
        <v>#N/A</v>
      </c>
      <c r="P767" s="10" t="str">
        <f t="shared" si="4"/>
        <v/>
      </c>
      <c r="Q767" s="10" t="str">
        <f t="shared" si="5"/>
        <v/>
      </c>
      <c r="R767" s="10" t="str">
        <f t="shared" si="6"/>
        <v/>
      </c>
      <c r="S767" s="10" t="str">
        <f t="shared" si="7"/>
        <v/>
      </c>
      <c r="T767" s="10" t="str">
        <f t="shared" si="8"/>
        <v/>
      </c>
      <c r="U767" s="10" t="str">
        <f t="shared" si="9"/>
        <v/>
      </c>
      <c r="V767" s="10" t="str">
        <f t="shared" si="10"/>
        <v/>
      </c>
      <c r="W767" s="10" t="str">
        <f t="shared" si="11"/>
        <v/>
      </c>
      <c r="X767" s="10"/>
      <c r="Y767" s="10"/>
      <c r="Z767" s="10"/>
      <c r="AA767" s="10"/>
      <c r="AB767" s="10"/>
      <c r="AC767" s="10"/>
    </row>
    <row r="768" spans="1:29" ht="12.75" customHeight="1" x14ac:dyDescent="0.2">
      <c r="A768" s="1"/>
      <c r="B768" s="1"/>
      <c r="C768" s="1"/>
      <c r="D768" s="1"/>
      <c r="E768" s="1"/>
      <c r="F768" s="1"/>
      <c r="G768" s="1"/>
      <c r="H768" s="10"/>
      <c r="I768" s="10"/>
      <c r="J768" s="10"/>
      <c r="K768" s="10">
        <v>767</v>
      </c>
      <c r="L768" s="85">
        <f t="shared" si="0"/>
        <v>767</v>
      </c>
      <c r="M768" s="10" t="e">
        <f t="shared" si="1"/>
        <v>#N/A</v>
      </c>
      <c r="N768" s="85">
        <f t="shared" si="2"/>
        <v>767</v>
      </c>
      <c r="O768" s="10" t="e">
        <f t="shared" si="3"/>
        <v>#N/A</v>
      </c>
      <c r="P768" s="10" t="str">
        <f t="shared" si="4"/>
        <v/>
      </c>
      <c r="Q768" s="10" t="str">
        <f t="shared" si="5"/>
        <v/>
      </c>
      <c r="R768" s="10" t="str">
        <f t="shared" si="6"/>
        <v/>
      </c>
      <c r="S768" s="10" t="str">
        <f t="shared" si="7"/>
        <v/>
      </c>
      <c r="T768" s="10" t="str">
        <f t="shared" si="8"/>
        <v/>
      </c>
      <c r="U768" s="10" t="str">
        <f t="shared" si="9"/>
        <v/>
      </c>
      <c r="V768" s="10" t="str">
        <f t="shared" si="10"/>
        <v/>
      </c>
      <c r="W768" s="10" t="str">
        <f t="shared" si="11"/>
        <v/>
      </c>
      <c r="X768" s="10"/>
      <c r="Y768" s="10"/>
      <c r="Z768" s="10"/>
      <c r="AA768" s="10"/>
      <c r="AB768" s="10"/>
      <c r="AC768" s="10"/>
    </row>
    <row r="769" spans="1:29" ht="12.75" customHeight="1" x14ac:dyDescent="0.2">
      <c r="A769" s="1"/>
      <c r="B769" s="1"/>
      <c r="C769" s="1"/>
      <c r="D769" s="1"/>
      <c r="E769" s="1"/>
      <c r="F769" s="1"/>
      <c r="G769" s="1"/>
      <c r="H769" s="10"/>
      <c r="I769" s="10"/>
      <c r="J769" s="10"/>
      <c r="K769" s="10">
        <v>768</v>
      </c>
      <c r="L769" s="85">
        <f t="shared" si="0"/>
        <v>768</v>
      </c>
      <c r="M769" s="10" t="e">
        <f t="shared" si="1"/>
        <v>#N/A</v>
      </c>
      <c r="N769" s="85">
        <f t="shared" si="2"/>
        <v>768</v>
      </c>
      <c r="O769" s="10" t="e">
        <f t="shared" si="3"/>
        <v>#N/A</v>
      </c>
      <c r="P769" s="10" t="str">
        <f t="shared" si="4"/>
        <v/>
      </c>
      <c r="Q769" s="10" t="str">
        <f t="shared" si="5"/>
        <v/>
      </c>
      <c r="R769" s="10" t="str">
        <f t="shared" si="6"/>
        <v/>
      </c>
      <c r="S769" s="10" t="str">
        <f t="shared" si="7"/>
        <v/>
      </c>
      <c r="T769" s="10" t="str">
        <f t="shared" si="8"/>
        <v/>
      </c>
      <c r="U769" s="10" t="str">
        <f t="shared" si="9"/>
        <v/>
      </c>
      <c r="V769" s="10" t="str">
        <f t="shared" si="10"/>
        <v/>
      </c>
      <c r="W769" s="10" t="str">
        <f t="shared" si="11"/>
        <v/>
      </c>
      <c r="X769" s="10"/>
      <c r="Y769" s="10"/>
      <c r="Z769" s="10"/>
      <c r="AA769" s="10"/>
      <c r="AB769" s="10"/>
      <c r="AC769" s="10"/>
    </row>
    <row r="770" spans="1:29" ht="12.75" customHeight="1" x14ac:dyDescent="0.2">
      <c r="A770" s="1"/>
      <c r="B770" s="1"/>
      <c r="C770" s="1"/>
      <c r="D770" s="1"/>
      <c r="E770" s="1"/>
      <c r="F770" s="1"/>
      <c r="G770" s="1"/>
      <c r="H770" s="10"/>
      <c r="I770" s="10"/>
      <c r="J770" s="10"/>
      <c r="K770" s="10">
        <v>769</v>
      </c>
      <c r="L770" s="85">
        <f t="shared" si="0"/>
        <v>769</v>
      </c>
      <c r="M770" s="10" t="e">
        <f t="shared" si="1"/>
        <v>#N/A</v>
      </c>
      <c r="N770" s="85">
        <f t="shared" si="2"/>
        <v>769</v>
      </c>
      <c r="O770" s="10" t="e">
        <f t="shared" si="3"/>
        <v>#N/A</v>
      </c>
      <c r="P770" s="10" t="str">
        <f t="shared" si="4"/>
        <v/>
      </c>
      <c r="Q770" s="10" t="str">
        <f t="shared" si="5"/>
        <v/>
      </c>
      <c r="R770" s="10" t="str">
        <f t="shared" si="6"/>
        <v/>
      </c>
      <c r="S770" s="10" t="str">
        <f t="shared" si="7"/>
        <v/>
      </c>
      <c r="T770" s="10" t="str">
        <f t="shared" si="8"/>
        <v/>
      </c>
      <c r="U770" s="10" t="str">
        <f t="shared" si="9"/>
        <v/>
      </c>
      <c r="V770" s="10" t="str">
        <f t="shared" si="10"/>
        <v/>
      </c>
      <c r="W770" s="10" t="str">
        <f t="shared" si="11"/>
        <v/>
      </c>
      <c r="X770" s="10"/>
      <c r="Y770" s="10"/>
      <c r="Z770" s="10"/>
      <c r="AA770" s="10"/>
      <c r="AB770" s="10"/>
      <c r="AC770" s="10"/>
    </row>
    <row r="771" spans="1:29" ht="12.75" customHeight="1" x14ac:dyDescent="0.2">
      <c r="A771" s="1"/>
      <c r="B771" s="1"/>
      <c r="C771" s="1"/>
      <c r="D771" s="1"/>
      <c r="E771" s="1"/>
      <c r="F771" s="1"/>
      <c r="G771" s="1"/>
      <c r="H771" s="10"/>
      <c r="I771" s="10"/>
      <c r="J771" s="10"/>
      <c r="K771" s="10">
        <v>770</v>
      </c>
      <c r="L771" s="85">
        <f t="shared" si="0"/>
        <v>770</v>
      </c>
      <c r="M771" s="10" t="e">
        <f t="shared" si="1"/>
        <v>#N/A</v>
      </c>
      <c r="N771" s="85">
        <f t="shared" si="2"/>
        <v>770</v>
      </c>
      <c r="O771" s="10" t="e">
        <f t="shared" si="3"/>
        <v>#N/A</v>
      </c>
      <c r="P771" s="10" t="str">
        <f t="shared" si="4"/>
        <v/>
      </c>
      <c r="Q771" s="10" t="str">
        <f t="shared" si="5"/>
        <v/>
      </c>
      <c r="R771" s="10" t="str">
        <f t="shared" si="6"/>
        <v/>
      </c>
      <c r="S771" s="10" t="str">
        <f t="shared" si="7"/>
        <v/>
      </c>
      <c r="T771" s="10" t="str">
        <f t="shared" si="8"/>
        <v/>
      </c>
      <c r="U771" s="10" t="str">
        <f t="shared" si="9"/>
        <v/>
      </c>
      <c r="V771" s="10" t="str">
        <f t="shared" si="10"/>
        <v/>
      </c>
      <c r="W771" s="10" t="str">
        <f t="shared" si="11"/>
        <v/>
      </c>
      <c r="X771" s="10"/>
      <c r="Y771" s="10"/>
      <c r="Z771" s="10"/>
      <c r="AA771" s="10"/>
      <c r="AB771" s="10"/>
      <c r="AC771" s="10"/>
    </row>
    <row r="772" spans="1:29" ht="12.75" customHeight="1" x14ac:dyDescent="0.2">
      <c r="A772" s="1"/>
      <c r="B772" s="1"/>
      <c r="C772" s="1"/>
      <c r="D772" s="1"/>
      <c r="E772" s="1"/>
      <c r="F772" s="1"/>
      <c r="G772" s="1"/>
      <c r="H772" s="10"/>
      <c r="I772" s="10"/>
      <c r="J772" s="10"/>
      <c r="K772" s="10">
        <v>771</v>
      </c>
      <c r="L772" s="85">
        <f t="shared" si="0"/>
        <v>771</v>
      </c>
      <c r="M772" s="10" t="e">
        <f t="shared" si="1"/>
        <v>#N/A</v>
      </c>
      <c r="N772" s="85">
        <f t="shared" si="2"/>
        <v>771</v>
      </c>
      <c r="O772" s="10" t="e">
        <f t="shared" si="3"/>
        <v>#N/A</v>
      </c>
      <c r="P772" s="10" t="str">
        <f t="shared" si="4"/>
        <v/>
      </c>
      <c r="Q772" s="10" t="str">
        <f t="shared" si="5"/>
        <v/>
      </c>
      <c r="R772" s="10" t="str">
        <f t="shared" si="6"/>
        <v/>
      </c>
      <c r="S772" s="10" t="str">
        <f t="shared" si="7"/>
        <v/>
      </c>
      <c r="T772" s="10" t="str">
        <f t="shared" si="8"/>
        <v/>
      </c>
      <c r="U772" s="10" t="str">
        <f t="shared" si="9"/>
        <v/>
      </c>
      <c r="V772" s="10" t="str">
        <f t="shared" si="10"/>
        <v/>
      </c>
      <c r="W772" s="10" t="str">
        <f t="shared" si="11"/>
        <v/>
      </c>
      <c r="X772" s="10"/>
      <c r="Y772" s="10"/>
      <c r="Z772" s="10"/>
      <c r="AA772" s="10"/>
      <c r="AB772" s="10"/>
      <c r="AC772" s="10"/>
    </row>
    <row r="773" spans="1:29" ht="12.75" customHeight="1" x14ac:dyDescent="0.2">
      <c r="A773" s="1"/>
      <c r="B773" s="1"/>
      <c r="C773" s="1"/>
      <c r="D773" s="1"/>
      <c r="E773" s="1"/>
      <c r="F773" s="1"/>
      <c r="G773" s="1"/>
      <c r="H773" s="10"/>
      <c r="I773" s="10"/>
      <c r="J773" s="10"/>
      <c r="K773" s="10">
        <v>772</v>
      </c>
      <c r="L773" s="85">
        <f t="shared" si="0"/>
        <v>772</v>
      </c>
      <c r="M773" s="10" t="e">
        <f t="shared" si="1"/>
        <v>#N/A</v>
      </c>
      <c r="N773" s="85">
        <f t="shared" si="2"/>
        <v>772</v>
      </c>
      <c r="O773" s="10" t="e">
        <f t="shared" si="3"/>
        <v>#N/A</v>
      </c>
      <c r="P773" s="10" t="str">
        <f t="shared" si="4"/>
        <v/>
      </c>
      <c r="Q773" s="10" t="str">
        <f t="shared" si="5"/>
        <v/>
      </c>
      <c r="R773" s="10" t="str">
        <f t="shared" si="6"/>
        <v/>
      </c>
      <c r="S773" s="10" t="str">
        <f t="shared" si="7"/>
        <v/>
      </c>
      <c r="T773" s="10" t="str">
        <f t="shared" si="8"/>
        <v/>
      </c>
      <c r="U773" s="10" t="str">
        <f t="shared" si="9"/>
        <v/>
      </c>
      <c r="V773" s="10" t="str">
        <f t="shared" si="10"/>
        <v/>
      </c>
      <c r="W773" s="10" t="str">
        <f t="shared" si="11"/>
        <v/>
      </c>
      <c r="X773" s="10"/>
      <c r="Y773" s="10"/>
      <c r="Z773" s="10"/>
      <c r="AA773" s="10"/>
      <c r="AB773" s="10"/>
      <c r="AC773" s="10"/>
    </row>
    <row r="774" spans="1:29" ht="12.75" customHeight="1" x14ac:dyDescent="0.2">
      <c r="A774" s="1"/>
      <c r="B774" s="1"/>
      <c r="C774" s="1"/>
      <c r="D774" s="1"/>
      <c r="E774" s="1"/>
      <c r="F774" s="1"/>
      <c r="G774" s="1"/>
      <c r="H774" s="10"/>
      <c r="I774" s="10"/>
      <c r="J774" s="10"/>
      <c r="K774" s="10">
        <v>773</v>
      </c>
      <c r="L774" s="85">
        <f t="shared" si="0"/>
        <v>773</v>
      </c>
      <c r="M774" s="10" t="e">
        <f t="shared" si="1"/>
        <v>#N/A</v>
      </c>
      <c r="N774" s="85">
        <f t="shared" si="2"/>
        <v>773</v>
      </c>
      <c r="O774" s="10" t="e">
        <f t="shared" si="3"/>
        <v>#N/A</v>
      </c>
      <c r="P774" s="10" t="str">
        <f t="shared" si="4"/>
        <v/>
      </c>
      <c r="Q774" s="10" t="str">
        <f t="shared" si="5"/>
        <v/>
      </c>
      <c r="R774" s="10" t="str">
        <f t="shared" si="6"/>
        <v/>
      </c>
      <c r="S774" s="10" t="str">
        <f t="shared" si="7"/>
        <v/>
      </c>
      <c r="T774" s="10" t="str">
        <f t="shared" si="8"/>
        <v/>
      </c>
      <c r="U774" s="10" t="str">
        <f t="shared" si="9"/>
        <v/>
      </c>
      <c r="V774" s="10" t="str">
        <f t="shared" si="10"/>
        <v/>
      </c>
      <c r="W774" s="10" t="str">
        <f t="shared" si="11"/>
        <v/>
      </c>
      <c r="X774" s="10"/>
      <c r="Y774" s="10"/>
      <c r="Z774" s="10"/>
      <c r="AA774" s="10"/>
      <c r="AB774" s="10"/>
      <c r="AC774" s="10"/>
    </row>
    <row r="775" spans="1:29" ht="12.75" customHeight="1" x14ac:dyDescent="0.2">
      <c r="A775" s="1"/>
      <c r="B775" s="1"/>
      <c r="C775" s="1"/>
      <c r="D775" s="1"/>
      <c r="E775" s="1"/>
      <c r="F775" s="1"/>
      <c r="G775" s="1"/>
      <c r="H775" s="10"/>
      <c r="I775" s="10"/>
      <c r="J775" s="10"/>
      <c r="K775" s="10">
        <v>774</v>
      </c>
      <c r="L775" s="85">
        <f t="shared" si="0"/>
        <v>774</v>
      </c>
      <c r="M775" s="10" t="e">
        <f t="shared" si="1"/>
        <v>#N/A</v>
      </c>
      <c r="N775" s="85">
        <f t="shared" si="2"/>
        <v>774</v>
      </c>
      <c r="O775" s="10" t="e">
        <f t="shared" si="3"/>
        <v>#N/A</v>
      </c>
      <c r="P775" s="10" t="str">
        <f t="shared" si="4"/>
        <v/>
      </c>
      <c r="Q775" s="10" t="str">
        <f t="shared" si="5"/>
        <v/>
      </c>
      <c r="R775" s="10" t="str">
        <f t="shared" si="6"/>
        <v/>
      </c>
      <c r="S775" s="10" t="str">
        <f t="shared" si="7"/>
        <v/>
      </c>
      <c r="T775" s="10" t="str">
        <f t="shared" si="8"/>
        <v/>
      </c>
      <c r="U775" s="10" t="str">
        <f t="shared" si="9"/>
        <v/>
      </c>
      <c r="V775" s="10" t="str">
        <f t="shared" si="10"/>
        <v/>
      </c>
      <c r="W775" s="10" t="str">
        <f t="shared" si="11"/>
        <v/>
      </c>
      <c r="X775" s="10"/>
      <c r="Y775" s="10"/>
      <c r="Z775" s="10"/>
      <c r="AA775" s="10"/>
      <c r="AB775" s="10"/>
      <c r="AC775" s="10"/>
    </row>
    <row r="776" spans="1:29" ht="12.75" customHeight="1" x14ac:dyDescent="0.2">
      <c r="A776" s="1"/>
      <c r="B776" s="1"/>
      <c r="C776" s="1"/>
      <c r="D776" s="1"/>
      <c r="E776" s="1"/>
      <c r="F776" s="1"/>
      <c r="G776" s="1"/>
      <c r="H776" s="10"/>
      <c r="I776" s="10"/>
      <c r="J776" s="10"/>
      <c r="K776" s="10">
        <v>775</v>
      </c>
      <c r="L776" s="85">
        <f t="shared" si="0"/>
        <v>775</v>
      </c>
      <c r="M776" s="10" t="e">
        <f t="shared" si="1"/>
        <v>#N/A</v>
      </c>
      <c r="N776" s="85">
        <f t="shared" si="2"/>
        <v>775</v>
      </c>
      <c r="O776" s="10" t="e">
        <f t="shared" si="3"/>
        <v>#N/A</v>
      </c>
      <c r="P776" s="10" t="str">
        <f t="shared" si="4"/>
        <v/>
      </c>
      <c r="Q776" s="10" t="str">
        <f t="shared" si="5"/>
        <v/>
      </c>
      <c r="R776" s="10" t="str">
        <f t="shared" si="6"/>
        <v/>
      </c>
      <c r="S776" s="10" t="str">
        <f t="shared" si="7"/>
        <v/>
      </c>
      <c r="T776" s="10" t="str">
        <f t="shared" si="8"/>
        <v/>
      </c>
      <c r="U776" s="10" t="str">
        <f t="shared" si="9"/>
        <v/>
      </c>
      <c r="V776" s="10" t="str">
        <f t="shared" si="10"/>
        <v/>
      </c>
      <c r="W776" s="10" t="str">
        <f t="shared" si="11"/>
        <v/>
      </c>
      <c r="X776" s="10"/>
      <c r="Y776" s="10"/>
      <c r="Z776" s="10"/>
      <c r="AA776" s="10"/>
      <c r="AB776" s="10"/>
      <c r="AC776" s="10"/>
    </row>
    <row r="777" spans="1:29" ht="12.75" customHeight="1" x14ac:dyDescent="0.2">
      <c r="A777" s="1"/>
      <c r="B777" s="1"/>
      <c r="C777" s="1"/>
      <c r="D777" s="1"/>
      <c r="E777" s="1"/>
      <c r="F777" s="1"/>
      <c r="G777" s="1"/>
      <c r="H777" s="10"/>
      <c r="I777" s="10"/>
      <c r="J777" s="10"/>
      <c r="K777" s="10">
        <v>776</v>
      </c>
      <c r="L777" s="85">
        <f t="shared" si="0"/>
        <v>776</v>
      </c>
      <c r="M777" s="10" t="e">
        <f t="shared" si="1"/>
        <v>#N/A</v>
      </c>
      <c r="N777" s="85">
        <f t="shared" si="2"/>
        <v>776</v>
      </c>
      <c r="O777" s="10" t="e">
        <f t="shared" si="3"/>
        <v>#N/A</v>
      </c>
      <c r="P777" s="10" t="str">
        <f t="shared" si="4"/>
        <v/>
      </c>
      <c r="Q777" s="10" t="str">
        <f t="shared" si="5"/>
        <v/>
      </c>
      <c r="R777" s="10" t="str">
        <f t="shared" si="6"/>
        <v/>
      </c>
      <c r="S777" s="10" t="str">
        <f t="shared" si="7"/>
        <v/>
      </c>
      <c r="T777" s="10" t="str">
        <f t="shared" si="8"/>
        <v/>
      </c>
      <c r="U777" s="10" t="str">
        <f t="shared" si="9"/>
        <v/>
      </c>
      <c r="V777" s="10" t="str">
        <f t="shared" si="10"/>
        <v/>
      </c>
      <c r="W777" s="10" t="str">
        <f t="shared" si="11"/>
        <v/>
      </c>
      <c r="X777" s="10"/>
      <c r="Y777" s="10"/>
      <c r="Z777" s="10"/>
      <c r="AA777" s="10"/>
      <c r="AB777" s="10"/>
      <c r="AC777" s="10"/>
    </row>
    <row r="778" spans="1:29" ht="12.75" customHeight="1" x14ac:dyDescent="0.2">
      <c r="A778" s="1"/>
      <c r="B778" s="1"/>
      <c r="C778" s="1"/>
      <c r="D778" s="1"/>
      <c r="E778" s="1"/>
      <c r="F778" s="1"/>
      <c r="G778" s="1"/>
      <c r="H778" s="10"/>
      <c r="I778" s="10"/>
      <c r="J778" s="10"/>
      <c r="K778" s="10">
        <v>777</v>
      </c>
      <c r="L778" s="85">
        <f t="shared" si="0"/>
        <v>777</v>
      </c>
      <c r="M778" s="10" t="e">
        <f t="shared" si="1"/>
        <v>#N/A</v>
      </c>
      <c r="N778" s="85">
        <f t="shared" si="2"/>
        <v>777</v>
      </c>
      <c r="O778" s="10" t="e">
        <f t="shared" si="3"/>
        <v>#N/A</v>
      </c>
      <c r="P778" s="10" t="str">
        <f t="shared" si="4"/>
        <v/>
      </c>
      <c r="Q778" s="10" t="str">
        <f t="shared" si="5"/>
        <v/>
      </c>
      <c r="R778" s="10" t="str">
        <f t="shared" si="6"/>
        <v/>
      </c>
      <c r="S778" s="10" t="str">
        <f t="shared" si="7"/>
        <v/>
      </c>
      <c r="T778" s="10" t="str">
        <f t="shared" si="8"/>
        <v/>
      </c>
      <c r="U778" s="10" t="str">
        <f t="shared" si="9"/>
        <v/>
      </c>
      <c r="V778" s="10" t="str">
        <f t="shared" si="10"/>
        <v/>
      </c>
      <c r="W778" s="10" t="str">
        <f t="shared" si="11"/>
        <v/>
      </c>
      <c r="X778" s="10"/>
      <c r="Y778" s="10"/>
      <c r="Z778" s="10"/>
      <c r="AA778" s="10"/>
      <c r="AB778" s="10"/>
      <c r="AC778" s="10"/>
    </row>
    <row r="779" spans="1:29" ht="12.75" customHeight="1" x14ac:dyDescent="0.2">
      <c r="A779" s="1"/>
      <c r="B779" s="1"/>
      <c r="C779" s="1"/>
      <c r="D779" s="1"/>
      <c r="E779" s="1"/>
      <c r="F779" s="1"/>
      <c r="G779" s="1"/>
      <c r="H779" s="10"/>
      <c r="I779" s="10"/>
      <c r="J779" s="10"/>
      <c r="K779" s="10">
        <v>778</v>
      </c>
      <c r="L779" s="85">
        <f t="shared" si="0"/>
        <v>778</v>
      </c>
      <c r="M779" s="10" t="e">
        <f t="shared" si="1"/>
        <v>#N/A</v>
      </c>
      <c r="N779" s="85">
        <f t="shared" si="2"/>
        <v>778</v>
      </c>
      <c r="O779" s="10" t="e">
        <f t="shared" si="3"/>
        <v>#N/A</v>
      </c>
      <c r="P779" s="10" t="str">
        <f t="shared" si="4"/>
        <v/>
      </c>
      <c r="Q779" s="10" t="str">
        <f t="shared" si="5"/>
        <v/>
      </c>
      <c r="R779" s="10" t="str">
        <f t="shared" si="6"/>
        <v/>
      </c>
      <c r="S779" s="10" t="str">
        <f t="shared" si="7"/>
        <v/>
      </c>
      <c r="T779" s="10" t="str">
        <f t="shared" si="8"/>
        <v/>
      </c>
      <c r="U779" s="10" t="str">
        <f t="shared" si="9"/>
        <v/>
      </c>
      <c r="V779" s="10" t="str">
        <f t="shared" si="10"/>
        <v/>
      </c>
      <c r="W779" s="10" t="str">
        <f t="shared" si="11"/>
        <v/>
      </c>
      <c r="X779" s="10"/>
      <c r="Y779" s="10"/>
      <c r="Z779" s="10"/>
      <c r="AA779" s="10"/>
      <c r="AB779" s="10"/>
      <c r="AC779" s="10"/>
    </row>
    <row r="780" spans="1:29" ht="12.75" customHeight="1" x14ac:dyDescent="0.2">
      <c r="A780" s="1"/>
      <c r="B780" s="1"/>
      <c r="C780" s="1"/>
      <c r="D780" s="1"/>
      <c r="E780" s="1"/>
      <c r="F780" s="1"/>
      <c r="G780" s="1"/>
      <c r="H780" s="10"/>
      <c r="I780" s="10"/>
      <c r="J780" s="10"/>
      <c r="K780" s="10">
        <v>779</v>
      </c>
      <c r="L780" s="85">
        <f t="shared" si="0"/>
        <v>779</v>
      </c>
      <c r="M780" s="10" t="e">
        <f t="shared" si="1"/>
        <v>#N/A</v>
      </c>
      <c r="N780" s="85">
        <f t="shared" si="2"/>
        <v>779</v>
      </c>
      <c r="O780" s="10" t="e">
        <f t="shared" si="3"/>
        <v>#N/A</v>
      </c>
      <c r="P780" s="10" t="str">
        <f t="shared" si="4"/>
        <v/>
      </c>
      <c r="Q780" s="10" t="str">
        <f t="shared" si="5"/>
        <v/>
      </c>
      <c r="R780" s="10" t="str">
        <f t="shared" si="6"/>
        <v/>
      </c>
      <c r="S780" s="10" t="str">
        <f t="shared" si="7"/>
        <v/>
      </c>
      <c r="T780" s="10" t="str">
        <f t="shared" si="8"/>
        <v/>
      </c>
      <c r="U780" s="10" t="str">
        <f t="shared" si="9"/>
        <v/>
      </c>
      <c r="V780" s="10" t="str">
        <f t="shared" si="10"/>
        <v/>
      </c>
      <c r="W780" s="10" t="str">
        <f t="shared" si="11"/>
        <v/>
      </c>
      <c r="X780" s="10"/>
      <c r="Y780" s="10"/>
      <c r="Z780" s="10"/>
      <c r="AA780" s="10"/>
      <c r="AB780" s="10"/>
      <c r="AC780" s="10"/>
    </row>
    <row r="781" spans="1:29" ht="12.75" customHeight="1" x14ac:dyDescent="0.2">
      <c r="A781" s="1"/>
      <c r="B781" s="1"/>
      <c r="C781" s="1"/>
      <c r="D781" s="1"/>
      <c r="E781" s="1"/>
      <c r="F781" s="1"/>
      <c r="G781" s="1"/>
      <c r="H781" s="10"/>
      <c r="I781" s="10"/>
      <c r="J781" s="10"/>
      <c r="K781" s="10">
        <v>780</v>
      </c>
      <c r="L781" s="85">
        <f t="shared" si="0"/>
        <v>780</v>
      </c>
      <c r="M781" s="10" t="e">
        <f t="shared" si="1"/>
        <v>#N/A</v>
      </c>
      <c r="N781" s="85">
        <f t="shared" si="2"/>
        <v>780</v>
      </c>
      <c r="O781" s="10" t="e">
        <f t="shared" si="3"/>
        <v>#N/A</v>
      </c>
      <c r="P781" s="10" t="str">
        <f t="shared" si="4"/>
        <v/>
      </c>
      <c r="Q781" s="10" t="str">
        <f t="shared" si="5"/>
        <v/>
      </c>
      <c r="R781" s="10" t="str">
        <f t="shared" si="6"/>
        <v/>
      </c>
      <c r="S781" s="10" t="str">
        <f t="shared" si="7"/>
        <v/>
      </c>
      <c r="T781" s="10" t="str">
        <f t="shared" si="8"/>
        <v/>
      </c>
      <c r="U781" s="10" t="str">
        <f t="shared" si="9"/>
        <v/>
      </c>
      <c r="V781" s="10" t="str">
        <f t="shared" si="10"/>
        <v/>
      </c>
      <c r="W781" s="10" t="str">
        <f t="shared" si="11"/>
        <v/>
      </c>
      <c r="X781" s="10"/>
      <c r="Y781" s="10"/>
      <c r="Z781" s="10"/>
      <c r="AA781" s="10"/>
      <c r="AB781" s="10"/>
      <c r="AC781" s="10"/>
    </row>
    <row r="782" spans="1:29" ht="12.75" customHeight="1" x14ac:dyDescent="0.2">
      <c r="A782" s="1"/>
      <c r="B782" s="1"/>
      <c r="C782" s="1"/>
      <c r="D782" s="1"/>
      <c r="E782" s="1"/>
      <c r="F782" s="1"/>
      <c r="G782" s="1"/>
      <c r="H782" s="10"/>
      <c r="I782" s="10"/>
      <c r="J782" s="10"/>
      <c r="K782" s="10">
        <v>781</v>
      </c>
      <c r="L782" s="85">
        <f t="shared" si="0"/>
        <v>781</v>
      </c>
      <c r="M782" s="10" t="e">
        <f t="shared" si="1"/>
        <v>#N/A</v>
      </c>
      <c r="N782" s="85">
        <f t="shared" si="2"/>
        <v>781</v>
      </c>
      <c r="O782" s="10" t="e">
        <f t="shared" si="3"/>
        <v>#N/A</v>
      </c>
      <c r="P782" s="10" t="str">
        <f t="shared" si="4"/>
        <v/>
      </c>
      <c r="Q782" s="10" t="str">
        <f t="shared" si="5"/>
        <v/>
      </c>
      <c r="R782" s="10" t="str">
        <f t="shared" si="6"/>
        <v/>
      </c>
      <c r="S782" s="10" t="str">
        <f t="shared" si="7"/>
        <v/>
      </c>
      <c r="T782" s="10" t="str">
        <f t="shared" si="8"/>
        <v/>
      </c>
      <c r="U782" s="10" t="str">
        <f t="shared" si="9"/>
        <v/>
      </c>
      <c r="V782" s="10" t="str">
        <f t="shared" si="10"/>
        <v/>
      </c>
      <c r="W782" s="10" t="str">
        <f t="shared" si="11"/>
        <v/>
      </c>
      <c r="X782" s="10"/>
      <c r="Y782" s="10"/>
      <c r="Z782" s="10"/>
      <c r="AA782" s="10"/>
      <c r="AB782" s="10"/>
      <c r="AC782" s="10"/>
    </row>
    <row r="783" spans="1:29" ht="12.75" customHeight="1" x14ac:dyDescent="0.2">
      <c r="A783" s="1"/>
      <c r="B783" s="1"/>
      <c r="C783" s="1"/>
      <c r="D783" s="1"/>
      <c r="E783" s="1"/>
      <c r="F783" s="1"/>
      <c r="G783" s="1"/>
      <c r="H783" s="10"/>
      <c r="I783" s="10"/>
      <c r="J783" s="10"/>
      <c r="K783" s="10">
        <v>782</v>
      </c>
      <c r="L783" s="85">
        <f t="shared" si="0"/>
        <v>782</v>
      </c>
      <c r="M783" s="10" t="e">
        <f t="shared" si="1"/>
        <v>#N/A</v>
      </c>
      <c r="N783" s="85">
        <f t="shared" si="2"/>
        <v>782</v>
      </c>
      <c r="O783" s="10" t="e">
        <f t="shared" si="3"/>
        <v>#N/A</v>
      </c>
      <c r="P783" s="10" t="str">
        <f t="shared" si="4"/>
        <v/>
      </c>
      <c r="Q783" s="10" t="str">
        <f t="shared" si="5"/>
        <v/>
      </c>
      <c r="R783" s="10" t="str">
        <f t="shared" si="6"/>
        <v/>
      </c>
      <c r="S783" s="10" t="str">
        <f t="shared" si="7"/>
        <v/>
      </c>
      <c r="T783" s="10" t="str">
        <f t="shared" si="8"/>
        <v/>
      </c>
      <c r="U783" s="10" t="str">
        <f t="shared" si="9"/>
        <v/>
      </c>
      <c r="V783" s="10" t="str">
        <f t="shared" si="10"/>
        <v/>
      </c>
      <c r="W783" s="10" t="str">
        <f t="shared" si="11"/>
        <v/>
      </c>
      <c r="X783" s="10"/>
      <c r="Y783" s="10"/>
      <c r="Z783" s="10"/>
      <c r="AA783" s="10"/>
      <c r="AB783" s="10"/>
      <c r="AC783" s="10"/>
    </row>
    <row r="784" spans="1:29" ht="12.75" customHeight="1" x14ac:dyDescent="0.2">
      <c r="A784" s="1"/>
      <c r="B784" s="1"/>
      <c r="C784" s="1"/>
      <c r="D784" s="1"/>
      <c r="E784" s="1"/>
      <c r="F784" s="1"/>
      <c r="G784" s="1"/>
      <c r="H784" s="10"/>
      <c r="I784" s="10"/>
      <c r="J784" s="10"/>
      <c r="K784" s="10">
        <v>783</v>
      </c>
      <c r="L784" s="85">
        <f t="shared" si="0"/>
        <v>783</v>
      </c>
      <c r="M784" s="10" t="e">
        <f t="shared" si="1"/>
        <v>#N/A</v>
      </c>
      <c r="N784" s="85">
        <f t="shared" si="2"/>
        <v>783</v>
      </c>
      <c r="O784" s="10" t="e">
        <f t="shared" si="3"/>
        <v>#N/A</v>
      </c>
      <c r="P784" s="10" t="str">
        <f t="shared" si="4"/>
        <v/>
      </c>
      <c r="Q784" s="10" t="str">
        <f t="shared" si="5"/>
        <v/>
      </c>
      <c r="R784" s="10" t="str">
        <f t="shared" si="6"/>
        <v/>
      </c>
      <c r="S784" s="10" t="str">
        <f t="shared" si="7"/>
        <v/>
      </c>
      <c r="T784" s="10" t="str">
        <f t="shared" si="8"/>
        <v/>
      </c>
      <c r="U784" s="10" t="str">
        <f t="shared" si="9"/>
        <v/>
      </c>
      <c r="V784" s="10" t="str">
        <f t="shared" si="10"/>
        <v/>
      </c>
      <c r="W784" s="10" t="str">
        <f t="shared" si="11"/>
        <v/>
      </c>
      <c r="X784" s="10"/>
      <c r="Y784" s="10"/>
      <c r="Z784" s="10"/>
      <c r="AA784" s="10"/>
      <c r="AB784" s="10"/>
      <c r="AC784" s="10"/>
    </row>
    <row r="785" spans="1:29" ht="12.75" customHeight="1" x14ac:dyDescent="0.2">
      <c r="A785" s="1"/>
      <c r="B785" s="1"/>
      <c r="C785" s="1"/>
      <c r="D785" s="1"/>
      <c r="E785" s="1"/>
      <c r="F785" s="1"/>
      <c r="G785" s="1"/>
      <c r="H785" s="10"/>
      <c r="I785" s="10"/>
      <c r="J785" s="10"/>
      <c r="K785" s="10">
        <v>784</v>
      </c>
      <c r="L785" s="85">
        <f t="shared" si="0"/>
        <v>784</v>
      </c>
      <c r="M785" s="10" t="e">
        <f t="shared" si="1"/>
        <v>#N/A</v>
      </c>
      <c r="N785" s="85">
        <f t="shared" si="2"/>
        <v>784</v>
      </c>
      <c r="O785" s="10" t="e">
        <f t="shared" si="3"/>
        <v>#N/A</v>
      </c>
      <c r="P785" s="10" t="str">
        <f t="shared" si="4"/>
        <v/>
      </c>
      <c r="Q785" s="10" t="str">
        <f t="shared" si="5"/>
        <v/>
      </c>
      <c r="R785" s="10" t="str">
        <f t="shared" si="6"/>
        <v/>
      </c>
      <c r="S785" s="10" t="str">
        <f t="shared" si="7"/>
        <v/>
      </c>
      <c r="T785" s="10" t="str">
        <f t="shared" si="8"/>
        <v/>
      </c>
      <c r="U785" s="10" t="str">
        <f t="shared" si="9"/>
        <v/>
      </c>
      <c r="V785" s="10" t="str">
        <f t="shared" si="10"/>
        <v/>
      </c>
      <c r="W785" s="10" t="str">
        <f t="shared" si="11"/>
        <v/>
      </c>
      <c r="X785" s="10"/>
      <c r="Y785" s="10"/>
      <c r="Z785" s="10"/>
      <c r="AA785" s="10"/>
      <c r="AB785" s="10"/>
      <c r="AC785" s="10"/>
    </row>
    <row r="786" spans="1:29" ht="12.75" customHeight="1" x14ac:dyDescent="0.2">
      <c r="A786" s="1"/>
      <c r="B786" s="1"/>
      <c r="C786" s="1"/>
      <c r="D786" s="1"/>
      <c r="E786" s="1"/>
      <c r="F786" s="1"/>
      <c r="G786" s="1"/>
      <c r="H786" s="10"/>
      <c r="I786" s="10"/>
      <c r="J786" s="10"/>
      <c r="K786" s="10">
        <v>785</v>
      </c>
      <c r="L786" s="85">
        <f t="shared" si="0"/>
        <v>785</v>
      </c>
      <c r="M786" s="10" t="e">
        <f t="shared" si="1"/>
        <v>#N/A</v>
      </c>
      <c r="N786" s="85">
        <f t="shared" si="2"/>
        <v>785</v>
      </c>
      <c r="O786" s="10" t="e">
        <f t="shared" si="3"/>
        <v>#N/A</v>
      </c>
      <c r="P786" s="10" t="str">
        <f t="shared" si="4"/>
        <v/>
      </c>
      <c r="Q786" s="10" t="str">
        <f t="shared" si="5"/>
        <v/>
      </c>
      <c r="R786" s="10" t="str">
        <f t="shared" si="6"/>
        <v/>
      </c>
      <c r="S786" s="10" t="str">
        <f t="shared" si="7"/>
        <v/>
      </c>
      <c r="T786" s="10" t="str">
        <f t="shared" si="8"/>
        <v/>
      </c>
      <c r="U786" s="10" t="str">
        <f t="shared" si="9"/>
        <v/>
      </c>
      <c r="V786" s="10" t="str">
        <f t="shared" si="10"/>
        <v/>
      </c>
      <c r="W786" s="10" t="str">
        <f t="shared" si="11"/>
        <v/>
      </c>
      <c r="X786" s="10"/>
      <c r="Y786" s="10"/>
      <c r="Z786" s="10"/>
      <c r="AA786" s="10"/>
      <c r="AB786" s="10"/>
      <c r="AC786" s="10"/>
    </row>
    <row r="787" spans="1:29" ht="12.75" customHeight="1" x14ac:dyDescent="0.2">
      <c r="A787" s="1"/>
      <c r="B787" s="1"/>
      <c r="C787" s="1"/>
      <c r="D787" s="1"/>
      <c r="E787" s="1"/>
      <c r="F787" s="1"/>
      <c r="G787" s="1"/>
      <c r="H787" s="10"/>
      <c r="I787" s="10"/>
      <c r="J787" s="10"/>
      <c r="K787" s="10">
        <v>786</v>
      </c>
      <c r="L787" s="85">
        <f t="shared" si="0"/>
        <v>786</v>
      </c>
      <c r="M787" s="10" t="e">
        <f t="shared" si="1"/>
        <v>#N/A</v>
      </c>
      <c r="N787" s="85">
        <f t="shared" si="2"/>
        <v>786</v>
      </c>
      <c r="O787" s="10" t="e">
        <f t="shared" si="3"/>
        <v>#N/A</v>
      </c>
      <c r="P787" s="10" t="str">
        <f t="shared" si="4"/>
        <v/>
      </c>
      <c r="Q787" s="10" t="str">
        <f t="shared" si="5"/>
        <v/>
      </c>
      <c r="R787" s="10" t="str">
        <f t="shared" si="6"/>
        <v/>
      </c>
      <c r="S787" s="10" t="str">
        <f t="shared" si="7"/>
        <v/>
      </c>
      <c r="T787" s="10" t="str">
        <f t="shared" si="8"/>
        <v/>
      </c>
      <c r="U787" s="10" t="str">
        <f t="shared" si="9"/>
        <v/>
      </c>
      <c r="V787" s="10" t="str">
        <f t="shared" si="10"/>
        <v/>
      </c>
      <c r="W787" s="10" t="str">
        <f t="shared" si="11"/>
        <v/>
      </c>
      <c r="X787" s="10"/>
      <c r="Y787" s="10"/>
      <c r="Z787" s="10"/>
      <c r="AA787" s="10"/>
      <c r="AB787" s="10"/>
      <c r="AC787" s="10"/>
    </row>
    <row r="788" spans="1:29" ht="12.75" customHeight="1" x14ac:dyDescent="0.2">
      <c r="A788" s="1"/>
      <c r="B788" s="1"/>
      <c r="C788" s="1"/>
      <c r="D788" s="1"/>
      <c r="E788" s="1"/>
      <c r="F788" s="1"/>
      <c r="G788" s="1"/>
      <c r="H788" s="10"/>
      <c r="I788" s="10"/>
      <c r="J788" s="10"/>
      <c r="K788" s="10">
        <v>787</v>
      </c>
      <c r="L788" s="85">
        <f t="shared" si="0"/>
        <v>787</v>
      </c>
      <c r="M788" s="10" t="e">
        <f t="shared" si="1"/>
        <v>#N/A</v>
      </c>
      <c r="N788" s="85">
        <f t="shared" si="2"/>
        <v>787</v>
      </c>
      <c r="O788" s="10" t="e">
        <f t="shared" si="3"/>
        <v>#N/A</v>
      </c>
      <c r="P788" s="10" t="str">
        <f t="shared" si="4"/>
        <v/>
      </c>
      <c r="Q788" s="10" t="str">
        <f t="shared" si="5"/>
        <v/>
      </c>
      <c r="R788" s="10" t="str">
        <f t="shared" si="6"/>
        <v/>
      </c>
      <c r="S788" s="10" t="str">
        <f t="shared" si="7"/>
        <v/>
      </c>
      <c r="T788" s="10" t="str">
        <f t="shared" si="8"/>
        <v/>
      </c>
      <c r="U788" s="10" t="str">
        <f t="shared" si="9"/>
        <v/>
      </c>
      <c r="V788" s="10" t="str">
        <f t="shared" si="10"/>
        <v/>
      </c>
      <c r="W788" s="10" t="str">
        <f t="shared" si="11"/>
        <v/>
      </c>
      <c r="X788" s="10"/>
      <c r="Y788" s="10"/>
      <c r="Z788" s="10"/>
      <c r="AA788" s="10"/>
      <c r="AB788" s="10"/>
      <c r="AC788" s="10"/>
    </row>
    <row r="789" spans="1:29" ht="12.75" customHeight="1" x14ac:dyDescent="0.2">
      <c r="A789" s="1"/>
      <c r="B789" s="1"/>
      <c r="C789" s="1"/>
      <c r="D789" s="1"/>
      <c r="E789" s="1"/>
      <c r="F789" s="1"/>
      <c r="G789" s="1"/>
      <c r="H789" s="10"/>
      <c r="I789" s="10"/>
      <c r="J789" s="10"/>
      <c r="K789" s="10">
        <v>788</v>
      </c>
      <c r="L789" s="85">
        <f t="shared" si="0"/>
        <v>788</v>
      </c>
      <c r="M789" s="10" t="e">
        <f t="shared" si="1"/>
        <v>#N/A</v>
      </c>
      <c r="N789" s="85">
        <f t="shared" si="2"/>
        <v>788</v>
      </c>
      <c r="O789" s="10" t="e">
        <f t="shared" si="3"/>
        <v>#N/A</v>
      </c>
      <c r="P789" s="10" t="str">
        <f t="shared" si="4"/>
        <v/>
      </c>
      <c r="Q789" s="10" t="str">
        <f t="shared" si="5"/>
        <v/>
      </c>
      <c r="R789" s="10" t="str">
        <f t="shared" si="6"/>
        <v/>
      </c>
      <c r="S789" s="10" t="str">
        <f t="shared" si="7"/>
        <v/>
      </c>
      <c r="T789" s="10" t="str">
        <f t="shared" si="8"/>
        <v/>
      </c>
      <c r="U789" s="10" t="str">
        <f t="shared" si="9"/>
        <v/>
      </c>
      <c r="V789" s="10" t="str">
        <f t="shared" si="10"/>
        <v/>
      </c>
      <c r="W789" s="10" t="str">
        <f t="shared" si="11"/>
        <v/>
      </c>
      <c r="X789" s="10"/>
      <c r="Y789" s="10"/>
      <c r="Z789" s="10"/>
      <c r="AA789" s="10"/>
      <c r="AB789" s="10"/>
      <c r="AC789" s="10"/>
    </row>
    <row r="790" spans="1:29" ht="12.75" customHeight="1" x14ac:dyDescent="0.2">
      <c r="A790" s="1"/>
      <c r="B790" s="1"/>
      <c r="C790" s="1"/>
      <c r="D790" s="1"/>
      <c r="E790" s="1"/>
      <c r="F790" s="1"/>
      <c r="G790" s="1"/>
      <c r="H790" s="10"/>
      <c r="I790" s="10"/>
      <c r="J790" s="10"/>
      <c r="K790" s="10">
        <v>789</v>
      </c>
      <c r="L790" s="85">
        <f t="shared" si="0"/>
        <v>789</v>
      </c>
      <c r="M790" s="10" t="e">
        <f t="shared" si="1"/>
        <v>#N/A</v>
      </c>
      <c r="N790" s="85">
        <f t="shared" si="2"/>
        <v>789</v>
      </c>
      <c r="O790" s="10" t="e">
        <f t="shared" si="3"/>
        <v>#N/A</v>
      </c>
      <c r="P790" s="10" t="str">
        <f t="shared" si="4"/>
        <v/>
      </c>
      <c r="Q790" s="10" t="str">
        <f t="shared" si="5"/>
        <v/>
      </c>
      <c r="R790" s="10" t="str">
        <f t="shared" si="6"/>
        <v/>
      </c>
      <c r="S790" s="10" t="str">
        <f t="shared" si="7"/>
        <v/>
      </c>
      <c r="T790" s="10" t="str">
        <f t="shared" si="8"/>
        <v/>
      </c>
      <c r="U790" s="10" t="str">
        <f t="shared" si="9"/>
        <v/>
      </c>
      <c r="V790" s="10" t="str">
        <f t="shared" si="10"/>
        <v/>
      </c>
      <c r="W790" s="10" t="str">
        <f t="shared" si="11"/>
        <v/>
      </c>
      <c r="X790" s="10"/>
      <c r="Y790" s="10"/>
      <c r="Z790" s="10"/>
      <c r="AA790" s="10"/>
      <c r="AB790" s="10"/>
      <c r="AC790" s="10"/>
    </row>
    <row r="791" spans="1:29" ht="12.75" customHeight="1" x14ac:dyDescent="0.2">
      <c r="A791" s="1"/>
      <c r="B791" s="1"/>
      <c r="C791" s="1"/>
      <c r="D791" s="1"/>
      <c r="E791" s="1"/>
      <c r="F791" s="1"/>
      <c r="G791" s="1"/>
      <c r="H791" s="10"/>
      <c r="I791" s="10"/>
      <c r="J791" s="10"/>
      <c r="K791" s="10">
        <v>790</v>
      </c>
      <c r="L791" s="85">
        <f t="shared" si="0"/>
        <v>790</v>
      </c>
      <c r="M791" s="10" t="e">
        <f t="shared" si="1"/>
        <v>#N/A</v>
      </c>
      <c r="N791" s="85">
        <f t="shared" si="2"/>
        <v>790</v>
      </c>
      <c r="O791" s="10" t="e">
        <f t="shared" si="3"/>
        <v>#N/A</v>
      </c>
      <c r="P791" s="10" t="str">
        <f t="shared" si="4"/>
        <v/>
      </c>
      <c r="Q791" s="10" t="str">
        <f t="shared" si="5"/>
        <v/>
      </c>
      <c r="R791" s="10" t="str">
        <f t="shared" si="6"/>
        <v/>
      </c>
      <c r="S791" s="10" t="str">
        <f t="shared" si="7"/>
        <v/>
      </c>
      <c r="T791" s="10" t="str">
        <f t="shared" si="8"/>
        <v/>
      </c>
      <c r="U791" s="10" t="str">
        <f t="shared" si="9"/>
        <v/>
      </c>
      <c r="V791" s="10" t="str">
        <f t="shared" si="10"/>
        <v/>
      </c>
      <c r="W791" s="10" t="str">
        <f t="shared" si="11"/>
        <v/>
      </c>
      <c r="X791" s="10"/>
      <c r="Y791" s="10"/>
      <c r="Z791" s="10"/>
      <c r="AA791" s="10"/>
      <c r="AB791" s="10"/>
      <c r="AC791" s="10"/>
    </row>
    <row r="792" spans="1:29" ht="12.75" customHeight="1" x14ac:dyDescent="0.2">
      <c r="A792" s="1"/>
      <c r="B792" s="1"/>
      <c r="C792" s="1"/>
      <c r="D792" s="1"/>
      <c r="E792" s="1"/>
      <c r="F792" s="1"/>
      <c r="G792" s="1"/>
      <c r="H792" s="10"/>
      <c r="I792" s="10"/>
      <c r="J792" s="10"/>
      <c r="K792" s="10">
        <v>791</v>
      </c>
      <c r="L792" s="85">
        <f t="shared" si="0"/>
        <v>791</v>
      </c>
      <c r="M792" s="10" t="e">
        <f t="shared" si="1"/>
        <v>#N/A</v>
      </c>
      <c r="N792" s="85">
        <f t="shared" si="2"/>
        <v>791</v>
      </c>
      <c r="O792" s="10" t="e">
        <f t="shared" si="3"/>
        <v>#N/A</v>
      </c>
      <c r="P792" s="10" t="str">
        <f t="shared" si="4"/>
        <v/>
      </c>
      <c r="Q792" s="10" t="str">
        <f t="shared" si="5"/>
        <v/>
      </c>
      <c r="R792" s="10" t="str">
        <f t="shared" si="6"/>
        <v/>
      </c>
      <c r="S792" s="10" t="str">
        <f t="shared" si="7"/>
        <v/>
      </c>
      <c r="T792" s="10" t="str">
        <f t="shared" si="8"/>
        <v/>
      </c>
      <c r="U792" s="10" t="str">
        <f t="shared" si="9"/>
        <v/>
      </c>
      <c r="V792" s="10" t="str">
        <f t="shared" si="10"/>
        <v/>
      </c>
      <c r="W792" s="10" t="str">
        <f t="shared" si="11"/>
        <v/>
      </c>
      <c r="X792" s="10"/>
      <c r="Y792" s="10"/>
      <c r="Z792" s="10"/>
      <c r="AA792" s="10"/>
      <c r="AB792" s="10"/>
      <c r="AC792" s="10"/>
    </row>
    <row r="793" spans="1:29" ht="12.75" customHeight="1" x14ac:dyDescent="0.2">
      <c r="A793" s="1"/>
      <c r="B793" s="1"/>
      <c r="C793" s="1"/>
      <c r="D793" s="1"/>
      <c r="E793" s="1"/>
      <c r="F793" s="1"/>
      <c r="G793" s="1"/>
      <c r="H793" s="10"/>
      <c r="I793" s="10"/>
      <c r="J793" s="10"/>
      <c r="K793" s="10">
        <v>792</v>
      </c>
      <c r="L793" s="85">
        <f t="shared" si="0"/>
        <v>792</v>
      </c>
      <c r="M793" s="10" t="e">
        <f t="shared" si="1"/>
        <v>#N/A</v>
      </c>
      <c r="N793" s="85">
        <f t="shared" si="2"/>
        <v>792</v>
      </c>
      <c r="O793" s="10" t="e">
        <f t="shared" si="3"/>
        <v>#N/A</v>
      </c>
      <c r="P793" s="10" t="str">
        <f t="shared" si="4"/>
        <v/>
      </c>
      <c r="Q793" s="10" t="str">
        <f t="shared" si="5"/>
        <v/>
      </c>
      <c r="R793" s="10" t="str">
        <f t="shared" si="6"/>
        <v/>
      </c>
      <c r="S793" s="10" t="str">
        <f t="shared" si="7"/>
        <v/>
      </c>
      <c r="T793" s="10" t="str">
        <f t="shared" si="8"/>
        <v/>
      </c>
      <c r="U793" s="10" t="str">
        <f t="shared" si="9"/>
        <v/>
      </c>
      <c r="V793" s="10" t="str">
        <f t="shared" si="10"/>
        <v/>
      </c>
      <c r="W793" s="10" t="str">
        <f t="shared" si="11"/>
        <v/>
      </c>
      <c r="X793" s="10"/>
      <c r="Y793" s="10"/>
      <c r="Z793" s="10"/>
      <c r="AA793" s="10"/>
      <c r="AB793" s="10"/>
      <c r="AC793" s="10"/>
    </row>
    <row r="794" spans="1:29" ht="12.75" customHeight="1" x14ac:dyDescent="0.2">
      <c r="A794" s="1"/>
      <c r="B794" s="1"/>
      <c r="C794" s="1"/>
      <c r="D794" s="1"/>
      <c r="E794" s="1"/>
      <c r="F794" s="1"/>
      <c r="G794" s="1"/>
      <c r="H794" s="10"/>
      <c r="I794" s="10"/>
      <c r="J794" s="10"/>
      <c r="K794" s="10">
        <v>793</v>
      </c>
      <c r="L794" s="85">
        <f t="shared" si="0"/>
        <v>793</v>
      </c>
      <c r="M794" s="10" t="e">
        <f t="shared" si="1"/>
        <v>#N/A</v>
      </c>
      <c r="N794" s="85">
        <f t="shared" si="2"/>
        <v>793</v>
      </c>
      <c r="O794" s="10" t="e">
        <f t="shared" si="3"/>
        <v>#N/A</v>
      </c>
      <c r="P794" s="10" t="str">
        <f t="shared" si="4"/>
        <v/>
      </c>
      <c r="Q794" s="10" t="str">
        <f t="shared" si="5"/>
        <v/>
      </c>
      <c r="R794" s="10" t="str">
        <f t="shared" si="6"/>
        <v/>
      </c>
      <c r="S794" s="10" t="str">
        <f t="shared" si="7"/>
        <v/>
      </c>
      <c r="T794" s="10" t="str">
        <f t="shared" si="8"/>
        <v/>
      </c>
      <c r="U794" s="10" t="str">
        <f t="shared" si="9"/>
        <v/>
      </c>
      <c r="V794" s="10" t="str">
        <f t="shared" si="10"/>
        <v/>
      </c>
      <c r="W794" s="10" t="str">
        <f t="shared" si="11"/>
        <v/>
      </c>
      <c r="X794" s="10"/>
      <c r="Y794" s="10"/>
      <c r="Z794" s="10"/>
      <c r="AA794" s="10"/>
      <c r="AB794" s="10"/>
      <c r="AC794" s="10"/>
    </row>
    <row r="795" spans="1:29" ht="12.75" customHeight="1" x14ac:dyDescent="0.2">
      <c r="A795" s="1"/>
      <c r="B795" s="1"/>
      <c r="C795" s="1"/>
      <c r="D795" s="1"/>
      <c r="E795" s="1"/>
      <c r="F795" s="1"/>
      <c r="G795" s="1"/>
      <c r="H795" s="10"/>
      <c r="I795" s="10"/>
      <c r="J795" s="10"/>
      <c r="K795" s="10">
        <v>794</v>
      </c>
      <c r="L795" s="85">
        <f t="shared" si="0"/>
        <v>794</v>
      </c>
      <c r="M795" s="10" t="e">
        <f t="shared" si="1"/>
        <v>#N/A</v>
      </c>
      <c r="N795" s="85">
        <f t="shared" si="2"/>
        <v>794</v>
      </c>
      <c r="O795" s="10" t="e">
        <f t="shared" si="3"/>
        <v>#N/A</v>
      </c>
      <c r="P795" s="10" t="str">
        <f t="shared" si="4"/>
        <v/>
      </c>
      <c r="Q795" s="10" t="str">
        <f t="shared" si="5"/>
        <v/>
      </c>
      <c r="R795" s="10" t="str">
        <f t="shared" si="6"/>
        <v/>
      </c>
      <c r="S795" s="10" t="str">
        <f t="shared" si="7"/>
        <v/>
      </c>
      <c r="T795" s="10" t="str">
        <f t="shared" si="8"/>
        <v/>
      </c>
      <c r="U795" s="10" t="str">
        <f t="shared" si="9"/>
        <v/>
      </c>
      <c r="V795" s="10" t="str">
        <f t="shared" si="10"/>
        <v/>
      </c>
      <c r="W795" s="10" t="str">
        <f t="shared" si="11"/>
        <v/>
      </c>
      <c r="X795" s="10"/>
      <c r="Y795" s="10"/>
      <c r="Z795" s="10"/>
      <c r="AA795" s="10"/>
      <c r="AB795" s="10"/>
      <c r="AC795" s="10"/>
    </row>
    <row r="796" spans="1:29" ht="12.75" customHeight="1" x14ac:dyDescent="0.2">
      <c r="A796" s="1"/>
      <c r="B796" s="1"/>
      <c r="C796" s="1"/>
      <c r="D796" s="1"/>
      <c r="E796" s="1"/>
      <c r="F796" s="1"/>
      <c r="G796" s="1"/>
      <c r="H796" s="10"/>
      <c r="I796" s="10"/>
      <c r="J796" s="10"/>
      <c r="K796" s="10">
        <v>795</v>
      </c>
      <c r="L796" s="85">
        <f t="shared" si="0"/>
        <v>795</v>
      </c>
      <c r="M796" s="10" t="e">
        <f t="shared" si="1"/>
        <v>#N/A</v>
      </c>
      <c r="N796" s="85">
        <f t="shared" si="2"/>
        <v>795</v>
      </c>
      <c r="O796" s="10" t="e">
        <f t="shared" si="3"/>
        <v>#N/A</v>
      </c>
      <c r="P796" s="10" t="str">
        <f t="shared" si="4"/>
        <v/>
      </c>
      <c r="Q796" s="10" t="str">
        <f t="shared" si="5"/>
        <v/>
      </c>
      <c r="R796" s="10" t="str">
        <f t="shared" si="6"/>
        <v/>
      </c>
      <c r="S796" s="10" t="str">
        <f t="shared" si="7"/>
        <v/>
      </c>
      <c r="T796" s="10" t="str">
        <f t="shared" si="8"/>
        <v/>
      </c>
      <c r="U796" s="10" t="str">
        <f t="shared" si="9"/>
        <v/>
      </c>
      <c r="V796" s="10" t="str">
        <f t="shared" si="10"/>
        <v/>
      </c>
      <c r="W796" s="10" t="str">
        <f t="shared" si="11"/>
        <v/>
      </c>
      <c r="X796" s="10"/>
      <c r="Y796" s="10"/>
      <c r="Z796" s="10"/>
      <c r="AA796" s="10"/>
      <c r="AB796" s="10"/>
      <c r="AC796" s="10"/>
    </row>
    <row r="797" spans="1:29" ht="12.75" customHeight="1" x14ac:dyDescent="0.2">
      <c r="A797" s="1"/>
      <c r="B797" s="1"/>
      <c r="C797" s="1"/>
      <c r="D797" s="1"/>
      <c r="E797" s="1"/>
      <c r="F797" s="1"/>
      <c r="G797" s="1"/>
      <c r="H797" s="10"/>
      <c r="I797" s="10"/>
      <c r="J797" s="10"/>
      <c r="K797" s="10">
        <v>796</v>
      </c>
      <c r="L797" s="85">
        <f t="shared" si="0"/>
        <v>796</v>
      </c>
      <c r="M797" s="10" t="e">
        <f t="shared" si="1"/>
        <v>#N/A</v>
      </c>
      <c r="N797" s="85">
        <f t="shared" si="2"/>
        <v>796</v>
      </c>
      <c r="O797" s="10" t="e">
        <f t="shared" si="3"/>
        <v>#N/A</v>
      </c>
      <c r="P797" s="10" t="str">
        <f t="shared" si="4"/>
        <v/>
      </c>
      <c r="Q797" s="10" t="str">
        <f t="shared" si="5"/>
        <v/>
      </c>
      <c r="R797" s="10" t="str">
        <f t="shared" si="6"/>
        <v/>
      </c>
      <c r="S797" s="10" t="str">
        <f t="shared" si="7"/>
        <v/>
      </c>
      <c r="T797" s="10" t="str">
        <f t="shared" si="8"/>
        <v/>
      </c>
      <c r="U797" s="10" t="str">
        <f t="shared" si="9"/>
        <v/>
      </c>
      <c r="V797" s="10" t="str">
        <f t="shared" si="10"/>
        <v/>
      </c>
      <c r="W797" s="10" t="str">
        <f t="shared" si="11"/>
        <v/>
      </c>
      <c r="X797" s="10"/>
      <c r="Y797" s="10"/>
      <c r="Z797" s="10"/>
      <c r="AA797" s="10"/>
      <c r="AB797" s="10"/>
      <c r="AC797" s="10"/>
    </row>
    <row r="798" spans="1:29" ht="12.75" customHeight="1" x14ac:dyDescent="0.2">
      <c r="A798" s="1"/>
      <c r="B798" s="1"/>
      <c r="C798" s="1"/>
      <c r="D798" s="1"/>
      <c r="E798" s="1"/>
      <c r="F798" s="1"/>
      <c r="G798" s="1"/>
      <c r="H798" s="10"/>
      <c r="I798" s="10"/>
      <c r="J798" s="10"/>
      <c r="K798" s="10">
        <v>797</v>
      </c>
      <c r="L798" s="85">
        <f t="shared" si="0"/>
        <v>797</v>
      </c>
      <c r="M798" s="10" t="e">
        <f t="shared" si="1"/>
        <v>#N/A</v>
      </c>
      <c r="N798" s="85">
        <f t="shared" si="2"/>
        <v>797</v>
      </c>
      <c r="O798" s="10" t="e">
        <f t="shared" si="3"/>
        <v>#N/A</v>
      </c>
      <c r="P798" s="10" t="str">
        <f t="shared" si="4"/>
        <v/>
      </c>
      <c r="Q798" s="10" t="str">
        <f t="shared" si="5"/>
        <v/>
      </c>
      <c r="R798" s="10" t="str">
        <f t="shared" si="6"/>
        <v/>
      </c>
      <c r="S798" s="10" t="str">
        <f t="shared" si="7"/>
        <v/>
      </c>
      <c r="T798" s="10" t="str">
        <f t="shared" si="8"/>
        <v/>
      </c>
      <c r="U798" s="10" t="str">
        <f t="shared" si="9"/>
        <v/>
      </c>
      <c r="V798" s="10" t="str">
        <f t="shared" si="10"/>
        <v/>
      </c>
      <c r="W798" s="10" t="str">
        <f t="shared" si="11"/>
        <v/>
      </c>
      <c r="X798" s="10"/>
      <c r="Y798" s="10"/>
      <c r="Z798" s="10"/>
      <c r="AA798" s="10"/>
      <c r="AB798" s="10"/>
      <c r="AC798" s="10"/>
    </row>
    <row r="799" spans="1:29" ht="12.75" customHeight="1" x14ac:dyDescent="0.2">
      <c r="A799" s="1"/>
      <c r="B799" s="1"/>
      <c r="C799" s="1"/>
      <c r="D799" s="1"/>
      <c r="E799" s="1"/>
      <c r="F799" s="1"/>
      <c r="G799" s="1"/>
      <c r="H799" s="10"/>
      <c r="I799" s="10"/>
      <c r="J799" s="10"/>
      <c r="K799" s="10">
        <v>798</v>
      </c>
      <c r="L799" s="85">
        <f t="shared" si="0"/>
        <v>798</v>
      </c>
      <c r="M799" s="10" t="e">
        <f t="shared" si="1"/>
        <v>#N/A</v>
      </c>
      <c r="N799" s="85">
        <f t="shared" si="2"/>
        <v>798</v>
      </c>
      <c r="O799" s="10" t="e">
        <f t="shared" si="3"/>
        <v>#N/A</v>
      </c>
      <c r="P799" s="10" t="str">
        <f t="shared" si="4"/>
        <v/>
      </c>
      <c r="Q799" s="10" t="str">
        <f t="shared" si="5"/>
        <v/>
      </c>
      <c r="R799" s="10" t="str">
        <f t="shared" si="6"/>
        <v/>
      </c>
      <c r="S799" s="10" t="str">
        <f t="shared" si="7"/>
        <v/>
      </c>
      <c r="T799" s="10" t="str">
        <f t="shared" si="8"/>
        <v/>
      </c>
      <c r="U799" s="10" t="str">
        <f t="shared" si="9"/>
        <v/>
      </c>
      <c r="V799" s="10" t="str">
        <f t="shared" si="10"/>
        <v/>
      </c>
      <c r="W799" s="10" t="str">
        <f t="shared" si="11"/>
        <v/>
      </c>
      <c r="X799" s="10"/>
      <c r="Y799" s="10"/>
      <c r="Z799" s="10"/>
      <c r="AA799" s="10"/>
      <c r="AB799" s="10"/>
      <c r="AC799" s="10"/>
    </row>
    <row r="800" spans="1:29" ht="12.75" customHeight="1" x14ac:dyDescent="0.2">
      <c r="A800" s="1"/>
      <c r="B800" s="1"/>
      <c r="C800" s="1"/>
      <c r="D800" s="1"/>
      <c r="E800" s="1"/>
      <c r="F800" s="1"/>
      <c r="G800" s="1"/>
      <c r="H800" s="10"/>
      <c r="I800" s="10"/>
      <c r="J800" s="10"/>
      <c r="K800" s="10">
        <v>799</v>
      </c>
      <c r="L800" s="85">
        <f t="shared" si="0"/>
        <v>799</v>
      </c>
      <c r="M800" s="10" t="e">
        <f t="shared" si="1"/>
        <v>#N/A</v>
      </c>
      <c r="N800" s="85">
        <f t="shared" si="2"/>
        <v>799</v>
      </c>
      <c r="O800" s="10" t="e">
        <f t="shared" si="3"/>
        <v>#N/A</v>
      </c>
      <c r="P800" s="10" t="str">
        <f t="shared" si="4"/>
        <v/>
      </c>
      <c r="Q800" s="10" t="str">
        <f t="shared" si="5"/>
        <v/>
      </c>
      <c r="R800" s="10" t="str">
        <f t="shared" si="6"/>
        <v/>
      </c>
      <c r="S800" s="10" t="str">
        <f t="shared" si="7"/>
        <v/>
      </c>
      <c r="T800" s="10" t="str">
        <f t="shared" si="8"/>
        <v/>
      </c>
      <c r="U800" s="10" t="str">
        <f t="shared" si="9"/>
        <v/>
      </c>
      <c r="V800" s="10" t="str">
        <f t="shared" si="10"/>
        <v/>
      </c>
      <c r="W800" s="10" t="str">
        <f t="shared" si="11"/>
        <v/>
      </c>
      <c r="X800" s="10"/>
      <c r="Y800" s="10"/>
      <c r="Z800" s="10"/>
      <c r="AA800" s="10"/>
      <c r="AB800" s="10"/>
      <c r="AC800" s="10"/>
    </row>
    <row r="801" spans="1:29" ht="12.75" customHeight="1" x14ac:dyDescent="0.2">
      <c r="A801" s="1"/>
      <c r="B801" s="1"/>
      <c r="C801" s="1"/>
      <c r="D801" s="1"/>
      <c r="E801" s="1"/>
      <c r="F801" s="1"/>
      <c r="G801" s="1"/>
      <c r="H801" s="10"/>
      <c r="I801" s="10"/>
      <c r="J801" s="10"/>
      <c r="K801" s="10">
        <v>800</v>
      </c>
      <c r="L801" s="85">
        <f t="shared" si="0"/>
        <v>800</v>
      </c>
      <c r="M801" s="10" t="e">
        <f t="shared" si="1"/>
        <v>#N/A</v>
      </c>
      <c r="N801" s="85">
        <f t="shared" si="2"/>
        <v>800</v>
      </c>
      <c r="O801" s="10" t="e">
        <f t="shared" si="3"/>
        <v>#N/A</v>
      </c>
      <c r="P801" s="10" t="str">
        <f t="shared" si="4"/>
        <v/>
      </c>
      <c r="Q801" s="10" t="str">
        <f t="shared" si="5"/>
        <v/>
      </c>
      <c r="R801" s="10" t="str">
        <f t="shared" si="6"/>
        <v/>
      </c>
      <c r="S801" s="10" t="str">
        <f t="shared" si="7"/>
        <v/>
      </c>
      <c r="T801" s="10" t="str">
        <f t="shared" si="8"/>
        <v/>
      </c>
      <c r="U801" s="10" t="str">
        <f t="shared" si="9"/>
        <v/>
      </c>
      <c r="V801" s="10" t="str">
        <f t="shared" si="10"/>
        <v/>
      </c>
      <c r="W801" s="10" t="str">
        <f t="shared" si="11"/>
        <v/>
      </c>
      <c r="X801" s="10"/>
      <c r="Y801" s="10"/>
      <c r="Z801" s="10"/>
      <c r="AA801" s="10"/>
      <c r="AB801" s="10"/>
      <c r="AC801" s="10"/>
    </row>
    <row r="802" spans="1:29" ht="12.75" customHeight="1" x14ac:dyDescent="0.2">
      <c r="A802" s="1"/>
      <c r="B802" s="1"/>
      <c r="C802" s="1"/>
      <c r="D802" s="1"/>
      <c r="E802" s="1"/>
      <c r="F802" s="1"/>
      <c r="G802" s="1"/>
      <c r="H802" s="10"/>
      <c r="I802" s="10"/>
      <c r="J802" s="10"/>
      <c r="K802" s="10">
        <v>801</v>
      </c>
      <c r="L802" s="85">
        <f t="shared" si="0"/>
        <v>801</v>
      </c>
      <c r="M802" s="10" t="e">
        <f t="shared" si="1"/>
        <v>#N/A</v>
      </c>
      <c r="N802" s="85">
        <f t="shared" si="2"/>
        <v>801</v>
      </c>
      <c r="O802" s="10" t="e">
        <f t="shared" si="3"/>
        <v>#N/A</v>
      </c>
      <c r="P802" s="10" t="str">
        <f t="shared" si="4"/>
        <v/>
      </c>
      <c r="Q802" s="10" t="str">
        <f t="shared" si="5"/>
        <v/>
      </c>
      <c r="R802" s="10" t="str">
        <f t="shared" si="6"/>
        <v/>
      </c>
      <c r="S802" s="10" t="str">
        <f t="shared" si="7"/>
        <v/>
      </c>
      <c r="T802" s="10" t="str">
        <f t="shared" si="8"/>
        <v/>
      </c>
      <c r="U802" s="10" t="str">
        <f t="shared" si="9"/>
        <v/>
      </c>
      <c r="V802" s="10" t="str">
        <f t="shared" si="10"/>
        <v/>
      </c>
      <c r="W802" s="10" t="str">
        <f t="shared" si="11"/>
        <v/>
      </c>
      <c r="X802" s="10"/>
      <c r="Y802" s="10"/>
      <c r="Z802" s="10"/>
      <c r="AA802" s="10"/>
      <c r="AB802" s="10"/>
      <c r="AC802" s="10"/>
    </row>
    <row r="803" spans="1:29" ht="12.75" customHeight="1" x14ac:dyDescent="0.2">
      <c r="A803" s="1"/>
      <c r="B803" s="1"/>
      <c r="C803" s="1"/>
      <c r="D803" s="1"/>
      <c r="E803" s="1"/>
      <c r="F803" s="1"/>
      <c r="G803" s="1"/>
      <c r="H803" s="10"/>
      <c r="I803" s="10"/>
      <c r="J803" s="10"/>
      <c r="K803" s="10">
        <v>802</v>
      </c>
      <c r="L803" s="85">
        <f t="shared" si="0"/>
        <v>802</v>
      </c>
      <c r="M803" s="10" t="e">
        <f t="shared" si="1"/>
        <v>#N/A</v>
      </c>
      <c r="N803" s="85">
        <f t="shared" si="2"/>
        <v>802</v>
      </c>
      <c r="O803" s="10" t="e">
        <f t="shared" si="3"/>
        <v>#N/A</v>
      </c>
      <c r="P803" s="10" t="str">
        <f t="shared" si="4"/>
        <v/>
      </c>
      <c r="Q803" s="10" t="str">
        <f t="shared" si="5"/>
        <v/>
      </c>
      <c r="R803" s="10" t="str">
        <f t="shared" si="6"/>
        <v/>
      </c>
      <c r="S803" s="10" t="str">
        <f t="shared" si="7"/>
        <v/>
      </c>
      <c r="T803" s="10" t="str">
        <f t="shared" si="8"/>
        <v/>
      </c>
      <c r="U803" s="10" t="str">
        <f t="shared" si="9"/>
        <v/>
      </c>
      <c r="V803" s="10" t="str">
        <f t="shared" si="10"/>
        <v/>
      </c>
      <c r="W803" s="10" t="str">
        <f t="shared" si="11"/>
        <v/>
      </c>
      <c r="X803" s="10"/>
      <c r="Y803" s="10"/>
      <c r="Z803" s="10"/>
      <c r="AA803" s="10"/>
      <c r="AB803" s="10"/>
      <c r="AC803" s="10"/>
    </row>
    <row r="804" spans="1:29" ht="12.75" customHeight="1" x14ac:dyDescent="0.2">
      <c r="A804" s="1"/>
      <c r="B804" s="1"/>
      <c r="C804" s="1"/>
      <c r="D804" s="1"/>
      <c r="E804" s="1"/>
      <c r="F804" s="1"/>
      <c r="G804" s="1"/>
      <c r="H804" s="10"/>
      <c r="I804" s="10"/>
      <c r="J804" s="10"/>
      <c r="K804" s="10">
        <v>803</v>
      </c>
      <c r="L804" s="85">
        <f t="shared" si="0"/>
        <v>803</v>
      </c>
      <c r="M804" s="10" t="e">
        <f t="shared" si="1"/>
        <v>#N/A</v>
      </c>
      <c r="N804" s="85">
        <f t="shared" si="2"/>
        <v>803</v>
      </c>
      <c r="O804" s="10" t="e">
        <f t="shared" si="3"/>
        <v>#N/A</v>
      </c>
      <c r="P804" s="10" t="str">
        <f t="shared" si="4"/>
        <v/>
      </c>
      <c r="Q804" s="10" t="str">
        <f t="shared" si="5"/>
        <v/>
      </c>
      <c r="R804" s="10" t="str">
        <f t="shared" si="6"/>
        <v/>
      </c>
      <c r="S804" s="10" t="str">
        <f t="shared" si="7"/>
        <v/>
      </c>
      <c r="T804" s="10" t="str">
        <f t="shared" si="8"/>
        <v/>
      </c>
      <c r="U804" s="10" t="str">
        <f t="shared" si="9"/>
        <v/>
      </c>
      <c r="V804" s="10" t="str">
        <f t="shared" si="10"/>
        <v/>
      </c>
      <c r="W804" s="10" t="str">
        <f t="shared" si="11"/>
        <v/>
      </c>
      <c r="X804" s="10"/>
      <c r="Y804" s="10"/>
      <c r="Z804" s="10"/>
      <c r="AA804" s="10"/>
      <c r="AB804" s="10"/>
      <c r="AC804" s="10"/>
    </row>
    <row r="805" spans="1:29" ht="12.75" customHeight="1" x14ac:dyDescent="0.2">
      <c r="A805" s="1"/>
      <c r="B805" s="1"/>
      <c r="C805" s="1"/>
      <c r="D805" s="1"/>
      <c r="E805" s="1"/>
      <c r="F805" s="1"/>
      <c r="G805" s="1"/>
      <c r="H805" s="10"/>
      <c r="I805" s="10"/>
      <c r="J805" s="10"/>
      <c r="K805" s="10">
        <v>804</v>
      </c>
      <c r="L805" s="85">
        <f t="shared" si="0"/>
        <v>804</v>
      </c>
      <c r="M805" s="10" t="e">
        <f t="shared" si="1"/>
        <v>#N/A</v>
      </c>
      <c r="N805" s="85">
        <f t="shared" si="2"/>
        <v>804</v>
      </c>
      <c r="O805" s="10" t="e">
        <f t="shared" si="3"/>
        <v>#N/A</v>
      </c>
      <c r="P805" s="10" t="str">
        <f t="shared" si="4"/>
        <v/>
      </c>
      <c r="Q805" s="10" t="str">
        <f t="shared" si="5"/>
        <v/>
      </c>
      <c r="R805" s="10" t="str">
        <f t="shared" si="6"/>
        <v/>
      </c>
      <c r="S805" s="10" t="str">
        <f t="shared" si="7"/>
        <v/>
      </c>
      <c r="T805" s="10" t="str">
        <f t="shared" si="8"/>
        <v/>
      </c>
      <c r="U805" s="10" t="str">
        <f t="shared" si="9"/>
        <v/>
      </c>
      <c r="V805" s="10" t="str">
        <f t="shared" si="10"/>
        <v/>
      </c>
      <c r="W805" s="10" t="str">
        <f t="shared" si="11"/>
        <v/>
      </c>
      <c r="X805" s="10"/>
      <c r="Y805" s="10"/>
      <c r="Z805" s="10"/>
      <c r="AA805" s="10"/>
      <c r="AB805" s="10"/>
      <c r="AC805" s="10"/>
    </row>
    <row r="806" spans="1:29" ht="12.75" customHeight="1" x14ac:dyDescent="0.2">
      <c r="A806" s="1"/>
      <c r="B806" s="1"/>
      <c r="C806" s="1"/>
      <c r="D806" s="1"/>
      <c r="E806" s="1"/>
      <c r="F806" s="1"/>
      <c r="G806" s="1"/>
      <c r="H806" s="10"/>
      <c r="I806" s="10"/>
      <c r="J806" s="10"/>
      <c r="K806" s="10">
        <v>805</v>
      </c>
      <c r="L806" s="85">
        <f t="shared" si="0"/>
        <v>805</v>
      </c>
      <c r="M806" s="10" t="e">
        <f t="shared" si="1"/>
        <v>#N/A</v>
      </c>
      <c r="N806" s="85">
        <f t="shared" si="2"/>
        <v>805</v>
      </c>
      <c r="O806" s="10" t="e">
        <f t="shared" si="3"/>
        <v>#N/A</v>
      </c>
      <c r="P806" s="10" t="str">
        <f t="shared" si="4"/>
        <v/>
      </c>
      <c r="Q806" s="10" t="str">
        <f t="shared" si="5"/>
        <v/>
      </c>
      <c r="R806" s="10" t="str">
        <f t="shared" si="6"/>
        <v/>
      </c>
      <c r="S806" s="10" t="str">
        <f t="shared" si="7"/>
        <v/>
      </c>
      <c r="T806" s="10" t="str">
        <f t="shared" si="8"/>
        <v/>
      </c>
      <c r="U806" s="10" t="str">
        <f t="shared" si="9"/>
        <v/>
      </c>
      <c r="V806" s="10" t="str">
        <f t="shared" si="10"/>
        <v/>
      </c>
      <c r="W806" s="10" t="str">
        <f t="shared" si="11"/>
        <v/>
      </c>
      <c r="X806" s="10"/>
      <c r="Y806" s="10"/>
      <c r="Z806" s="10"/>
      <c r="AA806" s="10"/>
      <c r="AB806" s="10"/>
      <c r="AC806" s="10"/>
    </row>
    <row r="807" spans="1:29" ht="12.75" customHeight="1" x14ac:dyDescent="0.2">
      <c r="A807" s="1"/>
      <c r="B807" s="1"/>
      <c r="C807" s="1"/>
      <c r="D807" s="1"/>
      <c r="E807" s="1"/>
      <c r="F807" s="1"/>
      <c r="G807" s="1"/>
      <c r="H807" s="10"/>
      <c r="I807" s="10"/>
      <c r="J807" s="10"/>
      <c r="K807" s="10">
        <v>806</v>
      </c>
      <c r="L807" s="85">
        <f t="shared" si="0"/>
        <v>806</v>
      </c>
      <c r="M807" s="10" t="e">
        <f t="shared" si="1"/>
        <v>#N/A</v>
      </c>
      <c r="N807" s="85">
        <f t="shared" si="2"/>
        <v>806</v>
      </c>
      <c r="O807" s="10" t="e">
        <f t="shared" si="3"/>
        <v>#N/A</v>
      </c>
      <c r="P807" s="10" t="str">
        <f t="shared" si="4"/>
        <v/>
      </c>
      <c r="Q807" s="10" t="str">
        <f t="shared" si="5"/>
        <v/>
      </c>
      <c r="R807" s="10" t="str">
        <f t="shared" si="6"/>
        <v/>
      </c>
      <c r="S807" s="10" t="str">
        <f t="shared" si="7"/>
        <v/>
      </c>
      <c r="T807" s="10" t="str">
        <f t="shared" si="8"/>
        <v/>
      </c>
      <c r="U807" s="10" t="str">
        <f t="shared" si="9"/>
        <v/>
      </c>
      <c r="V807" s="10" t="str">
        <f t="shared" si="10"/>
        <v/>
      </c>
      <c r="W807" s="10" t="str">
        <f t="shared" si="11"/>
        <v/>
      </c>
      <c r="X807" s="10"/>
      <c r="Y807" s="10"/>
      <c r="Z807" s="10"/>
      <c r="AA807" s="10"/>
      <c r="AB807" s="10"/>
      <c r="AC807" s="10"/>
    </row>
    <row r="808" spans="1:29" ht="12.75" customHeight="1" x14ac:dyDescent="0.2">
      <c r="A808" s="1"/>
      <c r="B808" s="1"/>
      <c r="C808" s="1"/>
      <c r="D808" s="1"/>
      <c r="E808" s="1"/>
      <c r="F808" s="1"/>
      <c r="G808" s="1"/>
      <c r="H808" s="10"/>
      <c r="I808" s="10"/>
      <c r="J808" s="10"/>
      <c r="K808" s="10">
        <v>807</v>
      </c>
      <c r="L808" s="85">
        <f t="shared" si="0"/>
        <v>807</v>
      </c>
      <c r="M808" s="10" t="e">
        <f t="shared" si="1"/>
        <v>#N/A</v>
      </c>
      <c r="N808" s="85">
        <f t="shared" si="2"/>
        <v>807</v>
      </c>
      <c r="O808" s="10" t="e">
        <f t="shared" si="3"/>
        <v>#N/A</v>
      </c>
      <c r="P808" s="10" t="str">
        <f t="shared" si="4"/>
        <v/>
      </c>
      <c r="Q808" s="10" t="str">
        <f t="shared" si="5"/>
        <v/>
      </c>
      <c r="R808" s="10" t="str">
        <f t="shared" si="6"/>
        <v/>
      </c>
      <c r="S808" s="10" t="str">
        <f t="shared" si="7"/>
        <v/>
      </c>
      <c r="T808" s="10" t="str">
        <f t="shared" si="8"/>
        <v/>
      </c>
      <c r="U808" s="10" t="str">
        <f t="shared" si="9"/>
        <v/>
      </c>
      <c r="V808" s="10" t="str">
        <f t="shared" si="10"/>
        <v/>
      </c>
      <c r="W808" s="10" t="str">
        <f t="shared" si="11"/>
        <v/>
      </c>
      <c r="X808" s="10"/>
      <c r="Y808" s="10"/>
      <c r="Z808" s="10"/>
      <c r="AA808" s="10"/>
      <c r="AB808" s="10"/>
      <c r="AC808" s="10"/>
    </row>
    <row r="809" spans="1:29" ht="12.75" customHeight="1" x14ac:dyDescent="0.2">
      <c r="A809" s="1"/>
      <c r="B809" s="1"/>
      <c r="C809" s="1"/>
      <c r="D809" s="1"/>
      <c r="E809" s="1"/>
      <c r="F809" s="1"/>
      <c r="G809" s="1"/>
      <c r="H809" s="10"/>
      <c r="I809" s="10"/>
      <c r="J809" s="10"/>
      <c r="K809" s="10">
        <v>808</v>
      </c>
      <c r="L809" s="85">
        <f t="shared" si="0"/>
        <v>808</v>
      </c>
      <c r="M809" s="10" t="e">
        <f t="shared" si="1"/>
        <v>#N/A</v>
      </c>
      <c r="N809" s="85">
        <f t="shared" si="2"/>
        <v>808</v>
      </c>
      <c r="O809" s="10" t="e">
        <f t="shared" si="3"/>
        <v>#N/A</v>
      </c>
      <c r="P809" s="10" t="str">
        <f t="shared" si="4"/>
        <v/>
      </c>
      <c r="Q809" s="10" t="str">
        <f t="shared" si="5"/>
        <v/>
      </c>
      <c r="R809" s="10" t="str">
        <f t="shared" si="6"/>
        <v/>
      </c>
      <c r="S809" s="10" t="str">
        <f t="shared" si="7"/>
        <v/>
      </c>
      <c r="T809" s="10" t="str">
        <f t="shared" si="8"/>
        <v/>
      </c>
      <c r="U809" s="10" t="str">
        <f t="shared" si="9"/>
        <v/>
      </c>
      <c r="V809" s="10" t="str">
        <f t="shared" si="10"/>
        <v/>
      </c>
      <c r="W809" s="10" t="str">
        <f t="shared" si="11"/>
        <v/>
      </c>
      <c r="X809" s="10"/>
      <c r="Y809" s="10"/>
      <c r="Z809" s="10"/>
      <c r="AA809" s="10"/>
      <c r="AB809" s="10"/>
      <c r="AC809" s="10"/>
    </row>
    <row r="810" spans="1:29" ht="12.75" customHeight="1" x14ac:dyDescent="0.2">
      <c r="A810" s="1"/>
      <c r="B810" s="1"/>
      <c r="C810" s="1"/>
      <c r="D810" s="1"/>
      <c r="E810" s="1"/>
      <c r="F810" s="1"/>
      <c r="G810" s="1"/>
      <c r="H810" s="10"/>
      <c r="I810" s="10"/>
      <c r="J810" s="10"/>
      <c r="K810" s="10">
        <v>809</v>
      </c>
      <c r="L810" s="85">
        <f t="shared" si="0"/>
        <v>809</v>
      </c>
      <c r="M810" s="10" t="e">
        <f t="shared" si="1"/>
        <v>#N/A</v>
      </c>
      <c r="N810" s="85">
        <f t="shared" si="2"/>
        <v>809</v>
      </c>
      <c r="O810" s="10" t="e">
        <f t="shared" si="3"/>
        <v>#N/A</v>
      </c>
      <c r="P810" s="10" t="str">
        <f t="shared" si="4"/>
        <v/>
      </c>
      <c r="Q810" s="10" t="str">
        <f t="shared" si="5"/>
        <v/>
      </c>
      <c r="R810" s="10" t="str">
        <f t="shared" si="6"/>
        <v/>
      </c>
      <c r="S810" s="10" t="str">
        <f t="shared" si="7"/>
        <v/>
      </c>
      <c r="T810" s="10" t="str">
        <f t="shared" si="8"/>
        <v/>
      </c>
      <c r="U810" s="10" t="str">
        <f t="shared" si="9"/>
        <v/>
      </c>
      <c r="V810" s="10" t="str">
        <f t="shared" si="10"/>
        <v/>
      </c>
      <c r="W810" s="10" t="str">
        <f t="shared" si="11"/>
        <v/>
      </c>
      <c r="X810" s="10"/>
      <c r="Y810" s="10"/>
      <c r="Z810" s="10"/>
      <c r="AA810" s="10"/>
      <c r="AB810" s="10"/>
      <c r="AC810" s="10"/>
    </row>
    <row r="811" spans="1:29" ht="12.75" customHeight="1" x14ac:dyDescent="0.2">
      <c r="A811" s="1"/>
      <c r="B811" s="1"/>
      <c r="C811" s="1"/>
      <c r="D811" s="1"/>
      <c r="E811" s="1"/>
      <c r="F811" s="1"/>
      <c r="G811" s="1"/>
      <c r="H811" s="10"/>
      <c r="I811" s="10"/>
      <c r="J811" s="10"/>
      <c r="K811" s="10">
        <v>810</v>
      </c>
      <c r="L811" s="85">
        <f t="shared" si="0"/>
        <v>810</v>
      </c>
      <c r="M811" s="10" t="e">
        <f t="shared" si="1"/>
        <v>#N/A</v>
      </c>
      <c r="N811" s="85">
        <f t="shared" si="2"/>
        <v>810</v>
      </c>
      <c r="O811" s="10" t="e">
        <f t="shared" si="3"/>
        <v>#N/A</v>
      </c>
      <c r="P811" s="10" t="str">
        <f t="shared" si="4"/>
        <v/>
      </c>
      <c r="Q811" s="10" t="str">
        <f t="shared" si="5"/>
        <v/>
      </c>
      <c r="R811" s="10" t="str">
        <f t="shared" si="6"/>
        <v/>
      </c>
      <c r="S811" s="10" t="str">
        <f t="shared" si="7"/>
        <v/>
      </c>
      <c r="T811" s="10" t="str">
        <f t="shared" si="8"/>
        <v/>
      </c>
      <c r="U811" s="10" t="str">
        <f t="shared" si="9"/>
        <v/>
      </c>
      <c r="V811" s="10" t="str">
        <f t="shared" si="10"/>
        <v/>
      </c>
      <c r="W811" s="10" t="str">
        <f t="shared" si="11"/>
        <v/>
      </c>
      <c r="X811" s="10"/>
      <c r="Y811" s="10"/>
      <c r="Z811" s="10"/>
      <c r="AA811" s="10"/>
      <c r="AB811" s="10"/>
      <c r="AC811" s="10"/>
    </row>
    <row r="812" spans="1:29" ht="12.75" customHeight="1" x14ac:dyDescent="0.2">
      <c r="A812" s="1"/>
      <c r="B812" s="1"/>
      <c r="C812" s="1"/>
      <c r="D812" s="1"/>
      <c r="E812" s="1"/>
      <c r="F812" s="1"/>
      <c r="G812" s="1"/>
      <c r="H812" s="10"/>
      <c r="I812" s="10"/>
      <c r="J812" s="10"/>
      <c r="K812" s="10">
        <v>811</v>
      </c>
      <c r="L812" s="85">
        <f t="shared" si="0"/>
        <v>811</v>
      </c>
      <c r="M812" s="10" t="e">
        <f t="shared" si="1"/>
        <v>#N/A</v>
      </c>
      <c r="N812" s="85">
        <f t="shared" si="2"/>
        <v>811</v>
      </c>
      <c r="O812" s="10" t="e">
        <f t="shared" si="3"/>
        <v>#N/A</v>
      </c>
      <c r="P812" s="10" t="str">
        <f t="shared" si="4"/>
        <v/>
      </c>
      <c r="Q812" s="10" t="str">
        <f t="shared" si="5"/>
        <v/>
      </c>
      <c r="R812" s="10" t="str">
        <f t="shared" si="6"/>
        <v/>
      </c>
      <c r="S812" s="10" t="str">
        <f t="shared" si="7"/>
        <v/>
      </c>
      <c r="T812" s="10" t="str">
        <f t="shared" si="8"/>
        <v/>
      </c>
      <c r="U812" s="10" t="str">
        <f t="shared" si="9"/>
        <v/>
      </c>
      <c r="V812" s="10" t="str">
        <f t="shared" si="10"/>
        <v/>
      </c>
      <c r="W812" s="10" t="str">
        <f t="shared" si="11"/>
        <v/>
      </c>
      <c r="X812" s="10"/>
      <c r="Y812" s="10"/>
      <c r="Z812" s="10"/>
      <c r="AA812" s="10"/>
      <c r="AB812" s="10"/>
      <c r="AC812" s="10"/>
    </row>
    <row r="813" spans="1:29" ht="12.75" customHeight="1" x14ac:dyDescent="0.2">
      <c r="A813" s="1"/>
      <c r="B813" s="1"/>
      <c r="C813" s="1"/>
      <c r="D813" s="1"/>
      <c r="E813" s="1"/>
      <c r="F813" s="1"/>
      <c r="G813" s="1"/>
      <c r="H813" s="10"/>
      <c r="I813" s="10"/>
      <c r="J813" s="10"/>
      <c r="K813" s="10">
        <v>812</v>
      </c>
      <c r="L813" s="85">
        <f t="shared" si="0"/>
        <v>812</v>
      </c>
      <c r="M813" s="10" t="e">
        <f t="shared" si="1"/>
        <v>#N/A</v>
      </c>
      <c r="N813" s="85">
        <f t="shared" si="2"/>
        <v>812</v>
      </c>
      <c r="O813" s="10" t="e">
        <f t="shared" si="3"/>
        <v>#N/A</v>
      </c>
      <c r="P813" s="10" t="str">
        <f t="shared" si="4"/>
        <v/>
      </c>
      <c r="Q813" s="10" t="str">
        <f t="shared" si="5"/>
        <v/>
      </c>
      <c r="R813" s="10" t="str">
        <f t="shared" si="6"/>
        <v/>
      </c>
      <c r="S813" s="10" t="str">
        <f t="shared" si="7"/>
        <v/>
      </c>
      <c r="T813" s="10" t="str">
        <f t="shared" si="8"/>
        <v/>
      </c>
      <c r="U813" s="10" t="str">
        <f t="shared" si="9"/>
        <v/>
      </c>
      <c r="V813" s="10" t="str">
        <f t="shared" si="10"/>
        <v/>
      </c>
      <c r="W813" s="10" t="str">
        <f t="shared" si="11"/>
        <v/>
      </c>
      <c r="X813" s="10"/>
      <c r="Y813" s="10"/>
      <c r="Z813" s="10"/>
      <c r="AA813" s="10"/>
      <c r="AB813" s="10"/>
      <c r="AC813" s="10"/>
    </row>
    <row r="814" spans="1:29" ht="12.75" customHeight="1" x14ac:dyDescent="0.2">
      <c r="A814" s="1"/>
      <c r="B814" s="1"/>
      <c r="C814" s="1"/>
      <c r="D814" s="1"/>
      <c r="E814" s="1"/>
      <c r="F814" s="1"/>
      <c r="G814" s="1"/>
      <c r="H814" s="10"/>
      <c r="I814" s="10"/>
      <c r="J814" s="10"/>
      <c r="K814" s="10">
        <v>813</v>
      </c>
      <c r="L814" s="85">
        <f t="shared" si="0"/>
        <v>813</v>
      </c>
      <c r="M814" s="10" t="e">
        <f t="shared" si="1"/>
        <v>#N/A</v>
      </c>
      <c r="N814" s="85">
        <f t="shared" si="2"/>
        <v>813</v>
      </c>
      <c r="O814" s="10" t="e">
        <f t="shared" si="3"/>
        <v>#N/A</v>
      </c>
      <c r="P814" s="10" t="str">
        <f t="shared" si="4"/>
        <v/>
      </c>
      <c r="Q814" s="10" t="str">
        <f t="shared" si="5"/>
        <v/>
      </c>
      <c r="R814" s="10" t="str">
        <f t="shared" si="6"/>
        <v/>
      </c>
      <c r="S814" s="10" t="str">
        <f t="shared" si="7"/>
        <v/>
      </c>
      <c r="T814" s="10" t="str">
        <f t="shared" si="8"/>
        <v/>
      </c>
      <c r="U814" s="10" t="str">
        <f t="shared" si="9"/>
        <v/>
      </c>
      <c r="V814" s="10" t="str">
        <f t="shared" si="10"/>
        <v/>
      </c>
      <c r="W814" s="10" t="str">
        <f t="shared" si="11"/>
        <v/>
      </c>
      <c r="X814" s="10"/>
      <c r="Y814" s="10"/>
      <c r="Z814" s="10"/>
      <c r="AA814" s="10"/>
      <c r="AB814" s="10"/>
      <c r="AC814" s="10"/>
    </row>
    <row r="815" spans="1:29" ht="12.75" customHeight="1" x14ac:dyDescent="0.2">
      <c r="A815" s="1"/>
      <c r="B815" s="1"/>
      <c r="C815" s="1"/>
      <c r="D815" s="1"/>
      <c r="E815" s="1"/>
      <c r="F815" s="1"/>
      <c r="G815" s="1"/>
      <c r="H815" s="10"/>
      <c r="I815" s="10"/>
      <c r="J815" s="10"/>
      <c r="K815" s="10">
        <v>814</v>
      </c>
      <c r="L815" s="85">
        <f t="shared" si="0"/>
        <v>814</v>
      </c>
      <c r="M815" s="10" t="e">
        <f t="shared" si="1"/>
        <v>#N/A</v>
      </c>
      <c r="N815" s="85">
        <f t="shared" si="2"/>
        <v>814</v>
      </c>
      <c r="O815" s="10" t="e">
        <f t="shared" si="3"/>
        <v>#N/A</v>
      </c>
      <c r="P815" s="10" t="str">
        <f t="shared" si="4"/>
        <v/>
      </c>
      <c r="Q815" s="10" t="str">
        <f t="shared" si="5"/>
        <v/>
      </c>
      <c r="R815" s="10" t="str">
        <f t="shared" si="6"/>
        <v/>
      </c>
      <c r="S815" s="10" t="str">
        <f t="shared" si="7"/>
        <v/>
      </c>
      <c r="T815" s="10" t="str">
        <f t="shared" si="8"/>
        <v/>
      </c>
      <c r="U815" s="10" t="str">
        <f t="shared" si="9"/>
        <v/>
      </c>
      <c r="V815" s="10" t="str">
        <f t="shared" si="10"/>
        <v/>
      </c>
      <c r="W815" s="10" t="str">
        <f t="shared" si="11"/>
        <v/>
      </c>
      <c r="X815" s="10"/>
      <c r="Y815" s="10"/>
      <c r="Z815" s="10"/>
      <c r="AA815" s="10"/>
      <c r="AB815" s="10"/>
      <c r="AC815" s="10"/>
    </row>
    <row r="816" spans="1:29" ht="12.75" customHeight="1" x14ac:dyDescent="0.2">
      <c r="A816" s="1"/>
      <c r="B816" s="1"/>
      <c r="C816" s="1"/>
      <c r="D816" s="1"/>
      <c r="E816" s="1"/>
      <c r="F816" s="1"/>
      <c r="G816" s="1"/>
      <c r="H816" s="10"/>
      <c r="I816" s="10"/>
      <c r="J816" s="10"/>
      <c r="K816" s="10">
        <v>815</v>
      </c>
      <c r="L816" s="85">
        <f t="shared" si="0"/>
        <v>815</v>
      </c>
      <c r="M816" s="10" t="e">
        <f t="shared" si="1"/>
        <v>#N/A</v>
      </c>
      <c r="N816" s="85">
        <f t="shared" si="2"/>
        <v>815</v>
      </c>
      <c r="O816" s="10" t="e">
        <f t="shared" si="3"/>
        <v>#N/A</v>
      </c>
      <c r="P816" s="10" t="str">
        <f t="shared" si="4"/>
        <v/>
      </c>
      <c r="Q816" s="10" t="str">
        <f t="shared" si="5"/>
        <v/>
      </c>
      <c r="R816" s="10" t="str">
        <f t="shared" si="6"/>
        <v/>
      </c>
      <c r="S816" s="10" t="str">
        <f t="shared" si="7"/>
        <v/>
      </c>
      <c r="T816" s="10" t="str">
        <f t="shared" si="8"/>
        <v/>
      </c>
      <c r="U816" s="10" t="str">
        <f t="shared" si="9"/>
        <v/>
      </c>
      <c r="V816" s="10" t="str">
        <f t="shared" si="10"/>
        <v/>
      </c>
      <c r="W816" s="10" t="str">
        <f t="shared" si="11"/>
        <v/>
      </c>
      <c r="X816" s="10"/>
      <c r="Y816" s="10"/>
      <c r="Z816" s="10"/>
      <c r="AA816" s="10"/>
      <c r="AB816" s="10"/>
      <c r="AC816" s="10"/>
    </row>
    <row r="817" spans="1:29" ht="12.75" customHeight="1" x14ac:dyDescent="0.2">
      <c r="A817" s="1"/>
      <c r="B817" s="1"/>
      <c r="C817" s="1"/>
      <c r="D817" s="1"/>
      <c r="E817" s="1"/>
      <c r="F817" s="1"/>
      <c r="G817" s="1"/>
      <c r="H817" s="10"/>
      <c r="I817" s="10"/>
      <c r="J817" s="10"/>
      <c r="K817" s="10">
        <v>816</v>
      </c>
      <c r="L817" s="85">
        <f t="shared" si="0"/>
        <v>816</v>
      </c>
      <c r="M817" s="10" t="e">
        <f t="shared" si="1"/>
        <v>#N/A</v>
      </c>
      <c r="N817" s="85">
        <f t="shared" si="2"/>
        <v>816</v>
      </c>
      <c r="O817" s="10" t="e">
        <f t="shared" si="3"/>
        <v>#N/A</v>
      </c>
      <c r="P817" s="10" t="str">
        <f t="shared" si="4"/>
        <v/>
      </c>
      <c r="Q817" s="10" t="str">
        <f t="shared" si="5"/>
        <v/>
      </c>
      <c r="R817" s="10" t="str">
        <f t="shared" si="6"/>
        <v/>
      </c>
      <c r="S817" s="10" t="str">
        <f t="shared" si="7"/>
        <v/>
      </c>
      <c r="T817" s="10" t="str">
        <f t="shared" si="8"/>
        <v/>
      </c>
      <c r="U817" s="10" t="str">
        <f t="shared" si="9"/>
        <v/>
      </c>
      <c r="V817" s="10" t="str">
        <f t="shared" si="10"/>
        <v/>
      </c>
      <c r="W817" s="10" t="str">
        <f t="shared" si="11"/>
        <v/>
      </c>
      <c r="X817" s="10"/>
      <c r="Y817" s="10"/>
      <c r="Z817" s="10"/>
      <c r="AA817" s="10"/>
      <c r="AB817" s="10"/>
      <c r="AC817" s="10"/>
    </row>
    <row r="818" spans="1:29" ht="12.75" customHeight="1" x14ac:dyDescent="0.2">
      <c r="A818" s="1"/>
      <c r="B818" s="1"/>
      <c r="C818" s="1"/>
      <c r="D818" s="1"/>
      <c r="E818" s="1"/>
      <c r="F818" s="1"/>
      <c r="G818" s="1"/>
      <c r="H818" s="10"/>
      <c r="I818" s="10"/>
      <c r="J818" s="10"/>
      <c r="K818" s="10">
        <v>817</v>
      </c>
      <c r="L818" s="85">
        <f t="shared" si="0"/>
        <v>817</v>
      </c>
      <c r="M818" s="10" t="e">
        <f t="shared" si="1"/>
        <v>#N/A</v>
      </c>
      <c r="N818" s="85">
        <f t="shared" si="2"/>
        <v>817</v>
      </c>
      <c r="O818" s="10" t="e">
        <f t="shared" si="3"/>
        <v>#N/A</v>
      </c>
      <c r="P818" s="10" t="str">
        <f t="shared" si="4"/>
        <v/>
      </c>
      <c r="Q818" s="10" t="str">
        <f t="shared" si="5"/>
        <v/>
      </c>
      <c r="R818" s="10" t="str">
        <f t="shared" si="6"/>
        <v/>
      </c>
      <c r="S818" s="10" t="str">
        <f t="shared" si="7"/>
        <v/>
      </c>
      <c r="T818" s="10" t="str">
        <f t="shared" si="8"/>
        <v/>
      </c>
      <c r="U818" s="10" t="str">
        <f t="shared" si="9"/>
        <v/>
      </c>
      <c r="V818" s="10" t="str">
        <f t="shared" si="10"/>
        <v/>
      </c>
      <c r="W818" s="10" t="str">
        <f t="shared" si="11"/>
        <v/>
      </c>
      <c r="X818" s="10"/>
      <c r="Y818" s="10"/>
      <c r="Z818" s="10"/>
      <c r="AA818" s="10"/>
      <c r="AB818" s="10"/>
      <c r="AC818" s="10"/>
    </row>
    <row r="819" spans="1:29" ht="12.75" customHeight="1" x14ac:dyDescent="0.2">
      <c r="A819" s="1"/>
      <c r="B819" s="1"/>
      <c r="C819" s="1"/>
      <c r="D819" s="1"/>
      <c r="E819" s="1"/>
      <c r="F819" s="1"/>
      <c r="G819" s="1"/>
      <c r="H819" s="10"/>
      <c r="I819" s="10"/>
      <c r="J819" s="10"/>
      <c r="K819" s="10">
        <v>818</v>
      </c>
      <c r="L819" s="85">
        <f t="shared" si="0"/>
        <v>818</v>
      </c>
      <c r="M819" s="10" t="e">
        <f t="shared" si="1"/>
        <v>#N/A</v>
      </c>
      <c r="N819" s="85">
        <f t="shared" si="2"/>
        <v>818</v>
      </c>
      <c r="O819" s="10" t="e">
        <f t="shared" si="3"/>
        <v>#N/A</v>
      </c>
      <c r="P819" s="10" t="str">
        <f t="shared" si="4"/>
        <v/>
      </c>
      <c r="Q819" s="10" t="str">
        <f t="shared" si="5"/>
        <v/>
      </c>
      <c r="R819" s="10" t="str">
        <f t="shared" si="6"/>
        <v/>
      </c>
      <c r="S819" s="10" t="str">
        <f t="shared" si="7"/>
        <v/>
      </c>
      <c r="T819" s="10" t="str">
        <f t="shared" si="8"/>
        <v/>
      </c>
      <c r="U819" s="10" t="str">
        <f t="shared" si="9"/>
        <v/>
      </c>
      <c r="V819" s="10" t="str">
        <f t="shared" si="10"/>
        <v/>
      </c>
      <c r="W819" s="10" t="str">
        <f t="shared" si="11"/>
        <v/>
      </c>
      <c r="X819" s="10"/>
      <c r="Y819" s="10"/>
      <c r="Z819" s="10"/>
      <c r="AA819" s="10"/>
      <c r="AB819" s="10"/>
      <c r="AC819" s="10"/>
    </row>
    <row r="820" spans="1:29" ht="12.75" customHeight="1" x14ac:dyDescent="0.2">
      <c r="A820" s="1"/>
      <c r="B820" s="1"/>
      <c r="C820" s="1"/>
      <c r="D820" s="1"/>
      <c r="E820" s="1"/>
      <c r="F820" s="1"/>
      <c r="G820" s="1"/>
      <c r="H820" s="10"/>
      <c r="I820" s="10"/>
      <c r="J820" s="10"/>
      <c r="K820" s="10">
        <v>819</v>
      </c>
      <c r="L820" s="85">
        <f t="shared" si="0"/>
        <v>819</v>
      </c>
      <c r="M820" s="10" t="e">
        <f t="shared" si="1"/>
        <v>#N/A</v>
      </c>
      <c r="N820" s="85">
        <f t="shared" si="2"/>
        <v>819</v>
      </c>
      <c r="O820" s="10" t="e">
        <f t="shared" si="3"/>
        <v>#N/A</v>
      </c>
      <c r="P820" s="10" t="str">
        <f t="shared" si="4"/>
        <v/>
      </c>
      <c r="Q820" s="10" t="str">
        <f t="shared" si="5"/>
        <v/>
      </c>
      <c r="R820" s="10" t="str">
        <f t="shared" si="6"/>
        <v/>
      </c>
      <c r="S820" s="10" t="str">
        <f t="shared" si="7"/>
        <v/>
      </c>
      <c r="T820" s="10" t="str">
        <f t="shared" si="8"/>
        <v/>
      </c>
      <c r="U820" s="10" t="str">
        <f t="shared" si="9"/>
        <v/>
      </c>
      <c r="V820" s="10" t="str">
        <f t="shared" si="10"/>
        <v/>
      </c>
      <c r="W820" s="10" t="str">
        <f t="shared" si="11"/>
        <v/>
      </c>
      <c r="X820" s="10"/>
      <c r="Y820" s="10"/>
      <c r="Z820" s="10"/>
      <c r="AA820" s="10"/>
      <c r="AB820" s="10"/>
      <c r="AC820" s="10"/>
    </row>
    <row r="821" spans="1:29" ht="12.75" customHeight="1" x14ac:dyDescent="0.2">
      <c r="A821" s="1"/>
      <c r="B821" s="1"/>
      <c r="C821" s="1"/>
      <c r="D821" s="1"/>
      <c r="E821" s="1"/>
      <c r="F821" s="1"/>
      <c r="G821" s="1"/>
      <c r="H821" s="10"/>
      <c r="I821" s="10"/>
      <c r="J821" s="10"/>
      <c r="K821" s="10">
        <v>820</v>
      </c>
      <c r="L821" s="85">
        <f t="shared" si="0"/>
        <v>820</v>
      </c>
      <c r="M821" s="10" t="e">
        <f t="shared" si="1"/>
        <v>#N/A</v>
      </c>
      <c r="N821" s="85">
        <f t="shared" si="2"/>
        <v>820</v>
      </c>
      <c r="O821" s="10" t="e">
        <f t="shared" si="3"/>
        <v>#N/A</v>
      </c>
      <c r="P821" s="10" t="str">
        <f t="shared" si="4"/>
        <v/>
      </c>
      <c r="Q821" s="10" t="str">
        <f t="shared" si="5"/>
        <v/>
      </c>
      <c r="R821" s="10" t="str">
        <f t="shared" si="6"/>
        <v/>
      </c>
      <c r="S821" s="10" t="str">
        <f t="shared" si="7"/>
        <v/>
      </c>
      <c r="T821" s="10" t="str">
        <f t="shared" si="8"/>
        <v/>
      </c>
      <c r="U821" s="10" t="str">
        <f t="shared" si="9"/>
        <v/>
      </c>
      <c r="V821" s="10" t="str">
        <f t="shared" si="10"/>
        <v/>
      </c>
      <c r="W821" s="10" t="str">
        <f t="shared" si="11"/>
        <v/>
      </c>
      <c r="X821" s="10"/>
      <c r="Y821" s="10"/>
      <c r="Z821" s="10"/>
      <c r="AA821" s="10"/>
      <c r="AB821" s="10"/>
      <c r="AC821" s="10"/>
    </row>
    <row r="822" spans="1:29" ht="12.75" customHeight="1" x14ac:dyDescent="0.2">
      <c r="A822" s="1"/>
      <c r="B822" s="1"/>
      <c r="C822" s="1"/>
      <c r="D822" s="1"/>
      <c r="E822" s="1"/>
      <c r="F822" s="1"/>
      <c r="G822" s="1"/>
      <c r="H822" s="10"/>
      <c r="I822" s="10"/>
      <c r="J822" s="10"/>
      <c r="K822" s="10">
        <v>821</v>
      </c>
      <c r="L822" s="85">
        <f t="shared" si="0"/>
        <v>821</v>
      </c>
      <c r="M822" s="10" t="e">
        <f t="shared" si="1"/>
        <v>#N/A</v>
      </c>
      <c r="N822" s="85">
        <f t="shared" si="2"/>
        <v>821</v>
      </c>
      <c r="O822" s="10" t="e">
        <f t="shared" si="3"/>
        <v>#N/A</v>
      </c>
      <c r="P822" s="10" t="str">
        <f t="shared" si="4"/>
        <v/>
      </c>
      <c r="Q822" s="10" t="str">
        <f t="shared" si="5"/>
        <v/>
      </c>
      <c r="R822" s="10" t="str">
        <f t="shared" si="6"/>
        <v/>
      </c>
      <c r="S822" s="10" t="str">
        <f t="shared" si="7"/>
        <v/>
      </c>
      <c r="T822" s="10" t="str">
        <f t="shared" si="8"/>
        <v/>
      </c>
      <c r="U822" s="10" t="str">
        <f t="shared" si="9"/>
        <v/>
      </c>
      <c r="V822" s="10" t="str">
        <f t="shared" si="10"/>
        <v/>
      </c>
      <c r="W822" s="10" t="str">
        <f t="shared" si="11"/>
        <v/>
      </c>
      <c r="X822" s="10"/>
      <c r="Y822" s="10"/>
      <c r="Z822" s="10"/>
      <c r="AA822" s="10"/>
      <c r="AB822" s="10"/>
      <c r="AC822" s="10"/>
    </row>
    <row r="823" spans="1:29" ht="12.75" customHeight="1" x14ac:dyDescent="0.2">
      <c r="A823" s="1"/>
      <c r="B823" s="1"/>
      <c r="C823" s="1"/>
      <c r="D823" s="1"/>
      <c r="E823" s="1"/>
      <c r="F823" s="1"/>
      <c r="G823" s="1"/>
      <c r="H823" s="10"/>
      <c r="I823" s="10"/>
      <c r="J823" s="10"/>
      <c r="K823" s="10">
        <v>822</v>
      </c>
      <c r="L823" s="85">
        <f t="shared" si="0"/>
        <v>822</v>
      </c>
      <c r="M823" s="10" t="e">
        <f t="shared" si="1"/>
        <v>#N/A</v>
      </c>
      <c r="N823" s="85">
        <f t="shared" si="2"/>
        <v>822</v>
      </c>
      <c r="O823" s="10" t="e">
        <f t="shared" si="3"/>
        <v>#N/A</v>
      </c>
      <c r="P823" s="10" t="str">
        <f t="shared" si="4"/>
        <v/>
      </c>
      <c r="Q823" s="10" t="str">
        <f t="shared" si="5"/>
        <v/>
      </c>
      <c r="R823" s="10" t="str">
        <f t="shared" si="6"/>
        <v/>
      </c>
      <c r="S823" s="10" t="str">
        <f t="shared" si="7"/>
        <v/>
      </c>
      <c r="T823" s="10" t="str">
        <f t="shared" si="8"/>
        <v/>
      </c>
      <c r="U823" s="10" t="str">
        <f t="shared" si="9"/>
        <v/>
      </c>
      <c r="V823" s="10" t="str">
        <f t="shared" si="10"/>
        <v/>
      </c>
      <c r="W823" s="10" t="str">
        <f t="shared" si="11"/>
        <v/>
      </c>
      <c r="X823" s="10"/>
      <c r="Y823" s="10"/>
      <c r="Z823" s="10"/>
      <c r="AA823" s="10"/>
      <c r="AB823" s="10"/>
      <c r="AC823" s="10"/>
    </row>
    <row r="824" spans="1:29" ht="12.75" customHeight="1" x14ac:dyDescent="0.2">
      <c r="A824" s="1"/>
      <c r="B824" s="1"/>
      <c r="C824" s="1"/>
      <c r="D824" s="1"/>
      <c r="E824" s="1"/>
      <c r="F824" s="1"/>
      <c r="G824" s="1"/>
      <c r="H824" s="10"/>
      <c r="I824" s="10"/>
      <c r="J824" s="10"/>
      <c r="K824" s="10">
        <v>823</v>
      </c>
      <c r="L824" s="85">
        <f t="shared" si="0"/>
        <v>823</v>
      </c>
      <c r="M824" s="10" t="e">
        <f t="shared" si="1"/>
        <v>#N/A</v>
      </c>
      <c r="N824" s="85">
        <f t="shared" si="2"/>
        <v>823</v>
      </c>
      <c r="O824" s="10" t="e">
        <f t="shared" si="3"/>
        <v>#N/A</v>
      </c>
      <c r="P824" s="10" t="str">
        <f t="shared" si="4"/>
        <v/>
      </c>
      <c r="Q824" s="10" t="str">
        <f t="shared" si="5"/>
        <v/>
      </c>
      <c r="R824" s="10" t="str">
        <f t="shared" si="6"/>
        <v/>
      </c>
      <c r="S824" s="10" t="str">
        <f t="shared" si="7"/>
        <v/>
      </c>
      <c r="T824" s="10" t="str">
        <f t="shared" si="8"/>
        <v/>
      </c>
      <c r="U824" s="10" t="str">
        <f t="shared" si="9"/>
        <v/>
      </c>
      <c r="V824" s="10" t="str">
        <f t="shared" si="10"/>
        <v/>
      </c>
      <c r="W824" s="10" t="str">
        <f t="shared" si="11"/>
        <v/>
      </c>
      <c r="X824" s="10"/>
      <c r="Y824" s="10"/>
      <c r="Z824" s="10"/>
      <c r="AA824" s="10"/>
      <c r="AB824" s="10"/>
      <c r="AC824" s="10"/>
    </row>
    <row r="825" spans="1:29" ht="12.75" customHeight="1" x14ac:dyDescent="0.2">
      <c r="A825" s="1"/>
      <c r="B825" s="1"/>
      <c r="C825" s="1"/>
      <c r="D825" s="1"/>
      <c r="E825" s="1"/>
      <c r="F825" s="1"/>
      <c r="G825" s="1"/>
      <c r="H825" s="10"/>
      <c r="I825" s="10"/>
      <c r="J825" s="10"/>
      <c r="K825" s="10">
        <v>824</v>
      </c>
      <c r="L825" s="85">
        <f t="shared" si="0"/>
        <v>824</v>
      </c>
      <c r="M825" s="10" t="e">
        <f t="shared" si="1"/>
        <v>#N/A</v>
      </c>
      <c r="N825" s="85">
        <f t="shared" si="2"/>
        <v>824</v>
      </c>
      <c r="O825" s="10" t="e">
        <f t="shared" si="3"/>
        <v>#N/A</v>
      </c>
      <c r="P825" s="10" t="str">
        <f t="shared" si="4"/>
        <v/>
      </c>
      <c r="Q825" s="10" t="str">
        <f t="shared" si="5"/>
        <v/>
      </c>
      <c r="R825" s="10" t="str">
        <f t="shared" si="6"/>
        <v/>
      </c>
      <c r="S825" s="10" t="str">
        <f t="shared" si="7"/>
        <v/>
      </c>
      <c r="T825" s="10" t="str">
        <f t="shared" si="8"/>
        <v/>
      </c>
      <c r="U825" s="10" t="str">
        <f t="shared" si="9"/>
        <v/>
      </c>
      <c r="V825" s="10" t="str">
        <f t="shared" si="10"/>
        <v/>
      </c>
      <c r="W825" s="10" t="str">
        <f t="shared" si="11"/>
        <v/>
      </c>
      <c r="X825" s="10"/>
      <c r="Y825" s="10"/>
      <c r="Z825" s="10"/>
      <c r="AA825" s="10"/>
      <c r="AB825" s="10"/>
      <c r="AC825" s="10"/>
    </row>
    <row r="826" spans="1:29" ht="12.75" customHeight="1" x14ac:dyDescent="0.2">
      <c r="A826" s="1"/>
      <c r="B826" s="1"/>
      <c r="C826" s="1"/>
      <c r="D826" s="1"/>
      <c r="E826" s="1"/>
      <c r="F826" s="1"/>
      <c r="G826" s="1"/>
      <c r="H826" s="10"/>
      <c r="I826" s="10"/>
      <c r="J826" s="10"/>
      <c r="K826" s="10">
        <v>825</v>
      </c>
      <c r="L826" s="85">
        <f t="shared" si="0"/>
        <v>825</v>
      </c>
      <c r="M826" s="10" t="e">
        <f t="shared" si="1"/>
        <v>#N/A</v>
      </c>
      <c r="N826" s="85">
        <f t="shared" si="2"/>
        <v>825</v>
      </c>
      <c r="O826" s="10" t="e">
        <f t="shared" si="3"/>
        <v>#N/A</v>
      </c>
      <c r="P826" s="10" t="str">
        <f t="shared" si="4"/>
        <v/>
      </c>
      <c r="Q826" s="10" t="str">
        <f t="shared" si="5"/>
        <v/>
      </c>
      <c r="R826" s="10" t="str">
        <f t="shared" si="6"/>
        <v/>
      </c>
      <c r="S826" s="10" t="str">
        <f t="shared" si="7"/>
        <v/>
      </c>
      <c r="T826" s="10" t="str">
        <f t="shared" si="8"/>
        <v/>
      </c>
      <c r="U826" s="10" t="str">
        <f t="shared" si="9"/>
        <v/>
      </c>
      <c r="V826" s="10" t="str">
        <f t="shared" si="10"/>
        <v/>
      </c>
      <c r="W826" s="10" t="str">
        <f t="shared" si="11"/>
        <v/>
      </c>
      <c r="X826" s="10"/>
      <c r="Y826" s="10"/>
      <c r="Z826" s="10"/>
      <c r="AA826" s="10"/>
      <c r="AB826" s="10"/>
      <c r="AC826" s="10"/>
    </row>
    <row r="827" spans="1:29" ht="12.75" customHeight="1" x14ac:dyDescent="0.2">
      <c r="A827" s="1"/>
      <c r="B827" s="1"/>
      <c r="C827" s="1"/>
      <c r="D827" s="1"/>
      <c r="E827" s="1"/>
      <c r="F827" s="1"/>
      <c r="G827" s="1"/>
      <c r="H827" s="10"/>
      <c r="I827" s="10"/>
      <c r="J827" s="10"/>
      <c r="K827" s="10">
        <v>826</v>
      </c>
      <c r="L827" s="85">
        <f t="shared" si="0"/>
        <v>826</v>
      </c>
      <c r="M827" s="10" t="e">
        <f t="shared" si="1"/>
        <v>#N/A</v>
      </c>
      <c r="N827" s="85">
        <f t="shared" si="2"/>
        <v>826</v>
      </c>
      <c r="O827" s="10" t="e">
        <f t="shared" si="3"/>
        <v>#N/A</v>
      </c>
      <c r="P827" s="10" t="str">
        <f t="shared" si="4"/>
        <v/>
      </c>
      <c r="Q827" s="10" t="str">
        <f t="shared" si="5"/>
        <v/>
      </c>
      <c r="R827" s="10" t="str">
        <f t="shared" si="6"/>
        <v/>
      </c>
      <c r="S827" s="10" t="str">
        <f t="shared" si="7"/>
        <v/>
      </c>
      <c r="T827" s="10" t="str">
        <f t="shared" si="8"/>
        <v/>
      </c>
      <c r="U827" s="10" t="str">
        <f t="shared" si="9"/>
        <v/>
      </c>
      <c r="V827" s="10" t="str">
        <f t="shared" si="10"/>
        <v/>
      </c>
      <c r="W827" s="10" t="str">
        <f t="shared" si="11"/>
        <v/>
      </c>
      <c r="X827" s="10"/>
      <c r="Y827" s="10"/>
      <c r="Z827" s="10"/>
      <c r="AA827" s="10"/>
      <c r="AB827" s="10"/>
      <c r="AC827" s="10"/>
    </row>
    <row r="828" spans="1:29" ht="12.75" customHeight="1" x14ac:dyDescent="0.2">
      <c r="A828" s="1"/>
      <c r="B828" s="1"/>
      <c r="C828" s="1"/>
      <c r="D828" s="1"/>
      <c r="E828" s="1"/>
      <c r="F828" s="1"/>
      <c r="G828" s="1"/>
      <c r="H828" s="10"/>
      <c r="I828" s="10"/>
      <c r="J828" s="10"/>
      <c r="K828" s="10">
        <v>827</v>
      </c>
      <c r="L828" s="85">
        <f t="shared" si="0"/>
        <v>827</v>
      </c>
      <c r="M828" s="10" t="e">
        <f t="shared" si="1"/>
        <v>#N/A</v>
      </c>
      <c r="N828" s="85">
        <f t="shared" si="2"/>
        <v>827</v>
      </c>
      <c r="O828" s="10" t="e">
        <f t="shared" si="3"/>
        <v>#N/A</v>
      </c>
      <c r="P828" s="10" t="str">
        <f t="shared" si="4"/>
        <v/>
      </c>
      <c r="Q828" s="10" t="str">
        <f t="shared" si="5"/>
        <v/>
      </c>
      <c r="R828" s="10" t="str">
        <f t="shared" si="6"/>
        <v/>
      </c>
      <c r="S828" s="10" t="str">
        <f t="shared" si="7"/>
        <v/>
      </c>
      <c r="T828" s="10" t="str">
        <f t="shared" si="8"/>
        <v/>
      </c>
      <c r="U828" s="10" t="str">
        <f t="shared" si="9"/>
        <v/>
      </c>
      <c r="V828" s="10" t="str">
        <f t="shared" si="10"/>
        <v/>
      </c>
      <c r="W828" s="10" t="str">
        <f t="shared" si="11"/>
        <v/>
      </c>
      <c r="X828" s="10"/>
      <c r="Y828" s="10"/>
      <c r="Z828" s="10"/>
      <c r="AA828" s="10"/>
      <c r="AB828" s="10"/>
      <c r="AC828" s="10"/>
    </row>
    <row r="829" spans="1:29" ht="12.75" customHeight="1" x14ac:dyDescent="0.2">
      <c r="A829" s="1"/>
      <c r="B829" s="1"/>
      <c r="C829" s="1"/>
      <c r="D829" s="1"/>
      <c r="E829" s="1"/>
      <c r="F829" s="1"/>
      <c r="G829" s="1"/>
      <c r="H829" s="10"/>
      <c r="I829" s="10"/>
      <c r="J829" s="10"/>
      <c r="K829" s="10">
        <v>828</v>
      </c>
      <c r="L829" s="85">
        <f t="shared" si="0"/>
        <v>828</v>
      </c>
      <c r="M829" s="10" t="e">
        <f t="shared" si="1"/>
        <v>#N/A</v>
      </c>
      <c r="N829" s="85">
        <f t="shared" si="2"/>
        <v>828</v>
      </c>
      <c r="O829" s="10" t="e">
        <f t="shared" si="3"/>
        <v>#N/A</v>
      </c>
      <c r="P829" s="10" t="str">
        <f t="shared" si="4"/>
        <v/>
      </c>
      <c r="Q829" s="10" t="str">
        <f t="shared" si="5"/>
        <v/>
      </c>
      <c r="R829" s="10" t="str">
        <f t="shared" si="6"/>
        <v/>
      </c>
      <c r="S829" s="10" t="str">
        <f t="shared" si="7"/>
        <v/>
      </c>
      <c r="T829" s="10" t="str">
        <f t="shared" si="8"/>
        <v/>
      </c>
      <c r="U829" s="10" t="str">
        <f t="shared" si="9"/>
        <v/>
      </c>
      <c r="V829" s="10" t="str">
        <f t="shared" si="10"/>
        <v/>
      </c>
      <c r="W829" s="10" t="str">
        <f t="shared" si="11"/>
        <v/>
      </c>
      <c r="X829" s="10"/>
      <c r="Y829" s="10"/>
      <c r="Z829" s="10"/>
      <c r="AA829" s="10"/>
      <c r="AB829" s="10"/>
      <c r="AC829" s="10"/>
    </row>
    <row r="830" spans="1:29" ht="12.75" customHeight="1" x14ac:dyDescent="0.2">
      <c r="A830" s="1"/>
      <c r="B830" s="1"/>
      <c r="C830" s="1"/>
      <c r="D830" s="1"/>
      <c r="E830" s="1"/>
      <c r="F830" s="1"/>
      <c r="G830" s="1"/>
      <c r="H830" s="10"/>
      <c r="I830" s="10"/>
      <c r="J830" s="10"/>
      <c r="K830" s="10">
        <v>829</v>
      </c>
      <c r="L830" s="85">
        <f t="shared" si="0"/>
        <v>829</v>
      </c>
      <c r="M830" s="10" t="e">
        <f t="shared" si="1"/>
        <v>#N/A</v>
      </c>
      <c r="N830" s="85">
        <f t="shared" si="2"/>
        <v>829</v>
      </c>
      <c r="O830" s="10" t="e">
        <f t="shared" si="3"/>
        <v>#N/A</v>
      </c>
      <c r="P830" s="10" t="str">
        <f t="shared" si="4"/>
        <v/>
      </c>
      <c r="Q830" s="10" t="str">
        <f t="shared" si="5"/>
        <v/>
      </c>
      <c r="R830" s="10" t="str">
        <f t="shared" si="6"/>
        <v/>
      </c>
      <c r="S830" s="10" t="str">
        <f t="shared" si="7"/>
        <v/>
      </c>
      <c r="T830" s="10" t="str">
        <f t="shared" si="8"/>
        <v/>
      </c>
      <c r="U830" s="10" t="str">
        <f t="shared" si="9"/>
        <v/>
      </c>
      <c r="V830" s="10" t="str">
        <f t="shared" si="10"/>
        <v/>
      </c>
      <c r="W830" s="10" t="str">
        <f t="shared" si="11"/>
        <v/>
      </c>
      <c r="X830" s="10"/>
      <c r="Y830" s="10"/>
      <c r="Z830" s="10"/>
      <c r="AA830" s="10"/>
      <c r="AB830" s="10"/>
      <c r="AC830" s="10"/>
    </row>
    <row r="831" spans="1:29" ht="12.75" customHeight="1" x14ac:dyDescent="0.2">
      <c r="A831" s="1"/>
      <c r="B831" s="1"/>
      <c r="C831" s="1"/>
      <c r="D831" s="1"/>
      <c r="E831" s="1"/>
      <c r="F831" s="1"/>
      <c r="G831" s="1"/>
      <c r="H831" s="10"/>
      <c r="I831" s="10"/>
      <c r="J831" s="10"/>
      <c r="K831" s="10">
        <v>830</v>
      </c>
      <c r="L831" s="85">
        <f t="shared" si="0"/>
        <v>830</v>
      </c>
      <c r="M831" s="10" t="e">
        <f t="shared" si="1"/>
        <v>#N/A</v>
      </c>
      <c r="N831" s="85">
        <f t="shared" si="2"/>
        <v>830</v>
      </c>
      <c r="O831" s="10" t="e">
        <f t="shared" si="3"/>
        <v>#N/A</v>
      </c>
      <c r="P831" s="10" t="str">
        <f t="shared" si="4"/>
        <v/>
      </c>
      <c r="Q831" s="10" t="str">
        <f t="shared" si="5"/>
        <v/>
      </c>
      <c r="R831" s="10" t="str">
        <f t="shared" si="6"/>
        <v/>
      </c>
      <c r="S831" s="10" t="str">
        <f t="shared" si="7"/>
        <v/>
      </c>
      <c r="T831" s="10" t="str">
        <f t="shared" si="8"/>
        <v/>
      </c>
      <c r="U831" s="10" t="str">
        <f t="shared" si="9"/>
        <v/>
      </c>
      <c r="V831" s="10" t="str">
        <f t="shared" si="10"/>
        <v/>
      </c>
      <c r="W831" s="10" t="str">
        <f t="shared" si="11"/>
        <v/>
      </c>
      <c r="X831" s="10"/>
      <c r="Y831" s="10"/>
      <c r="Z831" s="10"/>
      <c r="AA831" s="10"/>
      <c r="AB831" s="10"/>
      <c r="AC831" s="10"/>
    </row>
    <row r="832" spans="1:29" ht="12.75" customHeight="1" x14ac:dyDescent="0.2">
      <c r="A832" s="1"/>
      <c r="B832" s="1"/>
      <c r="C832" s="1"/>
      <c r="D832" s="1"/>
      <c r="E832" s="1"/>
      <c r="F832" s="1"/>
      <c r="G832" s="1"/>
      <c r="H832" s="10"/>
      <c r="I832" s="10"/>
      <c r="J832" s="10"/>
      <c r="K832" s="10">
        <v>831</v>
      </c>
      <c r="L832" s="85">
        <f t="shared" si="0"/>
        <v>831</v>
      </c>
      <c r="M832" s="10" t="e">
        <f t="shared" si="1"/>
        <v>#N/A</v>
      </c>
      <c r="N832" s="85">
        <f t="shared" si="2"/>
        <v>831</v>
      </c>
      <c r="O832" s="10" t="e">
        <f t="shared" si="3"/>
        <v>#N/A</v>
      </c>
      <c r="P832" s="10" t="str">
        <f t="shared" si="4"/>
        <v/>
      </c>
      <c r="Q832" s="10" t="str">
        <f t="shared" si="5"/>
        <v/>
      </c>
      <c r="R832" s="10" t="str">
        <f t="shared" si="6"/>
        <v/>
      </c>
      <c r="S832" s="10" t="str">
        <f t="shared" si="7"/>
        <v/>
      </c>
      <c r="T832" s="10" t="str">
        <f t="shared" si="8"/>
        <v/>
      </c>
      <c r="U832" s="10" t="str">
        <f t="shared" si="9"/>
        <v/>
      </c>
      <c r="V832" s="10" t="str">
        <f t="shared" si="10"/>
        <v/>
      </c>
      <c r="W832" s="10" t="str">
        <f t="shared" si="11"/>
        <v/>
      </c>
      <c r="X832" s="10"/>
      <c r="Y832" s="10"/>
      <c r="Z832" s="10"/>
      <c r="AA832" s="10"/>
      <c r="AB832" s="10"/>
      <c r="AC832" s="10"/>
    </row>
    <row r="833" spans="1:29" ht="12.75" customHeight="1" x14ac:dyDescent="0.2">
      <c r="A833" s="1"/>
      <c r="B833" s="1"/>
      <c r="C833" s="1"/>
      <c r="D833" s="1"/>
      <c r="E833" s="1"/>
      <c r="F833" s="1"/>
      <c r="G833" s="1"/>
      <c r="H833" s="10"/>
      <c r="I833" s="10"/>
      <c r="J833" s="10"/>
      <c r="K833" s="10">
        <v>832</v>
      </c>
      <c r="L833" s="85">
        <f t="shared" si="0"/>
        <v>832</v>
      </c>
      <c r="M833" s="10" t="e">
        <f t="shared" si="1"/>
        <v>#N/A</v>
      </c>
      <c r="N833" s="85">
        <f t="shared" si="2"/>
        <v>832</v>
      </c>
      <c r="O833" s="10" t="e">
        <f t="shared" si="3"/>
        <v>#N/A</v>
      </c>
      <c r="P833" s="10" t="str">
        <f t="shared" si="4"/>
        <v/>
      </c>
      <c r="Q833" s="10" t="str">
        <f t="shared" si="5"/>
        <v/>
      </c>
      <c r="R833" s="10" t="str">
        <f t="shared" si="6"/>
        <v/>
      </c>
      <c r="S833" s="10" t="str">
        <f t="shared" si="7"/>
        <v/>
      </c>
      <c r="T833" s="10" t="str">
        <f t="shared" si="8"/>
        <v/>
      </c>
      <c r="U833" s="10" t="str">
        <f t="shared" si="9"/>
        <v/>
      </c>
      <c r="V833" s="10" t="str">
        <f t="shared" si="10"/>
        <v/>
      </c>
      <c r="W833" s="10" t="str">
        <f t="shared" si="11"/>
        <v/>
      </c>
      <c r="X833" s="10"/>
      <c r="Y833" s="10"/>
      <c r="Z833" s="10"/>
      <c r="AA833" s="10"/>
      <c r="AB833" s="10"/>
      <c r="AC833" s="10"/>
    </row>
    <row r="834" spans="1:29" ht="12.75" customHeight="1" x14ac:dyDescent="0.2">
      <c r="A834" s="1"/>
      <c r="B834" s="1"/>
      <c r="C834" s="1"/>
      <c r="D834" s="1"/>
      <c r="E834" s="1"/>
      <c r="F834" s="1"/>
      <c r="G834" s="1"/>
      <c r="H834" s="10"/>
      <c r="I834" s="10"/>
      <c r="J834" s="10"/>
      <c r="K834" s="10">
        <v>833</v>
      </c>
      <c r="L834" s="85">
        <f t="shared" si="0"/>
        <v>833</v>
      </c>
      <c r="M834" s="10" t="e">
        <f t="shared" si="1"/>
        <v>#N/A</v>
      </c>
      <c r="N834" s="85">
        <f t="shared" si="2"/>
        <v>833</v>
      </c>
      <c r="O834" s="10" t="e">
        <f t="shared" si="3"/>
        <v>#N/A</v>
      </c>
      <c r="P834" s="10" t="str">
        <f t="shared" si="4"/>
        <v/>
      </c>
      <c r="Q834" s="10" t="str">
        <f t="shared" si="5"/>
        <v/>
      </c>
      <c r="R834" s="10" t="str">
        <f t="shared" si="6"/>
        <v/>
      </c>
      <c r="S834" s="10" t="str">
        <f t="shared" si="7"/>
        <v/>
      </c>
      <c r="T834" s="10" t="str">
        <f t="shared" si="8"/>
        <v/>
      </c>
      <c r="U834" s="10" t="str">
        <f t="shared" si="9"/>
        <v/>
      </c>
      <c r="V834" s="10" t="str">
        <f t="shared" si="10"/>
        <v/>
      </c>
      <c r="W834" s="10" t="str">
        <f t="shared" si="11"/>
        <v/>
      </c>
      <c r="X834" s="10"/>
      <c r="Y834" s="10"/>
      <c r="Z834" s="10"/>
      <c r="AA834" s="10"/>
      <c r="AB834" s="10"/>
      <c r="AC834" s="10"/>
    </row>
    <row r="835" spans="1:29" ht="12.75" customHeight="1" x14ac:dyDescent="0.2">
      <c r="A835" s="1"/>
      <c r="B835" s="1"/>
      <c r="C835" s="1"/>
      <c r="D835" s="1"/>
      <c r="E835" s="1"/>
      <c r="F835" s="1"/>
      <c r="G835" s="1"/>
      <c r="H835" s="10"/>
      <c r="I835" s="10"/>
      <c r="J835" s="10"/>
      <c r="K835" s="10">
        <v>834</v>
      </c>
      <c r="L835" s="85">
        <f t="shared" si="0"/>
        <v>834</v>
      </c>
      <c r="M835" s="10" t="e">
        <f t="shared" si="1"/>
        <v>#N/A</v>
      </c>
      <c r="N835" s="85">
        <f t="shared" si="2"/>
        <v>834</v>
      </c>
      <c r="O835" s="10" t="e">
        <f t="shared" si="3"/>
        <v>#N/A</v>
      </c>
      <c r="P835" s="10" t="str">
        <f t="shared" si="4"/>
        <v/>
      </c>
      <c r="Q835" s="10" t="str">
        <f t="shared" si="5"/>
        <v/>
      </c>
      <c r="R835" s="10" t="str">
        <f t="shared" si="6"/>
        <v/>
      </c>
      <c r="S835" s="10" t="str">
        <f t="shared" si="7"/>
        <v/>
      </c>
      <c r="T835" s="10" t="str">
        <f t="shared" si="8"/>
        <v/>
      </c>
      <c r="U835" s="10" t="str">
        <f t="shared" si="9"/>
        <v/>
      </c>
      <c r="V835" s="10" t="str">
        <f t="shared" si="10"/>
        <v/>
      </c>
      <c r="W835" s="10" t="str">
        <f t="shared" si="11"/>
        <v/>
      </c>
      <c r="X835" s="10"/>
      <c r="Y835" s="10"/>
      <c r="Z835" s="10"/>
      <c r="AA835" s="10"/>
      <c r="AB835" s="10"/>
      <c r="AC835" s="10"/>
    </row>
    <row r="836" spans="1:29" ht="12.75" customHeight="1" x14ac:dyDescent="0.2">
      <c r="A836" s="1"/>
      <c r="B836" s="1"/>
      <c r="C836" s="1"/>
      <c r="D836" s="1"/>
      <c r="E836" s="1"/>
      <c r="F836" s="1"/>
      <c r="G836" s="1"/>
      <c r="H836" s="10"/>
      <c r="I836" s="10"/>
      <c r="J836" s="10"/>
      <c r="K836" s="10">
        <v>835</v>
      </c>
      <c r="L836" s="85">
        <f t="shared" si="0"/>
        <v>835</v>
      </c>
      <c r="M836" s="10" t="e">
        <f t="shared" si="1"/>
        <v>#N/A</v>
      </c>
      <c r="N836" s="85">
        <f t="shared" si="2"/>
        <v>835</v>
      </c>
      <c r="O836" s="10" t="e">
        <f t="shared" si="3"/>
        <v>#N/A</v>
      </c>
      <c r="P836" s="10" t="str">
        <f t="shared" si="4"/>
        <v/>
      </c>
      <c r="Q836" s="10" t="str">
        <f t="shared" si="5"/>
        <v/>
      </c>
      <c r="R836" s="10" t="str">
        <f t="shared" si="6"/>
        <v/>
      </c>
      <c r="S836" s="10" t="str">
        <f t="shared" si="7"/>
        <v/>
      </c>
      <c r="T836" s="10" t="str">
        <f t="shared" si="8"/>
        <v/>
      </c>
      <c r="U836" s="10" t="str">
        <f t="shared" si="9"/>
        <v/>
      </c>
      <c r="V836" s="10" t="str">
        <f t="shared" si="10"/>
        <v/>
      </c>
      <c r="W836" s="10" t="str">
        <f t="shared" si="11"/>
        <v/>
      </c>
      <c r="X836" s="10"/>
      <c r="Y836" s="10"/>
      <c r="Z836" s="10"/>
      <c r="AA836" s="10"/>
      <c r="AB836" s="10"/>
      <c r="AC836" s="10"/>
    </row>
    <row r="837" spans="1:29" ht="12.75" customHeight="1" x14ac:dyDescent="0.2">
      <c r="A837" s="1"/>
      <c r="B837" s="1"/>
      <c r="C837" s="1"/>
      <c r="D837" s="1"/>
      <c r="E837" s="1"/>
      <c r="F837" s="1"/>
      <c r="G837" s="1"/>
      <c r="H837" s="10"/>
      <c r="I837" s="10"/>
      <c r="J837" s="10"/>
      <c r="K837" s="10">
        <v>836</v>
      </c>
      <c r="L837" s="85">
        <f t="shared" si="0"/>
        <v>836</v>
      </c>
      <c r="M837" s="10" t="e">
        <f t="shared" si="1"/>
        <v>#N/A</v>
      </c>
      <c r="N837" s="85">
        <f t="shared" si="2"/>
        <v>836</v>
      </c>
      <c r="O837" s="10" t="e">
        <f t="shared" si="3"/>
        <v>#N/A</v>
      </c>
      <c r="P837" s="10" t="str">
        <f t="shared" si="4"/>
        <v/>
      </c>
      <c r="Q837" s="10" t="str">
        <f t="shared" si="5"/>
        <v/>
      </c>
      <c r="R837" s="10" t="str">
        <f t="shared" si="6"/>
        <v/>
      </c>
      <c r="S837" s="10" t="str">
        <f t="shared" si="7"/>
        <v/>
      </c>
      <c r="T837" s="10" t="str">
        <f t="shared" si="8"/>
        <v/>
      </c>
      <c r="U837" s="10" t="str">
        <f t="shared" si="9"/>
        <v/>
      </c>
      <c r="V837" s="10" t="str">
        <f t="shared" si="10"/>
        <v/>
      </c>
      <c r="W837" s="10" t="str">
        <f t="shared" si="11"/>
        <v/>
      </c>
      <c r="X837" s="10"/>
      <c r="Y837" s="10"/>
      <c r="Z837" s="10"/>
      <c r="AA837" s="10"/>
      <c r="AB837" s="10"/>
      <c r="AC837" s="10"/>
    </row>
    <row r="838" spans="1:29" ht="12.75" customHeight="1" x14ac:dyDescent="0.2">
      <c r="A838" s="1"/>
      <c r="B838" s="1"/>
      <c r="C838" s="1"/>
      <c r="D838" s="1"/>
      <c r="E838" s="1"/>
      <c r="F838" s="1"/>
      <c r="G838" s="1"/>
      <c r="H838" s="10"/>
      <c r="I838" s="10"/>
      <c r="J838" s="10"/>
      <c r="K838" s="10">
        <v>837</v>
      </c>
      <c r="L838" s="85">
        <f t="shared" si="0"/>
        <v>837</v>
      </c>
      <c r="M838" s="10" t="e">
        <f t="shared" si="1"/>
        <v>#N/A</v>
      </c>
      <c r="N838" s="85">
        <f t="shared" si="2"/>
        <v>837</v>
      </c>
      <c r="O838" s="10" t="e">
        <f t="shared" si="3"/>
        <v>#N/A</v>
      </c>
      <c r="P838" s="10" t="str">
        <f t="shared" si="4"/>
        <v/>
      </c>
      <c r="Q838" s="10" t="str">
        <f t="shared" si="5"/>
        <v/>
      </c>
      <c r="R838" s="10" t="str">
        <f t="shared" si="6"/>
        <v/>
      </c>
      <c r="S838" s="10" t="str">
        <f t="shared" si="7"/>
        <v/>
      </c>
      <c r="T838" s="10" t="str">
        <f t="shared" si="8"/>
        <v/>
      </c>
      <c r="U838" s="10" t="str">
        <f t="shared" si="9"/>
        <v/>
      </c>
      <c r="V838" s="10" t="str">
        <f t="shared" si="10"/>
        <v/>
      </c>
      <c r="W838" s="10" t="str">
        <f t="shared" si="11"/>
        <v/>
      </c>
      <c r="X838" s="10"/>
      <c r="Y838" s="10"/>
      <c r="Z838" s="10"/>
      <c r="AA838" s="10"/>
      <c r="AB838" s="10"/>
      <c r="AC838" s="10"/>
    </row>
    <row r="839" spans="1:29" ht="12.75" customHeight="1" x14ac:dyDescent="0.2">
      <c r="A839" s="1"/>
      <c r="B839" s="1"/>
      <c r="C839" s="1"/>
      <c r="D839" s="1"/>
      <c r="E839" s="1"/>
      <c r="F839" s="1"/>
      <c r="G839" s="1"/>
      <c r="H839" s="10"/>
      <c r="I839" s="10"/>
      <c r="J839" s="10"/>
      <c r="K839" s="10">
        <v>838</v>
      </c>
      <c r="L839" s="85">
        <f t="shared" si="0"/>
        <v>838</v>
      </c>
      <c r="M839" s="10" t="e">
        <f t="shared" si="1"/>
        <v>#N/A</v>
      </c>
      <c r="N839" s="85">
        <f t="shared" si="2"/>
        <v>838</v>
      </c>
      <c r="O839" s="10" t="e">
        <f t="shared" si="3"/>
        <v>#N/A</v>
      </c>
      <c r="P839" s="10" t="str">
        <f t="shared" si="4"/>
        <v/>
      </c>
      <c r="Q839" s="10" t="str">
        <f t="shared" si="5"/>
        <v/>
      </c>
      <c r="R839" s="10" t="str">
        <f t="shared" si="6"/>
        <v/>
      </c>
      <c r="S839" s="10" t="str">
        <f t="shared" si="7"/>
        <v/>
      </c>
      <c r="T839" s="10" t="str">
        <f t="shared" si="8"/>
        <v/>
      </c>
      <c r="U839" s="10" t="str">
        <f t="shared" si="9"/>
        <v/>
      </c>
      <c r="V839" s="10" t="str">
        <f t="shared" si="10"/>
        <v/>
      </c>
      <c r="W839" s="10" t="str">
        <f t="shared" si="11"/>
        <v/>
      </c>
      <c r="X839" s="10"/>
      <c r="Y839" s="10"/>
      <c r="Z839" s="10"/>
      <c r="AA839" s="10"/>
      <c r="AB839" s="10"/>
      <c r="AC839" s="10"/>
    </row>
    <row r="840" spans="1:29" ht="12.75" customHeight="1" x14ac:dyDescent="0.2">
      <c r="A840" s="33"/>
      <c r="B840" s="33"/>
      <c r="C840" s="33"/>
      <c r="D840" s="33"/>
      <c r="E840" s="33"/>
      <c r="F840" s="33"/>
      <c r="G840" s="33"/>
      <c r="H840" s="10"/>
      <c r="I840" s="10"/>
      <c r="J840" s="10"/>
      <c r="K840" s="10">
        <v>839</v>
      </c>
      <c r="L840" s="85">
        <f t="shared" si="0"/>
        <v>839</v>
      </c>
      <c r="M840" s="10" t="e">
        <f t="shared" si="1"/>
        <v>#N/A</v>
      </c>
      <c r="N840" s="85">
        <f t="shared" si="2"/>
        <v>839</v>
      </c>
      <c r="O840" s="10" t="e">
        <f t="shared" si="3"/>
        <v>#N/A</v>
      </c>
      <c r="P840" s="10" t="str">
        <f t="shared" si="4"/>
        <v/>
      </c>
      <c r="Q840" s="10" t="str">
        <f t="shared" si="5"/>
        <v/>
      </c>
      <c r="R840" s="10" t="str">
        <f t="shared" si="6"/>
        <v/>
      </c>
      <c r="S840" s="10" t="str">
        <f t="shared" si="7"/>
        <v/>
      </c>
      <c r="T840" s="10" t="str">
        <f t="shared" si="8"/>
        <v/>
      </c>
      <c r="U840" s="10" t="str">
        <f t="shared" si="9"/>
        <v/>
      </c>
      <c r="V840" s="10" t="str">
        <f t="shared" si="10"/>
        <v/>
      </c>
      <c r="W840" s="10" t="str">
        <f t="shared" si="11"/>
        <v/>
      </c>
      <c r="X840" s="10"/>
      <c r="Y840" s="10"/>
      <c r="Z840" s="10"/>
      <c r="AA840" s="10"/>
      <c r="AB840" s="10"/>
      <c r="AC840" s="10"/>
    </row>
    <row r="841" spans="1:29" ht="12.75" customHeight="1" x14ac:dyDescent="0.2">
      <c r="A841" s="33"/>
      <c r="B841" s="33"/>
      <c r="C841" s="33"/>
      <c r="D841" s="33"/>
      <c r="E841" s="33"/>
      <c r="F841" s="33"/>
      <c r="G841" s="33"/>
      <c r="H841" s="10"/>
      <c r="I841" s="10"/>
      <c r="J841" s="10"/>
      <c r="K841" s="10">
        <v>840</v>
      </c>
      <c r="L841" s="85">
        <f t="shared" si="0"/>
        <v>840</v>
      </c>
      <c r="M841" s="10" t="e">
        <f t="shared" si="1"/>
        <v>#N/A</v>
      </c>
      <c r="N841" s="85">
        <f t="shared" si="2"/>
        <v>840</v>
      </c>
      <c r="O841" s="10" t="e">
        <f t="shared" si="3"/>
        <v>#N/A</v>
      </c>
      <c r="P841" s="10" t="str">
        <f t="shared" si="4"/>
        <v/>
      </c>
      <c r="Q841" s="10" t="str">
        <f t="shared" si="5"/>
        <v/>
      </c>
      <c r="R841" s="10" t="str">
        <f t="shared" si="6"/>
        <v/>
      </c>
      <c r="S841" s="10" t="str">
        <f t="shared" si="7"/>
        <v/>
      </c>
      <c r="T841" s="10" t="str">
        <f t="shared" si="8"/>
        <v/>
      </c>
      <c r="U841" s="10" t="str">
        <f t="shared" si="9"/>
        <v/>
      </c>
      <c r="V841" s="10" t="str">
        <f t="shared" si="10"/>
        <v/>
      </c>
      <c r="W841" s="10" t="str">
        <f t="shared" si="11"/>
        <v/>
      </c>
      <c r="X841" s="10"/>
      <c r="Y841" s="10"/>
      <c r="Z841" s="10"/>
      <c r="AA841" s="10"/>
      <c r="AB841" s="10"/>
      <c r="AC841" s="10"/>
    </row>
    <row r="842" spans="1:29" ht="12.75" customHeight="1" x14ac:dyDescent="0.2">
      <c r="A842" s="33"/>
      <c r="B842" s="33"/>
      <c r="C842" s="33"/>
      <c r="D842" s="33"/>
      <c r="E842" s="33"/>
      <c r="F842" s="33"/>
      <c r="G842" s="33"/>
      <c r="H842" s="10"/>
      <c r="I842" s="10"/>
      <c r="J842" s="10"/>
      <c r="K842" s="10">
        <v>841</v>
      </c>
      <c r="L842" s="85">
        <f t="shared" si="0"/>
        <v>841</v>
      </c>
      <c r="M842" s="10" t="e">
        <f t="shared" si="1"/>
        <v>#N/A</v>
      </c>
      <c r="N842" s="85">
        <f t="shared" si="2"/>
        <v>841</v>
      </c>
      <c r="O842" s="10" t="e">
        <f t="shared" si="3"/>
        <v>#N/A</v>
      </c>
      <c r="P842" s="10" t="str">
        <f t="shared" si="4"/>
        <v/>
      </c>
      <c r="Q842" s="10" t="str">
        <f t="shared" si="5"/>
        <v/>
      </c>
      <c r="R842" s="10" t="str">
        <f t="shared" si="6"/>
        <v/>
      </c>
      <c r="S842" s="10" t="str">
        <f t="shared" si="7"/>
        <v/>
      </c>
      <c r="T842" s="10" t="str">
        <f t="shared" si="8"/>
        <v/>
      </c>
      <c r="U842" s="10" t="str">
        <f t="shared" si="9"/>
        <v/>
      </c>
      <c r="V842" s="10" t="str">
        <f t="shared" si="10"/>
        <v/>
      </c>
      <c r="W842" s="10" t="str">
        <f t="shared" si="11"/>
        <v/>
      </c>
      <c r="X842" s="10"/>
      <c r="Y842" s="10"/>
      <c r="Z842" s="10"/>
      <c r="AA842" s="10"/>
      <c r="AB842" s="10"/>
      <c r="AC842" s="10"/>
    </row>
    <row r="843" spans="1:29" ht="12.75" customHeight="1" x14ac:dyDescent="0.2">
      <c r="A843" s="33"/>
      <c r="B843" s="33"/>
      <c r="C843" s="33"/>
      <c r="D843" s="33"/>
      <c r="E843" s="33"/>
      <c r="F843" s="33"/>
      <c r="G843" s="33"/>
      <c r="H843" s="10"/>
      <c r="I843" s="10"/>
      <c r="J843" s="10"/>
      <c r="K843" s="10">
        <v>842</v>
      </c>
      <c r="L843" s="85">
        <f t="shared" si="0"/>
        <v>842</v>
      </c>
      <c r="M843" s="10" t="e">
        <f t="shared" si="1"/>
        <v>#N/A</v>
      </c>
      <c r="N843" s="85">
        <f t="shared" si="2"/>
        <v>842</v>
      </c>
      <c r="O843" s="10" t="e">
        <f t="shared" si="3"/>
        <v>#N/A</v>
      </c>
      <c r="P843" s="10" t="str">
        <f t="shared" si="4"/>
        <v/>
      </c>
      <c r="Q843" s="10" t="str">
        <f t="shared" si="5"/>
        <v/>
      </c>
      <c r="R843" s="10" t="str">
        <f t="shared" si="6"/>
        <v/>
      </c>
      <c r="S843" s="10" t="str">
        <f t="shared" si="7"/>
        <v/>
      </c>
      <c r="T843" s="10" t="str">
        <f t="shared" si="8"/>
        <v/>
      </c>
      <c r="U843" s="10" t="str">
        <f t="shared" si="9"/>
        <v/>
      </c>
      <c r="V843" s="10" t="str">
        <f t="shared" si="10"/>
        <v/>
      </c>
      <c r="W843" s="10" t="str">
        <f t="shared" si="11"/>
        <v/>
      </c>
      <c r="X843" s="10"/>
      <c r="Y843" s="10"/>
      <c r="Z843" s="10"/>
      <c r="AA843" s="10"/>
      <c r="AB843" s="10"/>
      <c r="AC843" s="10"/>
    </row>
    <row r="844" spans="1:29" ht="12.75" customHeight="1" x14ac:dyDescent="0.2">
      <c r="A844" s="33"/>
      <c r="B844" s="33"/>
      <c r="C844" s="33"/>
      <c r="D844" s="33"/>
      <c r="E844" s="33"/>
      <c r="F844" s="33"/>
      <c r="G844" s="33"/>
      <c r="H844" s="10"/>
      <c r="I844" s="10"/>
      <c r="J844" s="10"/>
      <c r="K844" s="10">
        <v>843</v>
      </c>
      <c r="L844" s="85">
        <f t="shared" si="0"/>
        <v>843</v>
      </c>
      <c r="M844" s="10" t="e">
        <f t="shared" si="1"/>
        <v>#N/A</v>
      </c>
      <c r="N844" s="85">
        <f t="shared" si="2"/>
        <v>843</v>
      </c>
      <c r="O844" s="10" t="e">
        <f t="shared" si="3"/>
        <v>#N/A</v>
      </c>
      <c r="P844" s="10" t="str">
        <f t="shared" si="4"/>
        <v/>
      </c>
      <c r="Q844" s="10" t="str">
        <f t="shared" si="5"/>
        <v/>
      </c>
      <c r="R844" s="10" t="str">
        <f t="shared" si="6"/>
        <v/>
      </c>
      <c r="S844" s="10" t="str">
        <f t="shared" si="7"/>
        <v/>
      </c>
      <c r="T844" s="10" t="str">
        <f t="shared" si="8"/>
        <v/>
      </c>
      <c r="U844" s="10" t="str">
        <f t="shared" si="9"/>
        <v/>
      </c>
      <c r="V844" s="10" t="str">
        <f t="shared" si="10"/>
        <v/>
      </c>
      <c r="W844" s="10" t="str">
        <f t="shared" si="11"/>
        <v/>
      </c>
      <c r="X844" s="10"/>
      <c r="Y844" s="10"/>
      <c r="Z844" s="10"/>
      <c r="AA844" s="10"/>
      <c r="AB844" s="10"/>
      <c r="AC844" s="10"/>
    </row>
    <row r="845" spans="1:29" ht="12.75" customHeight="1" x14ac:dyDescent="0.2">
      <c r="A845" s="33"/>
      <c r="B845" s="33"/>
      <c r="C845" s="33"/>
      <c r="D845" s="33"/>
      <c r="E845" s="33"/>
      <c r="F845" s="33"/>
      <c r="G845" s="33"/>
      <c r="H845" s="10"/>
      <c r="I845" s="10"/>
      <c r="J845" s="10"/>
      <c r="K845" s="10">
        <v>844</v>
      </c>
      <c r="L845" s="85">
        <f t="shared" si="0"/>
        <v>844</v>
      </c>
      <c r="M845" s="10" t="e">
        <f t="shared" si="1"/>
        <v>#N/A</v>
      </c>
      <c r="N845" s="85">
        <f t="shared" si="2"/>
        <v>844</v>
      </c>
      <c r="O845" s="10" t="e">
        <f t="shared" si="3"/>
        <v>#N/A</v>
      </c>
      <c r="P845" s="10" t="str">
        <f t="shared" si="4"/>
        <v/>
      </c>
      <c r="Q845" s="10" t="str">
        <f t="shared" si="5"/>
        <v/>
      </c>
      <c r="R845" s="10" t="str">
        <f t="shared" si="6"/>
        <v/>
      </c>
      <c r="S845" s="10" t="str">
        <f t="shared" si="7"/>
        <v/>
      </c>
      <c r="T845" s="10" t="str">
        <f t="shared" si="8"/>
        <v/>
      </c>
      <c r="U845" s="10" t="str">
        <f t="shared" si="9"/>
        <v/>
      </c>
      <c r="V845" s="10" t="str">
        <f t="shared" si="10"/>
        <v/>
      </c>
      <c r="W845" s="10" t="str">
        <f t="shared" si="11"/>
        <v/>
      </c>
      <c r="X845" s="10"/>
      <c r="Y845" s="10"/>
      <c r="Z845" s="10"/>
      <c r="AA845" s="10"/>
      <c r="AB845" s="10"/>
      <c r="AC845" s="10"/>
    </row>
    <row r="846" spans="1:29" ht="12.75" customHeight="1" x14ac:dyDescent="0.2">
      <c r="A846" s="33"/>
      <c r="B846" s="33"/>
      <c r="C846" s="33"/>
      <c r="D846" s="33"/>
      <c r="E846" s="33"/>
      <c r="F846" s="33"/>
      <c r="G846" s="33"/>
      <c r="H846" s="10"/>
      <c r="I846" s="10"/>
      <c r="J846" s="10"/>
      <c r="K846" s="10">
        <v>845</v>
      </c>
      <c r="L846" s="85">
        <f t="shared" si="0"/>
        <v>845</v>
      </c>
      <c r="M846" s="10" t="e">
        <f t="shared" si="1"/>
        <v>#N/A</v>
      </c>
      <c r="N846" s="85">
        <f t="shared" si="2"/>
        <v>845</v>
      </c>
      <c r="O846" s="10" t="e">
        <f t="shared" si="3"/>
        <v>#N/A</v>
      </c>
      <c r="P846" s="10" t="str">
        <f t="shared" si="4"/>
        <v/>
      </c>
      <c r="Q846" s="10" t="str">
        <f t="shared" si="5"/>
        <v/>
      </c>
      <c r="R846" s="10" t="str">
        <f t="shared" si="6"/>
        <v/>
      </c>
      <c r="S846" s="10" t="str">
        <f t="shared" si="7"/>
        <v/>
      </c>
      <c r="T846" s="10" t="str">
        <f t="shared" si="8"/>
        <v/>
      </c>
      <c r="U846" s="10" t="str">
        <f t="shared" si="9"/>
        <v/>
      </c>
      <c r="V846" s="10" t="str">
        <f t="shared" si="10"/>
        <v/>
      </c>
      <c r="W846" s="10" t="str">
        <f t="shared" si="11"/>
        <v/>
      </c>
      <c r="X846" s="10"/>
      <c r="Y846" s="10"/>
      <c r="Z846" s="10"/>
      <c r="AA846" s="10"/>
      <c r="AB846" s="10"/>
      <c r="AC846" s="10"/>
    </row>
    <row r="847" spans="1:29" ht="12.75" customHeight="1" x14ac:dyDescent="0.2">
      <c r="A847" s="33"/>
      <c r="B847" s="33"/>
      <c r="C847" s="33"/>
      <c r="D847" s="33"/>
      <c r="E847" s="33"/>
      <c r="F847" s="33"/>
      <c r="G847" s="33"/>
      <c r="H847" s="10"/>
      <c r="I847" s="10"/>
      <c r="J847" s="10"/>
      <c r="K847" s="10">
        <v>846</v>
      </c>
      <c r="L847" s="85">
        <f t="shared" si="0"/>
        <v>846</v>
      </c>
      <c r="M847" s="10" t="e">
        <f t="shared" si="1"/>
        <v>#N/A</v>
      </c>
      <c r="N847" s="85">
        <f t="shared" si="2"/>
        <v>846</v>
      </c>
      <c r="O847" s="10" t="e">
        <f t="shared" si="3"/>
        <v>#N/A</v>
      </c>
      <c r="P847" s="10" t="str">
        <f t="shared" si="4"/>
        <v/>
      </c>
      <c r="Q847" s="10" t="str">
        <f t="shared" si="5"/>
        <v/>
      </c>
      <c r="R847" s="10" t="str">
        <f t="shared" si="6"/>
        <v/>
      </c>
      <c r="S847" s="10" t="str">
        <f t="shared" si="7"/>
        <v/>
      </c>
      <c r="T847" s="10" t="str">
        <f t="shared" si="8"/>
        <v/>
      </c>
      <c r="U847" s="10" t="str">
        <f t="shared" si="9"/>
        <v/>
      </c>
      <c r="V847" s="10" t="str">
        <f t="shared" si="10"/>
        <v/>
      </c>
      <c r="W847" s="10" t="str">
        <f t="shared" si="11"/>
        <v/>
      </c>
      <c r="X847" s="10"/>
      <c r="Y847" s="10"/>
      <c r="Z847" s="10"/>
      <c r="AA847" s="10"/>
      <c r="AB847" s="10"/>
      <c r="AC847" s="10"/>
    </row>
    <row r="848" spans="1:29" ht="12.75" customHeight="1" x14ac:dyDescent="0.2">
      <c r="A848" s="33"/>
      <c r="B848" s="33"/>
      <c r="C848" s="33"/>
      <c r="D848" s="33"/>
      <c r="E848" s="33"/>
      <c r="F848" s="33"/>
      <c r="G848" s="33"/>
      <c r="H848" s="10"/>
      <c r="I848" s="10"/>
      <c r="J848" s="10"/>
      <c r="K848" s="10">
        <v>847</v>
      </c>
      <c r="L848" s="85">
        <f t="shared" si="0"/>
        <v>847</v>
      </c>
      <c r="M848" s="10" t="e">
        <f t="shared" si="1"/>
        <v>#N/A</v>
      </c>
      <c r="N848" s="85">
        <f t="shared" si="2"/>
        <v>847</v>
      </c>
      <c r="O848" s="10" t="e">
        <f t="shared" si="3"/>
        <v>#N/A</v>
      </c>
      <c r="P848" s="10" t="str">
        <f t="shared" si="4"/>
        <v/>
      </c>
      <c r="Q848" s="10" t="str">
        <f t="shared" si="5"/>
        <v/>
      </c>
      <c r="R848" s="10" t="str">
        <f t="shared" si="6"/>
        <v/>
      </c>
      <c r="S848" s="10" t="str">
        <f t="shared" si="7"/>
        <v/>
      </c>
      <c r="T848" s="10" t="str">
        <f t="shared" si="8"/>
        <v/>
      </c>
      <c r="U848" s="10" t="str">
        <f t="shared" si="9"/>
        <v/>
      </c>
      <c r="V848" s="10" t="str">
        <f t="shared" si="10"/>
        <v/>
      </c>
      <c r="W848" s="10" t="str">
        <f t="shared" si="11"/>
        <v/>
      </c>
      <c r="X848" s="10"/>
      <c r="Y848" s="10"/>
      <c r="Z848" s="10"/>
      <c r="AA848" s="10"/>
      <c r="AB848" s="10"/>
      <c r="AC848" s="10"/>
    </row>
    <row r="849" spans="1:29" ht="12.75" customHeight="1" x14ac:dyDescent="0.2">
      <c r="A849" s="33"/>
      <c r="B849" s="33"/>
      <c r="C849" s="33"/>
      <c r="D849" s="33"/>
      <c r="E849" s="33"/>
      <c r="F849" s="33"/>
      <c r="G849" s="33"/>
      <c r="H849" s="10"/>
      <c r="I849" s="10"/>
      <c r="J849" s="10"/>
      <c r="K849" s="10">
        <v>848</v>
      </c>
      <c r="L849" s="85">
        <f t="shared" si="0"/>
        <v>848</v>
      </c>
      <c r="M849" s="10" t="e">
        <f t="shared" si="1"/>
        <v>#N/A</v>
      </c>
      <c r="N849" s="85">
        <f t="shared" si="2"/>
        <v>848</v>
      </c>
      <c r="O849" s="10" t="e">
        <f t="shared" si="3"/>
        <v>#N/A</v>
      </c>
      <c r="P849" s="10" t="str">
        <f t="shared" si="4"/>
        <v/>
      </c>
      <c r="Q849" s="10" t="str">
        <f t="shared" si="5"/>
        <v/>
      </c>
      <c r="R849" s="10" t="str">
        <f t="shared" si="6"/>
        <v/>
      </c>
      <c r="S849" s="10" t="str">
        <f t="shared" si="7"/>
        <v/>
      </c>
      <c r="T849" s="10" t="str">
        <f t="shared" si="8"/>
        <v/>
      </c>
      <c r="U849" s="10" t="str">
        <f t="shared" si="9"/>
        <v/>
      </c>
      <c r="V849" s="10" t="str">
        <f t="shared" si="10"/>
        <v/>
      </c>
      <c r="W849" s="10" t="str">
        <f t="shared" si="11"/>
        <v/>
      </c>
      <c r="X849" s="10"/>
      <c r="Y849" s="10"/>
      <c r="Z849" s="10"/>
      <c r="AA849" s="10"/>
      <c r="AB849" s="10"/>
      <c r="AC849" s="10"/>
    </row>
    <row r="850" spans="1:29" ht="12.75" customHeight="1" x14ac:dyDescent="0.2">
      <c r="A850" s="33"/>
      <c r="B850" s="33"/>
      <c r="C850" s="33"/>
      <c r="D850" s="33"/>
      <c r="E850" s="33"/>
      <c r="F850" s="33"/>
      <c r="G850" s="33"/>
      <c r="H850" s="10"/>
      <c r="I850" s="10"/>
      <c r="J850" s="10"/>
      <c r="K850" s="10">
        <v>849</v>
      </c>
      <c r="L850" s="85">
        <f t="shared" si="0"/>
        <v>849</v>
      </c>
      <c r="M850" s="10" t="e">
        <f t="shared" si="1"/>
        <v>#N/A</v>
      </c>
      <c r="N850" s="85">
        <f t="shared" si="2"/>
        <v>849</v>
      </c>
      <c r="O850" s="10" t="e">
        <f t="shared" si="3"/>
        <v>#N/A</v>
      </c>
      <c r="P850" s="10" t="str">
        <f t="shared" si="4"/>
        <v/>
      </c>
      <c r="Q850" s="10" t="str">
        <f t="shared" si="5"/>
        <v/>
      </c>
      <c r="R850" s="10" t="str">
        <f t="shared" si="6"/>
        <v/>
      </c>
      <c r="S850" s="10" t="str">
        <f t="shared" si="7"/>
        <v/>
      </c>
      <c r="T850" s="10" t="str">
        <f t="shared" si="8"/>
        <v/>
      </c>
      <c r="U850" s="10" t="str">
        <f t="shared" si="9"/>
        <v/>
      </c>
      <c r="V850" s="10" t="str">
        <f t="shared" si="10"/>
        <v/>
      </c>
      <c r="W850" s="10" t="str">
        <f t="shared" si="11"/>
        <v/>
      </c>
      <c r="X850" s="10"/>
      <c r="Y850" s="10"/>
      <c r="Z850" s="10"/>
      <c r="AA850" s="10"/>
      <c r="AB850" s="10"/>
      <c r="AC850" s="10"/>
    </row>
    <row r="851" spans="1:29" ht="12.75" customHeight="1" x14ac:dyDescent="0.2">
      <c r="A851" s="33"/>
      <c r="B851" s="33"/>
      <c r="C851" s="33"/>
      <c r="D851" s="33"/>
      <c r="E851" s="33"/>
      <c r="F851" s="33"/>
      <c r="G851" s="33"/>
      <c r="H851" s="10"/>
      <c r="I851" s="10"/>
      <c r="J851" s="10"/>
      <c r="K851" s="10">
        <v>850</v>
      </c>
      <c r="L851" s="85">
        <f t="shared" si="0"/>
        <v>850</v>
      </c>
      <c r="M851" s="10" t="e">
        <f t="shared" si="1"/>
        <v>#N/A</v>
      </c>
      <c r="N851" s="85">
        <f t="shared" si="2"/>
        <v>850</v>
      </c>
      <c r="O851" s="10" t="e">
        <f t="shared" si="3"/>
        <v>#N/A</v>
      </c>
      <c r="P851" s="10" t="str">
        <f t="shared" si="4"/>
        <v/>
      </c>
      <c r="Q851" s="10" t="str">
        <f t="shared" si="5"/>
        <v/>
      </c>
      <c r="R851" s="10" t="str">
        <f t="shared" si="6"/>
        <v/>
      </c>
      <c r="S851" s="10" t="str">
        <f t="shared" si="7"/>
        <v/>
      </c>
      <c r="T851" s="10" t="str">
        <f t="shared" si="8"/>
        <v/>
      </c>
      <c r="U851" s="10" t="str">
        <f t="shared" si="9"/>
        <v/>
      </c>
      <c r="V851" s="10" t="str">
        <f t="shared" si="10"/>
        <v/>
      </c>
      <c r="W851" s="10" t="str">
        <f t="shared" si="11"/>
        <v/>
      </c>
      <c r="X851" s="10"/>
      <c r="Y851" s="10"/>
      <c r="Z851" s="10"/>
      <c r="AA851" s="10"/>
      <c r="AB851" s="10"/>
      <c r="AC851" s="10"/>
    </row>
    <row r="852" spans="1:29" ht="12.75" customHeight="1" x14ac:dyDescent="0.2">
      <c r="A852" s="33"/>
      <c r="B852" s="33"/>
      <c r="C852" s="33"/>
      <c r="D852" s="33"/>
      <c r="E852" s="33"/>
      <c r="F852" s="33"/>
      <c r="G852" s="33"/>
      <c r="H852" s="10"/>
      <c r="I852" s="10"/>
      <c r="J852" s="10"/>
      <c r="K852" s="10">
        <v>851</v>
      </c>
      <c r="L852" s="85">
        <f t="shared" si="0"/>
        <v>851</v>
      </c>
      <c r="M852" s="10" t="e">
        <f t="shared" si="1"/>
        <v>#N/A</v>
      </c>
      <c r="N852" s="85">
        <f t="shared" si="2"/>
        <v>851</v>
      </c>
      <c r="O852" s="10" t="e">
        <f t="shared" si="3"/>
        <v>#N/A</v>
      </c>
      <c r="P852" s="10" t="str">
        <f t="shared" si="4"/>
        <v/>
      </c>
      <c r="Q852" s="10" t="str">
        <f t="shared" si="5"/>
        <v/>
      </c>
      <c r="R852" s="10" t="str">
        <f t="shared" si="6"/>
        <v/>
      </c>
      <c r="S852" s="10" t="str">
        <f t="shared" si="7"/>
        <v/>
      </c>
      <c r="T852" s="10" t="str">
        <f t="shared" si="8"/>
        <v/>
      </c>
      <c r="U852" s="10" t="str">
        <f t="shared" si="9"/>
        <v/>
      </c>
      <c r="V852" s="10" t="str">
        <f t="shared" si="10"/>
        <v/>
      </c>
      <c r="W852" s="10" t="str">
        <f t="shared" si="11"/>
        <v/>
      </c>
      <c r="X852" s="10"/>
      <c r="Y852" s="10"/>
      <c r="Z852" s="10"/>
      <c r="AA852" s="10"/>
      <c r="AB852" s="10"/>
      <c r="AC852" s="10"/>
    </row>
    <row r="853" spans="1:29" ht="12.75" customHeight="1" x14ac:dyDescent="0.2">
      <c r="A853" s="33"/>
      <c r="B853" s="33"/>
      <c r="C853" s="33"/>
      <c r="D853" s="33"/>
      <c r="E853" s="33"/>
      <c r="F853" s="33"/>
      <c r="G853" s="33"/>
      <c r="H853" s="10"/>
      <c r="I853" s="10"/>
      <c r="J853" s="10"/>
      <c r="K853" s="10">
        <v>852</v>
      </c>
      <c r="L853" s="85">
        <f t="shared" si="0"/>
        <v>852</v>
      </c>
      <c r="M853" s="10" t="e">
        <f t="shared" si="1"/>
        <v>#N/A</v>
      </c>
      <c r="N853" s="85">
        <f t="shared" si="2"/>
        <v>852</v>
      </c>
      <c r="O853" s="10" t="e">
        <f t="shared" si="3"/>
        <v>#N/A</v>
      </c>
      <c r="P853" s="10" t="str">
        <f t="shared" si="4"/>
        <v/>
      </c>
      <c r="Q853" s="10" t="str">
        <f t="shared" si="5"/>
        <v/>
      </c>
      <c r="R853" s="10" t="str">
        <f t="shared" si="6"/>
        <v/>
      </c>
      <c r="S853" s="10" t="str">
        <f t="shared" si="7"/>
        <v/>
      </c>
      <c r="T853" s="10" t="str">
        <f t="shared" si="8"/>
        <v/>
      </c>
      <c r="U853" s="10" t="str">
        <f t="shared" si="9"/>
        <v/>
      </c>
      <c r="V853" s="10" t="str">
        <f t="shared" si="10"/>
        <v/>
      </c>
      <c r="W853" s="10" t="str">
        <f t="shared" si="11"/>
        <v/>
      </c>
      <c r="X853" s="10"/>
      <c r="Y853" s="10"/>
      <c r="Z853" s="10"/>
      <c r="AA853" s="10"/>
      <c r="AB853" s="10"/>
      <c r="AC853" s="10"/>
    </row>
    <row r="854" spans="1:29" ht="12.75" customHeight="1" x14ac:dyDescent="0.2">
      <c r="A854" s="33"/>
      <c r="B854" s="33"/>
      <c r="C854" s="33"/>
      <c r="D854" s="33"/>
      <c r="E854" s="33"/>
      <c r="F854" s="33"/>
      <c r="G854" s="33"/>
      <c r="H854" s="10"/>
      <c r="I854" s="10"/>
      <c r="J854" s="10"/>
      <c r="K854" s="10">
        <v>853</v>
      </c>
      <c r="L854" s="85">
        <f t="shared" si="0"/>
        <v>853</v>
      </c>
      <c r="M854" s="10" t="e">
        <f t="shared" si="1"/>
        <v>#N/A</v>
      </c>
      <c r="N854" s="85">
        <f t="shared" si="2"/>
        <v>853</v>
      </c>
      <c r="O854" s="10" t="e">
        <f t="shared" si="3"/>
        <v>#N/A</v>
      </c>
      <c r="P854" s="10" t="str">
        <f t="shared" si="4"/>
        <v/>
      </c>
      <c r="Q854" s="10" t="str">
        <f t="shared" si="5"/>
        <v/>
      </c>
      <c r="R854" s="10" t="str">
        <f t="shared" si="6"/>
        <v/>
      </c>
      <c r="S854" s="10" t="str">
        <f t="shared" si="7"/>
        <v/>
      </c>
      <c r="T854" s="10" t="str">
        <f t="shared" si="8"/>
        <v/>
      </c>
      <c r="U854" s="10" t="str">
        <f t="shared" si="9"/>
        <v/>
      </c>
      <c r="V854" s="10" t="str">
        <f t="shared" si="10"/>
        <v/>
      </c>
      <c r="W854" s="10" t="str">
        <f t="shared" si="11"/>
        <v/>
      </c>
      <c r="X854" s="10"/>
      <c r="Y854" s="10"/>
      <c r="Z854" s="10"/>
      <c r="AA854" s="10"/>
      <c r="AB854" s="10"/>
      <c r="AC854" s="10"/>
    </row>
    <row r="855" spans="1:29" ht="12.75" customHeight="1" x14ac:dyDescent="0.2">
      <c r="A855" s="33"/>
      <c r="B855" s="33"/>
      <c r="C855" s="33"/>
      <c r="D855" s="33"/>
      <c r="E855" s="33"/>
      <c r="F855" s="33"/>
      <c r="G855" s="33"/>
      <c r="H855" s="10"/>
      <c r="I855" s="10"/>
      <c r="J855" s="10"/>
      <c r="K855" s="10">
        <v>854</v>
      </c>
      <c r="L855" s="85">
        <f t="shared" si="0"/>
        <v>854</v>
      </c>
      <c r="M855" s="10" t="e">
        <f t="shared" si="1"/>
        <v>#N/A</v>
      </c>
      <c r="N855" s="85">
        <f t="shared" si="2"/>
        <v>854</v>
      </c>
      <c r="O855" s="10" t="e">
        <f t="shared" si="3"/>
        <v>#N/A</v>
      </c>
      <c r="P855" s="10" t="str">
        <f t="shared" si="4"/>
        <v/>
      </c>
      <c r="Q855" s="10" t="str">
        <f t="shared" si="5"/>
        <v/>
      </c>
      <c r="R855" s="10" t="str">
        <f t="shared" si="6"/>
        <v/>
      </c>
      <c r="S855" s="10" t="str">
        <f t="shared" si="7"/>
        <v/>
      </c>
      <c r="T855" s="10" t="str">
        <f t="shared" si="8"/>
        <v/>
      </c>
      <c r="U855" s="10" t="str">
        <f t="shared" si="9"/>
        <v/>
      </c>
      <c r="V855" s="10" t="str">
        <f t="shared" si="10"/>
        <v/>
      </c>
      <c r="W855" s="10" t="str">
        <f t="shared" si="11"/>
        <v/>
      </c>
      <c r="X855" s="10"/>
      <c r="Y855" s="10"/>
      <c r="Z855" s="10"/>
      <c r="AA855" s="10"/>
      <c r="AB855" s="10"/>
      <c r="AC855" s="10"/>
    </row>
    <row r="856" spans="1:29" ht="12.75" customHeight="1" x14ac:dyDescent="0.2">
      <c r="A856" s="33"/>
      <c r="B856" s="33"/>
      <c r="C856" s="33"/>
      <c r="D856" s="33"/>
      <c r="E856" s="33"/>
      <c r="F856" s="33"/>
      <c r="G856" s="33"/>
      <c r="H856" s="10"/>
      <c r="I856" s="10"/>
      <c r="J856" s="10"/>
      <c r="K856" s="10">
        <v>855</v>
      </c>
      <c r="L856" s="85">
        <f t="shared" si="0"/>
        <v>855</v>
      </c>
      <c r="M856" s="10" t="e">
        <f t="shared" si="1"/>
        <v>#N/A</v>
      </c>
      <c r="N856" s="85">
        <f t="shared" si="2"/>
        <v>855</v>
      </c>
      <c r="O856" s="10" t="e">
        <f t="shared" si="3"/>
        <v>#N/A</v>
      </c>
      <c r="P856" s="10" t="str">
        <f t="shared" si="4"/>
        <v/>
      </c>
      <c r="Q856" s="10" t="str">
        <f t="shared" si="5"/>
        <v/>
      </c>
      <c r="R856" s="10" t="str">
        <f t="shared" si="6"/>
        <v/>
      </c>
      <c r="S856" s="10" t="str">
        <f t="shared" si="7"/>
        <v/>
      </c>
      <c r="T856" s="10" t="str">
        <f t="shared" si="8"/>
        <v/>
      </c>
      <c r="U856" s="10" t="str">
        <f t="shared" si="9"/>
        <v/>
      </c>
      <c r="V856" s="10" t="str">
        <f t="shared" si="10"/>
        <v/>
      </c>
      <c r="W856" s="10" t="str">
        <f t="shared" si="11"/>
        <v/>
      </c>
      <c r="X856" s="10"/>
      <c r="Y856" s="10"/>
      <c r="Z856" s="10"/>
      <c r="AA856" s="10"/>
      <c r="AB856" s="10"/>
      <c r="AC856" s="10"/>
    </row>
    <row r="857" spans="1:29" ht="12.75" customHeight="1" x14ac:dyDescent="0.2">
      <c r="A857" s="33"/>
      <c r="B857" s="33"/>
      <c r="C857" s="33"/>
      <c r="D857" s="33"/>
      <c r="E857" s="33"/>
      <c r="F857" s="33"/>
      <c r="G857" s="33"/>
      <c r="H857" s="10"/>
      <c r="I857" s="10"/>
      <c r="J857" s="10"/>
      <c r="K857" s="10">
        <v>856</v>
      </c>
      <c r="L857" s="85">
        <f t="shared" si="0"/>
        <v>856</v>
      </c>
      <c r="M857" s="10" t="e">
        <f t="shared" si="1"/>
        <v>#N/A</v>
      </c>
      <c r="N857" s="85">
        <f t="shared" si="2"/>
        <v>856</v>
      </c>
      <c r="O857" s="10" t="e">
        <f t="shared" si="3"/>
        <v>#N/A</v>
      </c>
      <c r="P857" s="10" t="str">
        <f t="shared" si="4"/>
        <v/>
      </c>
      <c r="Q857" s="10" t="str">
        <f t="shared" si="5"/>
        <v/>
      </c>
      <c r="R857" s="10" t="str">
        <f t="shared" si="6"/>
        <v/>
      </c>
      <c r="S857" s="10" t="str">
        <f t="shared" si="7"/>
        <v/>
      </c>
      <c r="T857" s="10" t="str">
        <f t="shared" si="8"/>
        <v/>
      </c>
      <c r="U857" s="10" t="str">
        <f t="shared" si="9"/>
        <v/>
      </c>
      <c r="V857" s="10" t="str">
        <f t="shared" si="10"/>
        <v/>
      </c>
      <c r="W857" s="10" t="str">
        <f t="shared" si="11"/>
        <v/>
      </c>
      <c r="X857" s="10"/>
      <c r="Y857" s="10"/>
      <c r="Z857" s="10"/>
      <c r="AA857" s="10"/>
      <c r="AB857" s="10"/>
      <c r="AC857" s="10"/>
    </row>
    <row r="858" spans="1:29" ht="12.75" customHeight="1" x14ac:dyDescent="0.2">
      <c r="A858" s="33"/>
      <c r="B858" s="33"/>
      <c r="C858" s="33"/>
      <c r="D858" s="33"/>
      <c r="E858" s="33"/>
      <c r="F858" s="33"/>
      <c r="G858" s="33"/>
      <c r="H858" s="10"/>
      <c r="I858" s="10"/>
      <c r="J858" s="10"/>
      <c r="K858" s="10">
        <v>857</v>
      </c>
      <c r="L858" s="85">
        <f t="shared" si="0"/>
        <v>857</v>
      </c>
      <c r="M858" s="10" t="e">
        <f t="shared" si="1"/>
        <v>#N/A</v>
      </c>
      <c r="N858" s="85">
        <f t="shared" si="2"/>
        <v>857</v>
      </c>
      <c r="O858" s="10" t="e">
        <f t="shared" si="3"/>
        <v>#N/A</v>
      </c>
      <c r="P858" s="10" t="str">
        <f t="shared" si="4"/>
        <v/>
      </c>
      <c r="Q858" s="10" t="str">
        <f t="shared" si="5"/>
        <v/>
      </c>
      <c r="R858" s="10" t="str">
        <f t="shared" si="6"/>
        <v/>
      </c>
      <c r="S858" s="10" t="str">
        <f t="shared" si="7"/>
        <v/>
      </c>
      <c r="T858" s="10" t="str">
        <f t="shared" si="8"/>
        <v/>
      </c>
      <c r="U858" s="10" t="str">
        <f t="shared" si="9"/>
        <v/>
      </c>
      <c r="V858" s="10" t="str">
        <f t="shared" si="10"/>
        <v/>
      </c>
      <c r="W858" s="10" t="str">
        <f t="shared" si="11"/>
        <v/>
      </c>
      <c r="X858" s="10"/>
      <c r="Y858" s="10"/>
      <c r="Z858" s="10"/>
      <c r="AA858" s="10"/>
      <c r="AB858" s="10"/>
      <c r="AC858" s="10"/>
    </row>
    <row r="859" spans="1:29" ht="12.75" customHeight="1" x14ac:dyDescent="0.2">
      <c r="A859" s="33"/>
      <c r="B859" s="33"/>
      <c r="C859" s="33"/>
      <c r="D859" s="33"/>
      <c r="E859" s="33"/>
      <c r="F859" s="33"/>
      <c r="G859" s="33"/>
      <c r="H859" s="10"/>
      <c r="I859" s="10"/>
      <c r="J859" s="10"/>
      <c r="K859" s="10">
        <v>858</v>
      </c>
      <c r="L859" s="85">
        <f t="shared" si="0"/>
        <v>858</v>
      </c>
      <c r="M859" s="10" t="e">
        <f t="shared" si="1"/>
        <v>#N/A</v>
      </c>
      <c r="N859" s="85">
        <f t="shared" si="2"/>
        <v>858</v>
      </c>
      <c r="O859" s="10" t="e">
        <f t="shared" si="3"/>
        <v>#N/A</v>
      </c>
      <c r="P859" s="10" t="str">
        <f t="shared" si="4"/>
        <v/>
      </c>
      <c r="Q859" s="10" t="str">
        <f t="shared" si="5"/>
        <v/>
      </c>
      <c r="R859" s="10" t="str">
        <f t="shared" si="6"/>
        <v/>
      </c>
      <c r="S859" s="10" t="str">
        <f t="shared" si="7"/>
        <v/>
      </c>
      <c r="T859" s="10" t="str">
        <f t="shared" si="8"/>
        <v/>
      </c>
      <c r="U859" s="10" t="str">
        <f t="shared" si="9"/>
        <v/>
      </c>
      <c r="V859" s="10" t="str">
        <f t="shared" si="10"/>
        <v/>
      </c>
      <c r="W859" s="10" t="str">
        <f t="shared" si="11"/>
        <v/>
      </c>
      <c r="X859" s="10"/>
      <c r="Y859" s="10"/>
      <c r="Z859" s="10"/>
      <c r="AA859" s="10"/>
      <c r="AB859" s="10"/>
      <c r="AC859" s="10"/>
    </row>
    <row r="860" spans="1:29" ht="12.75" customHeight="1" x14ac:dyDescent="0.2">
      <c r="A860" s="33"/>
      <c r="B860" s="33"/>
      <c r="C860" s="33"/>
      <c r="D860" s="33"/>
      <c r="E860" s="33"/>
      <c r="F860" s="33"/>
      <c r="G860" s="33"/>
      <c r="H860" s="10"/>
      <c r="I860" s="10"/>
      <c r="J860" s="10"/>
      <c r="K860" s="10">
        <v>859</v>
      </c>
      <c r="L860" s="85">
        <f t="shared" si="0"/>
        <v>859</v>
      </c>
      <c r="M860" s="10" t="e">
        <f t="shared" si="1"/>
        <v>#N/A</v>
      </c>
      <c r="N860" s="85">
        <f t="shared" si="2"/>
        <v>859</v>
      </c>
      <c r="O860" s="10" t="e">
        <f t="shared" si="3"/>
        <v>#N/A</v>
      </c>
      <c r="P860" s="10" t="str">
        <f t="shared" si="4"/>
        <v/>
      </c>
      <c r="Q860" s="10" t="str">
        <f t="shared" si="5"/>
        <v/>
      </c>
      <c r="R860" s="10" t="str">
        <f t="shared" si="6"/>
        <v/>
      </c>
      <c r="S860" s="10" t="str">
        <f t="shared" si="7"/>
        <v/>
      </c>
      <c r="T860" s="10" t="str">
        <f t="shared" si="8"/>
        <v/>
      </c>
      <c r="U860" s="10" t="str">
        <f t="shared" si="9"/>
        <v/>
      </c>
      <c r="V860" s="10" t="str">
        <f t="shared" si="10"/>
        <v/>
      </c>
      <c r="W860" s="10" t="str">
        <f t="shared" si="11"/>
        <v/>
      </c>
      <c r="X860" s="10"/>
      <c r="Y860" s="10"/>
      <c r="Z860" s="10"/>
      <c r="AA860" s="10"/>
      <c r="AB860" s="10"/>
      <c r="AC860" s="10"/>
    </row>
    <row r="861" spans="1:29" ht="12.75" customHeight="1" x14ac:dyDescent="0.2">
      <c r="A861" s="33"/>
      <c r="B861" s="33"/>
      <c r="C861" s="33"/>
      <c r="D861" s="33"/>
      <c r="E861" s="33"/>
      <c r="F861" s="33"/>
      <c r="G861" s="33"/>
      <c r="H861" s="10"/>
      <c r="I861" s="10"/>
      <c r="J861" s="10"/>
      <c r="K861" s="10">
        <v>860</v>
      </c>
      <c r="L861" s="85">
        <f t="shared" si="0"/>
        <v>860</v>
      </c>
      <c r="M861" s="10" t="e">
        <f t="shared" si="1"/>
        <v>#N/A</v>
      </c>
      <c r="N861" s="85">
        <f t="shared" si="2"/>
        <v>860</v>
      </c>
      <c r="O861" s="10" t="e">
        <f t="shared" si="3"/>
        <v>#N/A</v>
      </c>
      <c r="P861" s="10" t="str">
        <f t="shared" si="4"/>
        <v/>
      </c>
      <c r="Q861" s="10" t="str">
        <f t="shared" si="5"/>
        <v/>
      </c>
      <c r="R861" s="10" t="str">
        <f t="shared" si="6"/>
        <v/>
      </c>
      <c r="S861" s="10" t="str">
        <f t="shared" si="7"/>
        <v/>
      </c>
      <c r="T861" s="10" t="str">
        <f t="shared" si="8"/>
        <v/>
      </c>
      <c r="U861" s="10" t="str">
        <f t="shared" si="9"/>
        <v/>
      </c>
      <c r="V861" s="10" t="str">
        <f t="shared" si="10"/>
        <v/>
      </c>
      <c r="W861" s="10" t="str">
        <f t="shared" si="11"/>
        <v/>
      </c>
      <c r="X861" s="10"/>
      <c r="Y861" s="10"/>
      <c r="Z861" s="10"/>
      <c r="AA861" s="10"/>
      <c r="AB861" s="10"/>
      <c r="AC861" s="10"/>
    </row>
    <row r="862" spans="1:29" ht="12.75" customHeight="1" x14ac:dyDescent="0.2">
      <c r="A862" s="33"/>
      <c r="B862" s="33"/>
      <c r="C862" s="33"/>
      <c r="D862" s="33"/>
      <c r="E862" s="33"/>
      <c r="F862" s="33"/>
      <c r="G862" s="33"/>
      <c r="H862" s="10"/>
      <c r="I862" s="10"/>
      <c r="J862" s="10"/>
      <c r="K862" s="10">
        <v>861</v>
      </c>
      <c r="L862" s="85">
        <f t="shared" si="0"/>
        <v>861</v>
      </c>
      <c r="M862" s="10" t="e">
        <f t="shared" si="1"/>
        <v>#N/A</v>
      </c>
      <c r="N862" s="85">
        <f t="shared" si="2"/>
        <v>861</v>
      </c>
      <c r="O862" s="10" t="e">
        <f t="shared" si="3"/>
        <v>#N/A</v>
      </c>
      <c r="P862" s="10" t="str">
        <f t="shared" si="4"/>
        <v/>
      </c>
      <c r="Q862" s="10" t="str">
        <f t="shared" si="5"/>
        <v/>
      </c>
      <c r="R862" s="10" t="str">
        <f t="shared" si="6"/>
        <v/>
      </c>
      <c r="S862" s="10" t="str">
        <f t="shared" si="7"/>
        <v/>
      </c>
      <c r="T862" s="10" t="str">
        <f t="shared" si="8"/>
        <v/>
      </c>
      <c r="U862" s="10" t="str">
        <f t="shared" si="9"/>
        <v/>
      </c>
      <c r="V862" s="10" t="str">
        <f t="shared" si="10"/>
        <v/>
      </c>
      <c r="W862" s="10" t="str">
        <f t="shared" si="11"/>
        <v/>
      </c>
      <c r="X862" s="10"/>
      <c r="Y862" s="10"/>
      <c r="Z862" s="10"/>
      <c r="AA862" s="10"/>
      <c r="AB862" s="10"/>
      <c r="AC862" s="10"/>
    </row>
    <row r="863" spans="1:29" ht="12.75" customHeight="1" x14ac:dyDescent="0.2">
      <c r="A863" s="33"/>
      <c r="B863" s="33"/>
      <c r="C863" s="33"/>
      <c r="D863" s="33"/>
      <c r="E863" s="33"/>
      <c r="F863" s="33"/>
      <c r="G863" s="33"/>
      <c r="H863" s="10"/>
      <c r="I863" s="10"/>
      <c r="J863" s="10"/>
      <c r="K863" s="10">
        <v>862</v>
      </c>
      <c r="L863" s="85">
        <f t="shared" si="0"/>
        <v>862</v>
      </c>
      <c r="M863" s="10" t="e">
        <f t="shared" si="1"/>
        <v>#N/A</v>
      </c>
      <c r="N863" s="85">
        <f t="shared" si="2"/>
        <v>862</v>
      </c>
      <c r="O863" s="10" t="e">
        <f t="shared" si="3"/>
        <v>#N/A</v>
      </c>
      <c r="P863" s="10" t="str">
        <f t="shared" si="4"/>
        <v/>
      </c>
      <c r="Q863" s="10" t="str">
        <f t="shared" si="5"/>
        <v/>
      </c>
      <c r="R863" s="10" t="str">
        <f t="shared" si="6"/>
        <v/>
      </c>
      <c r="S863" s="10" t="str">
        <f t="shared" si="7"/>
        <v/>
      </c>
      <c r="T863" s="10" t="str">
        <f t="shared" si="8"/>
        <v/>
      </c>
      <c r="U863" s="10" t="str">
        <f t="shared" si="9"/>
        <v/>
      </c>
      <c r="V863" s="10" t="str">
        <f t="shared" si="10"/>
        <v/>
      </c>
      <c r="W863" s="10" t="str">
        <f t="shared" si="11"/>
        <v/>
      </c>
      <c r="X863" s="10"/>
      <c r="Y863" s="10"/>
      <c r="Z863" s="10"/>
      <c r="AA863" s="10"/>
      <c r="AB863" s="10"/>
      <c r="AC863" s="10"/>
    </row>
    <row r="864" spans="1:29" ht="12.75" customHeight="1" x14ac:dyDescent="0.2">
      <c r="A864" s="33"/>
      <c r="B864" s="33"/>
      <c r="C864" s="33"/>
      <c r="D864" s="33"/>
      <c r="E864" s="33"/>
      <c r="F864" s="33"/>
      <c r="G864" s="33"/>
      <c r="H864" s="10"/>
      <c r="I864" s="10"/>
      <c r="J864" s="10"/>
      <c r="K864" s="10">
        <v>863</v>
      </c>
      <c r="L864" s="85">
        <f t="shared" si="0"/>
        <v>863</v>
      </c>
      <c r="M864" s="10" t="e">
        <f t="shared" si="1"/>
        <v>#N/A</v>
      </c>
      <c r="N864" s="85">
        <f t="shared" si="2"/>
        <v>863</v>
      </c>
      <c r="O864" s="10" t="e">
        <f t="shared" si="3"/>
        <v>#N/A</v>
      </c>
      <c r="P864" s="10" t="str">
        <f t="shared" si="4"/>
        <v/>
      </c>
      <c r="Q864" s="10" t="str">
        <f t="shared" si="5"/>
        <v/>
      </c>
      <c r="R864" s="10" t="str">
        <f t="shared" si="6"/>
        <v/>
      </c>
      <c r="S864" s="10" t="str">
        <f t="shared" si="7"/>
        <v/>
      </c>
      <c r="T864" s="10" t="str">
        <f t="shared" si="8"/>
        <v/>
      </c>
      <c r="U864" s="10" t="str">
        <f t="shared" si="9"/>
        <v/>
      </c>
      <c r="V864" s="10" t="str">
        <f t="shared" si="10"/>
        <v/>
      </c>
      <c r="W864" s="10" t="str">
        <f t="shared" si="11"/>
        <v/>
      </c>
      <c r="X864" s="10"/>
      <c r="Y864" s="10"/>
      <c r="Z864" s="10"/>
      <c r="AA864" s="10"/>
      <c r="AB864" s="10"/>
      <c r="AC864" s="10"/>
    </row>
    <row r="865" spans="1:29" ht="12.75" customHeight="1" x14ac:dyDescent="0.2">
      <c r="A865" s="33"/>
      <c r="B865" s="33"/>
      <c r="C865" s="33"/>
      <c r="D865" s="33"/>
      <c r="E865" s="33"/>
      <c r="F865" s="33"/>
      <c r="G865" s="33"/>
      <c r="H865" s="10"/>
      <c r="I865" s="10"/>
      <c r="J865" s="10"/>
      <c r="K865" s="10">
        <v>864</v>
      </c>
      <c r="L865" s="85">
        <f t="shared" si="0"/>
        <v>864</v>
      </c>
      <c r="M865" s="10" t="e">
        <f t="shared" si="1"/>
        <v>#N/A</v>
      </c>
      <c r="N865" s="85">
        <f t="shared" si="2"/>
        <v>864</v>
      </c>
      <c r="O865" s="10" t="e">
        <f t="shared" si="3"/>
        <v>#N/A</v>
      </c>
      <c r="P865" s="10" t="str">
        <f t="shared" si="4"/>
        <v/>
      </c>
      <c r="Q865" s="10" t="str">
        <f t="shared" si="5"/>
        <v/>
      </c>
      <c r="R865" s="10" t="str">
        <f t="shared" si="6"/>
        <v/>
      </c>
      <c r="S865" s="10" t="str">
        <f t="shared" si="7"/>
        <v/>
      </c>
      <c r="T865" s="10" t="str">
        <f t="shared" si="8"/>
        <v/>
      </c>
      <c r="U865" s="10" t="str">
        <f t="shared" si="9"/>
        <v/>
      </c>
      <c r="V865" s="10" t="str">
        <f t="shared" si="10"/>
        <v/>
      </c>
      <c r="W865" s="10" t="str">
        <f t="shared" si="11"/>
        <v/>
      </c>
      <c r="X865" s="10"/>
      <c r="Y865" s="10"/>
      <c r="Z865" s="10"/>
      <c r="AA865" s="10"/>
      <c r="AB865" s="10"/>
      <c r="AC865" s="10"/>
    </row>
    <row r="866" spans="1:29" ht="12.75" customHeight="1" x14ac:dyDescent="0.2">
      <c r="A866" s="33"/>
      <c r="B866" s="33"/>
      <c r="C866" s="33"/>
      <c r="D866" s="33"/>
      <c r="E866" s="33"/>
      <c r="F866" s="33"/>
      <c r="G866" s="33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spans="1:29" ht="12.75" customHeight="1" x14ac:dyDescent="0.2">
      <c r="A867" s="33"/>
      <c r="B867" s="33"/>
      <c r="C867" s="33"/>
      <c r="D867" s="33"/>
      <c r="E867" s="33"/>
      <c r="F867" s="33"/>
      <c r="G867" s="33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spans="1:29" ht="12.75" customHeight="1" x14ac:dyDescent="0.2">
      <c r="A868" s="33"/>
      <c r="B868" s="33"/>
      <c r="C868" s="33"/>
      <c r="D868" s="33"/>
      <c r="E868" s="33"/>
      <c r="F868" s="33"/>
      <c r="G868" s="33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spans="1:29" ht="12.75" customHeight="1" x14ac:dyDescent="0.2">
      <c r="A869" s="33"/>
      <c r="B869" s="33"/>
      <c r="C869" s="33"/>
      <c r="D869" s="33"/>
      <c r="E869" s="33"/>
      <c r="F869" s="33"/>
      <c r="G869" s="33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spans="1:29" ht="12.75" customHeight="1" x14ac:dyDescent="0.2">
      <c r="A870" s="33"/>
      <c r="B870" s="33"/>
      <c r="C870" s="33"/>
      <c r="D870" s="33"/>
      <c r="E870" s="33"/>
      <c r="F870" s="33"/>
      <c r="G870" s="33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spans="1:29" ht="12.75" customHeight="1" x14ac:dyDescent="0.2">
      <c r="A871" s="33"/>
      <c r="B871" s="33"/>
      <c r="C871" s="33"/>
      <c r="D871" s="33"/>
      <c r="E871" s="33"/>
      <c r="F871" s="33"/>
      <c r="G871" s="33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spans="1:29" ht="12.75" customHeight="1" x14ac:dyDescent="0.2">
      <c r="A872" s="33"/>
      <c r="B872" s="33"/>
      <c r="C872" s="33"/>
      <c r="D872" s="33"/>
      <c r="E872" s="33"/>
      <c r="F872" s="33"/>
      <c r="G872" s="33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spans="1:29" ht="12.75" customHeight="1" x14ac:dyDescent="0.2">
      <c r="A873" s="33"/>
      <c r="B873" s="33"/>
      <c r="C873" s="33"/>
      <c r="D873" s="33"/>
      <c r="E873" s="33"/>
      <c r="F873" s="33"/>
      <c r="G873" s="33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spans="1:29" ht="12.75" customHeight="1" x14ac:dyDescent="0.2">
      <c r="A874" s="33"/>
      <c r="B874" s="33"/>
      <c r="C874" s="33"/>
      <c r="D874" s="33"/>
      <c r="E874" s="33"/>
      <c r="F874" s="33"/>
      <c r="G874" s="33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spans="1:29" ht="12.75" customHeight="1" x14ac:dyDescent="0.2">
      <c r="A875" s="33"/>
      <c r="B875" s="33"/>
      <c r="C875" s="33"/>
      <c r="D875" s="33"/>
      <c r="E875" s="33"/>
      <c r="F875" s="33"/>
      <c r="G875" s="33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spans="1:29" ht="12.75" customHeight="1" x14ac:dyDescent="0.2">
      <c r="A876" s="33"/>
      <c r="B876" s="33"/>
      <c r="C876" s="33"/>
      <c r="D876" s="33"/>
      <c r="E876" s="33"/>
      <c r="F876" s="33"/>
      <c r="G876" s="33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spans="1:29" ht="12.75" customHeight="1" x14ac:dyDescent="0.2">
      <c r="A877" s="33"/>
      <c r="B877" s="33"/>
      <c r="C877" s="33"/>
      <c r="D877" s="33"/>
      <c r="E877" s="33"/>
      <c r="F877" s="33"/>
      <c r="G877" s="33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spans="1:29" ht="12.75" customHeight="1" x14ac:dyDescent="0.2">
      <c r="A878" s="33"/>
      <c r="B878" s="33"/>
      <c r="C878" s="33"/>
      <c r="D878" s="33"/>
      <c r="E878" s="33"/>
      <c r="F878" s="33"/>
      <c r="G878" s="33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spans="1:29" ht="12.75" customHeight="1" x14ac:dyDescent="0.2">
      <c r="A879" s="33"/>
      <c r="B879" s="33"/>
      <c r="C879" s="33"/>
      <c r="D879" s="33"/>
      <c r="E879" s="33"/>
      <c r="F879" s="33"/>
      <c r="G879" s="33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spans="1:29" ht="12.75" customHeight="1" x14ac:dyDescent="0.2">
      <c r="A880" s="33"/>
      <c r="B880" s="33"/>
      <c r="C880" s="33"/>
      <c r="D880" s="33"/>
      <c r="E880" s="33"/>
      <c r="F880" s="33"/>
      <c r="G880" s="33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spans="1:29" ht="12.75" customHeight="1" x14ac:dyDescent="0.2">
      <c r="A881" s="33"/>
      <c r="B881" s="33"/>
      <c r="C881" s="33"/>
      <c r="D881" s="33"/>
      <c r="E881" s="33"/>
      <c r="F881" s="33"/>
      <c r="G881" s="33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spans="1:29" ht="12.75" customHeight="1" x14ac:dyDescent="0.2">
      <c r="A882" s="33"/>
      <c r="B882" s="33"/>
      <c r="C882" s="33"/>
      <c r="D882" s="33"/>
      <c r="E882" s="33"/>
      <c r="F882" s="33"/>
      <c r="G882" s="33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spans="1:29" ht="12.75" customHeight="1" x14ac:dyDescent="0.2">
      <c r="A883" s="33"/>
      <c r="B883" s="33"/>
      <c r="C883" s="33"/>
      <c r="D883" s="33"/>
      <c r="E883" s="33"/>
      <c r="F883" s="33"/>
      <c r="G883" s="33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spans="1:29" ht="12.75" customHeight="1" x14ac:dyDescent="0.2">
      <c r="A884" s="33"/>
      <c r="B884" s="33"/>
      <c r="C884" s="33"/>
      <c r="D884" s="33"/>
      <c r="E884" s="33"/>
      <c r="F884" s="33"/>
      <c r="G884" s="33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spans="1:29" ht="12.75" customHeight="1" x14ac:dyDescent="0.2">
      <c r="A885" s="33"/>
      <c r="B885" s="33"/>
      <c r="C885" s="33"/>
      <c r="D885" s="33"/>
      <c r="E885" s="33"/>
      <c r="F885" s="33"/>
      <c r="G885" s="33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spans="1:29" ht="12.75" customHeight="1" x14ac:dyDescent="0.2">
      <c r="A886" s="33"/>
      <c r="B886" s="33"/>
      <c r="C886" s="33"/>
      <c r="D886" s="33"/>
      <c r="E886" s="33"/>
      <c r="F886" s="33"/>
      <c r="G886" s="33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spans="1:29" ht="12.75" customHeight="1" x14ac:dyDescent="0.2">
      <c r="A887" s="33"/>
      <c r="B887" s="33"/>
      <c r="C887" s="33"/>
      <c r="D887" s="33"/>
      <c r="E887" s="33"/>
      <c r="F887" s="33"/>
      <c r="G887" s="33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spans="1:29" ht="12.75" customHeight="1" x14ac:dyDescent="0.2">
      <c r="A888" s="33"/>
      <c r="B888" s="33"/>
      <c r="C888" s="33"/>
      <c r="D888" s="33"/>
      <c r="E888" s="33"/>
      <c r="F888" s="33"/>
      <c r="G888" s="33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spans="1:29" ht="12.75" customHeight="1" x14ac:dyDescent="0.2">
      <c r="A889" s="33"/>
      <c r="B889" s="33"/>
      <c r="C889" s="33"/>
      <c r="D889" s="33"/>
      <c r="E889" s="33"/>
      <c r="F889" s="33"/>
      <c r="G889" s="33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spans="1:29" ht="12.75" customHeight="1" x14ac:dyDescent="0.2">
      <c r="A890" s="33"/>
      <c r="B890" s="33"/>
      <c r="C890" s="33"/>
      <c r="D890" s="33"/>
      <c r="E890" s="33"/>
      <c r="F890" s="33"/>
      <c r="G890" s="33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spans="1:29" ht="12.75" customHeight="1" x14ac:dyDescent="0.2">
      <c r="A891" s="33"/>
      <c r="B891" s="33"/>
      <c r="C891" s="33"/>
      <c r="D891" s="33"/>
      <c r="E891" s="33"/>
      <c r="F891" s="33"/>
      <c r="G891" s="33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spans="1:29" ht="12.75" customHeight="1" x14ac:dyDescent="0.2">
      <c r="A892" s="33"/>
      <c r="B892" s="33"/>
      <c r="C892" s="33"/>
      <c r="D892" s="33"/>
      <c r="E892" s="33"/>
      <c r="F892" s="33"/>
      <c r="G892" s="33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spans="1:29" ht="12.75" customHeight="1" x14ac:dyDescent="0.2">
      <c r="A893" s="33"/>
      <c r="B893" s="33"/>
      <c r="C893" s="33"/>
      <c r="D893" s="33"/>
      <c r="E893" s="33"/>
      <c r="F893" s="33"/>
      <c r="G893" s="33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spans="1:29" ht="12.75" customHeight="1" x14ac:dyDescent="0.2">
      <c r="A894" s="33"/>
      <c r="B894" s="33"/>
      <c r="C894" s="33"/>
      <c r="D894" s="33"/>
      <c r="E894" s="33"/>
      <c r="F894" s="33"/>
      <c r="G894" s="33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spans="1:29" ht="12.75" customHeight="1" x14ac:dyDescent="0.2">
      <c r="A895" s="33"/>
      <c r="B895" s="33"/>
      <c r="C895" s="33"/>
      <c r="D895" s="33"/>
      <c r="E895" s="33"/>
      <c r="F895" s="33"/>
      <c r="G895" s="33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spans="1:29" ht="12.75" customHeight="1" x14ac:dyDescent="0.2">
      <c r="A896" s="33"/>
      <c r="B896" s="33"/>
      <c r="C896" s="33"/>
      <c r="D896" s="33"/>
      <c r="E896" s="33"/>
      <c r="F896" s="33"/>
      <c r="G896" s="33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spans="1:29" ht="12.75" customHeight="1" x14ac:dyDescent="0.2">
      <c r="A897" s="33"/>
      <c r="B897" s="33"/>
      <c r="C897" s="33"/>
      <c r="D897" s="33"/>
      <c r="E897" s="33"/>
      <c r="F897" s="33"/>
      <c r="G897" s="33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spans="1:29" ht="12.75" customHeight="1" x14ac:dyDescent="0.2">
      <c r="A898" s="33"/>
      <c r="B898" s="33"/>
      <c r="C898" s="33"/>
      <c r="D898" s="33"/>
      <c r="E898" s="33"/>
      <c r="F898" s="33"/>
      <c r="G898" s="33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spans="1:29" ht="12.75" customHeight="1" x14ac:dyDescent="0.2">
      <c r="A899" s="33"/>
      <c r="B899" s="33"/>
      <c r="C899" s="33"/>
      <c r="D899" s="33"/>
      <c r="E899" s="33"/>
      <c r="F899" s="33"/>
      <c r="G899" s="33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spans="1:29" ht="12.75" customHeight="1" x14ac:dyDescent="0.2">
      <c r="A900" s="33"/>
      <c r="B900" s="33"/>
      <c r="C900" s="33"/>
      <c r="D900" s="33"/>
      <c r="E900" s="33"/>
      <c r="F900" s="33"/>
      <c r="G900" s="33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spans="1:29" ht="12.75" customHeight="1" x14ac:dyDescent="0.2">
      <c r="A901" s="33"/>
      <c r="B901" s="33"/>
      <c r="C901" s="33"/>
      <c r="D901" s="33"/>
      <c r="E901" s="33"/>
      <c r="F901" s="33"/>
      <c r="G901" s="33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spans="1:29" ht="12.75" customHeight="1" x14ac:dyDescent="0.2">
      <c r="A902" s="33"/>
      <c r="B902" s="33"/>
      <c r="C902" s="33"/>
      <c r="D902" s="33"/>
      <c r="E902" s="33"/>
      <c r="F902" s="33"/>
      <c r="G902" s="33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spans="1:29" ht="12.75" customHeight="1" x14ac:dyDescent="0.2">
      <c r="A903" s="33"/>
      <c r="B903" s="33"/>
      <c r="C903" s="33"/>
      <c r="D903" s="33"/>
      <c r="E903" s="33"/>
      <c r="F903" s="33"/>
      <c r="G903" s="33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spans="1:29" ht="12.75" customHeight="1" x14ac:dyDescent="0.2">
      <c r="A904" s="33"/>
      <c r="B904" s="33"/>
      <c r="C904" s="33"/>
      <c r="D904" s="33"/>
      <c r="E904" s="33"/>
      <c r="F904" s="33"/>
      <c r="G904" s="33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spans="1:29" ht="12.75" customHeight="1" x14ac:dyDescent="0.2">
      <c r="A905" s="33"/>
      <c r="B905" s="33"/>
      <c r="C905" s="33"/>
      <c r="D905" s="33"/>
      <c r="E905" s="33"/>
      <c r="F905" s="33"/>
      <c r="G905" s="33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spans="1:29" ht="12.75" customHeight="1" x14ac:dyDescent="0.2">
      <c r="A906" s="33"/>
      <c r="B906" s="33"/>
      <c r="C906" s="33"/>
      <c r="D906" s="33"/>
      <c r="E906" s="33"/>
      <c r="F906" s="33"/>
      <c r="G906" s="33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spans="1:29" ht="12.75" customHeight="1" x14ac:dyDescent="0.2">
      <c r="A907" s="33"/>
      <c r="B907" s="33"/>
      <c r="C907" s="33"/>
      <c r="D907" s="33"/>
      <c r="E907" s="33"/>
      <c r="F907" s="33"/>
      <c r="G907" s="33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spans="1:29" ht="12.75" customHeight="1" x14ac:dyDescent="0.2">
      <c r="A908" s="33"/>
      <c r="B908" s="33"/>
      <c r="C908" s="33"/>
      <c r="D908" s="33"/>
      <c r="E908" s="33"/>
      <c r="F908" s="33"/>
      <c r="G908" s="33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spans="1:29" ht="12.75" customHeight="1" x14ac:dyDescent="0.2">
      <c r="A909" s="33"/>
      <c r="B909" s="33"/>
      <c r="C909" s="33"/>
      <c r="D909" s="33"/>
      <c r="E909" s="33"/>
      <c r="F909" s="33"/>
      <c r="G909" s="33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spans="1:29" ht="12.75" customHeight="1" x14ac:dyDescent="0.2">
      <c r="A910" s="33"/>
      <c r="B910" s="33"/>
      <c r="C910" s="33"/>
      <c r="D910" s="33"/>
      <c r="E910" s="33"/>
      <c r="F910" s="33"/>
      <c r="G910" s="33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spans="1:29" ht="12.75" customHeight="1" x14ac:dyDescent="0.2">
      <c r="A911" s="33"/>
      <c r="B911" s="33"/>
      <c r="C911" s="33"/>
      <c r="D911" s="33"/>
      <c r="E911" s="33"/>
      <c r="F911" s="33"/>
      <c r="G911" s="33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spans="1:29" ht="12.75" customHeight="1" x14ac:dyDescent="0.2">
      <c r="A912" s="33"/>
      <c r="B912" s="33"/>
      <c r="C912" s="33"/>
      <c r="D912" s="33"/>
      <c r="E912" s="33"/>
      <c r="F912" s="33"/>
      <c r="G912" s="33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spans="1:29" ht="12.75" customHeight="1" x14ac:dyDescent="0.2">
      <c r="A913" s="33"/>
      <c r="B913" s="33"/>
      <c r="C913" s="33"/>
      <c r="D913" s="33"/>
      <c r="E913" s="33"/>
      <c r="F913" s="33"/>
      <c r="G913" s="33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spans="1:29" ht="12.75" customHeight="1" x14ac:dyDescent="0.2">
      <c r="A914" s="33"/>
      <c r="B914" s="33"/>
      <c r="C914" s="33"/>
      <c r="D914" s="33"/>
      <c r="E914" s="33"/>
      <c r="F914" s="33"/>
      <c r="G914" s="33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spans="1:29" ht="12.75" customHeight="1" x14ac:dyDescent="0.2">
      <c r="A915" s="33"/>
      <c r="B915" s="33"/>
      <c r="C915" s="33"/>
      <c r="D915" s="33"/>
      <c r="E915" s="33"/>
      <c r="F915" s="33"/>
      <c r="G915" s="33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spans="1:29" ht="12.75" customHeight="1" x14ac:dyDescent="0.2">
      <c r="A916" s="33"/>
      <c r="B916" s="33"/>
      <c r="C916" s="33"/>
      <c r="D916" s="33"/>
      <c r="E916" s="33"/>
      <c r="F916" s="33"/>
      <c r="G916" s="33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spans="1:29" ht="12.75" customHeight="1" x14ac:dyDescent="0.2">
      <c r="A917" s="33"/>
      <c r="B917" s="33"/>
      <c r="C917" s="33"/>
      <c r="D917" s="33"/>
      <c r="E917" s="33"/>
      <c r="F917" s="33"/>
      <c r="G917" s="33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spans="1:29" ht="12.75" customHeight="1" x14ac:dyDescent="0.2">
      <c r="A918" s="33"/>
      <c r="B918" s="33"/>
      <c r="C918" s="33"/>
      <c r="D918" s="33"/>
      <c r="E918" s="33"/>
      <c r="F918" s="33"/>
      <c r="G918" s="33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spans="1:29" ht="12.75" customHeight="1" x14ac:dyDescent="0.2">
      <c r="A919" s="33"/>
      <c r="B919" s="33"/>
      <c r="C919" s="33"/>
      <c r="D919" s="33"/>
      <c r="E919" s="33"/>
      <c r="F919" s="33"/>
      <c r="G919" s="33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spans="1:29" ht="12.75" customHeight="1" x14ac:dyDescent="0.2">
      <c r="A920" s="33"/>
      <c r="B920" s="33"/>
      <c r="C920" s="33"/>
      <c r="D920" s="33"/>
      <c r="E920" s="33"/>
      <c r="F920" s="33"/>
      <c r="G920" s="33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spans="1:29" ht="12.75" customHeight="1" x14ac:dyDescent="0.2">
      <c r="A921" s="33"/>
      <c r="B921" s="33"/>
      <c r="C921" s="33"/>
      <c r="D921" s="33"/>
      <c r="E921" s="33"/>
      <c r="F921" s="33"/>
      <c r="G921" s="33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spans="1:29" ht="12.75" customHeight="1" x14ac:dyDescent="0.2">
      <c r="A922" s="33"/>
      <c r="B922" s="33"/>
      <c r="C922" s="33"/>
      <c r="D922" s="33"/>
      <c r="E922" s="33"/>
      <c r="F922" s="33"/>
      <c r="G922" s="33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spans="1:29" ht="12.75" customHeight="1" x14ac:dyDescent="0.2">
      <c r="A923" s="33"/>
      <c r="B923" s="33"/>
      <c r="C923" s="33"/>
      <c r="D923" s="33"/>
      <c r="E923" s="33"/>
      <c r="F923" s="33"/>
      <c r="G923" s="33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spans="1:29" ht="12.75" customHeight="1" x14ac:dyDescent="0.2">
      <c r="A924" s="33"/>
      <c r="B924" s="33"/>
      <c r="C924" s="33"/>
      <c r="D924" s="33"/>
      <c r="E924" s="33"/>
      <c r="F924" s="33"/>
      <c r="G924" s="33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spans="1:29" ht="12.75" customHeight="1" x14ac:dyDescent="0.2">
      <c r="A925" s="33"/>
      <c r="B925" s="33"/>
      <c r="C925" s="33"/>
      <c r="D925" s="33"/>
      <c r="E925" s="33"/>
      <c r="F925" s="33"/>
      <c r="G925" s="33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spans="1:29" ht="12.75" customHeight="1" x14ac:dyDescent="0.2">
      <c r="A926" s="33"/>
      <c r="B926" s="33"/>
      <c r="C926" s="33"/>
      <c r="D926" s="33"/>
      <c r="E926" s="33"/>
      <c r="F926" s="33"/>
      <c r="G926" s="33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spans="1:29" ht="12.75" customHeight="1" x14ac:dyDescent="0.2">
      <c r="A927" s="33"/>
      <c r="B927" s="33"/>
      <c r="C927" s="33"/>
      <c r="D927" s="33"/>
      <c r="E927" s="33"/>
      <c r="F927" s="33"/>
      <c r="G927" s="33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spans="1:29" ht="12.75" customHeight="1" x14ac:dyDescent="0.2">
      <c r="A928" s="33"/>
      <c r="B928" s="33"/>
      <c r="C928" s="33"/>
      <c r="D928" s="33"/>
      <c r="E928" s="33"/>
      <c r="F928" s="33"/>
      <c r="G928" s="33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spans="1:29" ht="12.75" customHeight="1" x14ac:dyDescent="0.2">
      <c r="A929" s="33"/>
      <c r="B929" s="33"/>
      <c r="C929" s="33"/>
      <c r="D929" s="33"/>
      <c r="E929" s="33"/>
      <c r="F929" s="33"/>
      <c r="G929" s="33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spans="1:29" ht="12.75" customHeight="1" x14ac:dyDescent="0.2">
      <c r="A930" s="33"/>
      <c r="B930" s="33"/>
      <c r="C930" s="33"/>
      <c r="D930" s="33"/>
      <c r="E930" s="33"/>
      <c r="F930" s="33"/>
      <c r="G930" s="33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spans="1:29" ht="12.75" customHeight="1" x14ac:dyDescent="0.2">
      <c r="A931" s="33"/>
      <c r="B931" s="33"/>
      <c r="C931" s="33"/>
      <c r="D931" s="33"/>
      <c r="E931" s="33"/>
      <c r="F931" s="33"/>
      <c r="G931" s="33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spans="1:29" ht="12.75" customHeight="1" x14ac:dyDescent="0.2">
      <c r="A932" s="33"/>
      <c r="B932" s="33"/>
      <c r="C932" s="33"/>
      <c r="D932" s="33"/>
      <c r="E932" s="33"/>
      <c r="F932" s="33"/>
      <c r="G932" s="33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spans="1:29" ht="12.75" customHeight="1" x14ac:dyDescent="0.2">
      <c r="A933" s="33"/>
      <c r="B933" s="33"/>
      <c r="C933" s="33"/>
      <c r="D933" s="33"/>
      <c r="E933" s="33"/>
      <c r="F933" s="33"/>
      <c r="G933" s="33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spans="1:29" ht="12.75" customHeight="1" x14ac:dyDescent="0.2">
      <c r="A934" s="33"/>
      <c r="B934" s="33"/>
      <c r="C934" s="33"/>
      <c r="D934" s="33"/>
      <c r="E934" s="33"/>
      <c r="F934" s="33"/>
      <c r="G934" s="33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spans="1:29" ht="12.75" customHeight="1" x14ac:dyDescent="0.2">
      <c r="A935" s="33"/>
      <c r="B935" s="33"/>
      <c r="C935" s="33"/>
      <c r="D935" s="33"/>
      <c r="E935" s="33"/>
      <c r="F935" s="33"/>
      <c r="G935" s="33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spans="1:29" ht="12.75" customHeight="1" x14ac:dyDescent="0.2">
      <c r="A936" s="33"/>
      <c r="B936" s="33"/>
      <c r="C936" s="33"/>
      <c r="D936" s="33"/>
      <c r="E936" s="33"/>
      <c r="F936" s="33"/>
      <c r="G936" s="33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spans="1:29" ht="12.75" customHeight="1" x14ac:dyDescent="0.2">
      <c r="A937" s="33"/>
      <c r="B937" s="33"/>
      <c r="C937" s="33"/>
      <c r="D937" s="33"/>
      <c r="E937" s="33"/>
      <c r="F937" s="33"/>
      <c r="G937" s="33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spans="1:29" ht="12.75" customHeight="1" x14ac:dyDescent="0.2">
      <c r="A938" s="33"/>
      <c r="B938" s="33"/>
      <c r="C938" s="33"/>
      <c r="D938" s="33"/>
      <c r="E938" s="33"/>
      <c r="F938" s="33"/>
      <c r="G938" s="33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spans="1:29" ht="12.75" customHeight="1" x14ac:dyDescent="0.2">
      <c r="A939" s="33"/>
      <c r="B939" s="33"/>
      <c r="C939" s="33"/>
      <c r="D939" s="33"/>
      <c r="E939" s="33"/>
      <c r="F939" s="33"/>
      <c r="G939" s="33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spans="1:29" ht="12.75" customHeight="1" x14ac:dyDescent="0.2">
      <c r="A940" s="33"/>
      <c r="B940" s="33"/>
      <c r="C940" s="33"/>
      <c r="D940" s="33"/>
      <c r="E940" s="33"/>
      <c r="F940" s="33"/>
      <c r="G940" s="33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spans="1:29" ht="12.75" customHeight="1" x14ac:dyDescent="0.2">
      <c r="A941" s="33"/>
      <c r="B941" s="33"/>
      <c r="C941" s="33"/>
      <c r="D941" s="33"/>
      <c r="E941" s="33"/>
      <c r="F941" s="33"/>
      <c r="G941" s="33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spans="1:29" ht="12.75" customHeight="1" x14ac:dyDescent="0.2">
      <c r="A942" s="33"/>
      <c r="B942" s="33"/>
      <c r="C942" s="33"/>
      <c r="D942" s="33"/>
      <c r="E942" s="33"/>
      <c r="F942" s="33"/>
      <c r="G942" s="33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spans="1:29" ht="12.75" customHeight="1" x14ac:dyDescent="0.2">
      <c r="A943" s="33"/>
      <c r="B943" s="33"/>
      <c r="C943" s="33"/>
      <c r="D943" s="33"/>
      <c r="E943" s="33"/>
      <c r="F943" s="33"/>
      <c r="G943" s="33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spans="1:29" ht="12.75" customHeight="1" x14ac:dyDescent="0.2">
      <c r="A944" s="33"/>
      <c r="B944" s="33"/>
      <c r="C944" s="33"/>
      <c r="D944" s="33"/>
      <c r="E944" s="33"/>
      <c r="F944" s="33"/>
      <c r="G944" s="33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spans="1:29" ht="12.75" customHeight="1" x14ac:dyDescent="0.2">
      <c r="A945" s="33"/>
      <c r="B945" s="33"/>
      <c r="C945" s="33"/>
      <c r="D945" s="33"/>
      <c r="E945" s="33"/>
      <c r="F945" s="33"/>
      <c r="G945" s="33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spans="1:29" ht="12.75" customHeight="1" x14ac:dyDescent="0.2">
      <c r="A946" s="33"/>
      <c r="B946" s="33"/>
      <c r="C946" s="33"/>
      <c r="D946" s="33"/>
      <c r="E946" s="33"/>
      <c r="F946" s="33"/>
      <c r="G946" s="33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spans="1:29" ht="12.75" customHeight="1" x14ac:dyDescent="0.2">
      <c r="A947" s="33"/>
      <c r="B947" s="33"/>
      <c r="C947" s="33"/>
      <c r="D947" s="33"/>
      <c r="E947" s="33"/>
      <c r="F947" s="33"/>
      <c r="G947" s="33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spans="1:29" ht="12.75" customHeight="1" x14ac:dyDescent="0.2">
      <c r="A948" s="33"/>
      <c r="B948" s="33"/>
      <c r="C948" s="33"/>
      <c r="D948" s="33"/>
      <c r="E948" s="33"/>
      <c r="F948" s="33"/>
      <c r="G948" s="33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spans="1:29" ht="12.75" customHeight="1" x14ac:dyDescent="0.2">
      <c r="A949" s="33"/>
      <c r="B949" s="33"/>
      <c r="C949" s="33"/>
      <c r="D949" s="33"/>
      <c r="E949" s="33"/>
      <c r="F949" s="33"/>
      <c r="G949" s="33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spans="1:29" ht="12.75" customHeight="1" x14ac:dyDescent="0.2">
      <c r="A950" s="33"/>
      <c r="B950" s="33"/>
      <c r="C950" s="33"/>
      <c r="D950" s="33"/>
      <c r="E950" s="33"/>
      <c r="F950" s="33"/>
      <c r="G950" s="33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spans="1:29" ht="12.75" customHeight="1" x14ac:dyDescent="0.2">
      <c r="A951" s="33"/>
      <c r="B951" s="33"/>
      <c r="C951" s="33"/>
      <c r="D951" s="33"/>
      <c r="E951" s="33"/>
      <c r="F951" s="33"/>
      <c r="G951" s="33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spans="1:29" ht="12.75" customHeight="1" x14ac:dyDescent="0.2">
      <c r="A952" s="33"/>
      <c r="B952" s="33"/>
      <c r="C952" s="33"/>
      <c r="D952" s="33"/>
      <c r="E952" s="33"/>
      <c r="F952" s="33"/>
      <c r="G952" s="33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spans="1:29" ht="12.75" customHeight="1" x14ac:dyDescent="0.2">
      <c r="A953" s="33"/>
      <c r="B953" s="33"/>
      <c r="C953" s="33"/>
      <c r="D953" s="33"/>
      <c r="E953" s="33"/>
      <c r="F953" s="33"/>
      <c r="G953" s="33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spans="1:29" ht="12.75" customHeight="1" x14ac:dyDescent="0.2">
      <c r="A954" s="33"/>
      <c r="B954" s="33"/>
      <c r="C954" s="33"/>
      <c r="D954" s="33"/>
      <c r="E954" s="33"/>
      <c r="F954" s="33"/>
      <c r="G954" s="33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spans="1:29" ht="12.75" customHeight="1" x14ac:dyDescent="0.2">
      <c r="A955" s="33"/>
      <c r="B955" s="33"/>
      <c r="C955" s="33"/>
      <c r="D955" s="33"/>
      <c r="E955" s="33"/>
      <c r="F955" s="33"/>
      <c r="G955" s="33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spans="1:29" ht="12.75" customHeight="1" x14ac:dyDescent="0.2">
      <c r="A956" s="33"/>
      <c r="B956" s="33"/>
      <c r="C956" s="33"/>
      <c r="D956" s="33"/>
      <c r="E956" s="33"/>
      <c r="F956" s="33"/>
      <c r="G956" s="33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spans="1:29" ht="12.75" customHeight="1" x14ac:dyDescent="0.2">
      <c r="A957" s="33"/>
      <c r="B957" s="33"/>
      <c r="C957" s="33"/>
      <c r="D957" s="33"/>
      <c r="E957" s="33"/>
      <c r="F957" s="33"/>
      <c r="G957" s="33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spans="1:29" ht="12.75" customHeight="1" x14ac:dyDescent="0.2">
      <c r="A958" s="33"/>
      <c r="B958" s="33"/>
      <c r="C958" s="33"/>
      <c r="D958" s="33"/>
      <c r="E958" s="33"/>
      <c r="F958" s="33"/>
      <c r="G958" s="33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spans="1:29" ht="12.75" customHeight="1" x14ac:dyDescent="0.2">
      <c r="A959" s="33"/>
      <c r="B959" s="33"/>
      <c r="C959" s="33"/>
      <c r="D959" s="33"/>
      <c r="E959" s="33"/>
      <c r="F959" s="33"/>
      <c r="G959" s="33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spans="1:29" ht="12.75" customHeight="1" x14ac:dyDescent="0.2">
      <c r="A960" s="33"/>
      <c r="B960" s="33"/>
      <c r="C960" s="33"/>
      <c r="D960" s="33"/>
      <c r="E960" s="33"/>
      <c r="F960" s="33"/>
      <c r="G960" s="33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spans="1:29" ht="12.75" customHeight="1" x14ac:dyDescent="0.2">
      <c r="A961" s="33"/>
      <c r="B961" s="33"/>
      <c r="C961" s="33"/>
      <c r="D961" s="33"/>
      <c r="E961" s="33"/>
      <c r="F961" s="33"/>
      <c r="G961" s="33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spans="1:29" ht="12.75" customHeight="1" x14ac:dyDescent="0.2">
      <c r="A962" s="33"/>
      <c r="B962" s="33"/>
      <c r="C962" s="33"/>
      <c r="D962" s="33"/>
      <c r="E962" s="33"/>
      <c r="F962" s="33"/>
      <c r="G962" s="33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spans="1:29" ht="12.75" customHeight="1" x14ac:dyDescent="0.2">
      <c r="A963" s="33"/>
      <c r="B963" s="33"/>
      <c r="C963" s="33"/>
      <c r="D963" s="33"/>
      <c r="E963" s="33"/>
      <c r="F963" s="33"/>
      <c r="G963" s="33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spans="1:29" ht="12.75" customHeight="1" x14ac:dyDescent="0.2">
      <c r="A964" s="33"/>
      <c r="B964" s="33"/>
      <c r="C964" s="33"/>
      <c r="D964" s="33"/>
      <c r="E964" s="33"/>
      <c r="F964" s="33"/>
      <c r="G964" s="33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spans="1:29" ht="12.75" customHeight="1" x14ac:dyDescent="0.2">
      <c r="A965" s="33"/>
      <c r="B965" s="33"/>
      <c r="C965" s="33"/>
      <c r="D965" s="33"/>
      <c r="E965" s="33"/>
      <c r="F965" s="33"/>
      <c r="G965" s="33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spans="1:29" ht="12.75" customHeight="1" x14ac:dyDescent="0.2">
      <c r="A966" s="33"/>
      <c r="B966" s="33"/>
      <c r="C966" s="33"/>
      <c r="D966" s="33"/>
      <c r="E966" s="33"/>
      <c r="F966" s="33"/>
      <c r="G966" s="33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spans="1:29" ht="12.75" customHeight="1" x14ac:dyDescent="0.2">
      <c r="A967" s="33"/>
      <c r="B967" s="33"/>
      <c r="C967" s="33"/>
      <c r="D967" s="33"/>
      <c r="E967" s="33"/>
      <c r="F967" s="33"/>
      <c r="G967" s="33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spans="1:29" ht="12.75" customHeight="1" x14ac:dyDescent="0.2">
      <c r="A968" s="33"/>
      <c r="B968" s="33"/>
      <c r="C968" s="33"/>
      <c r="D968" s="33"/>
      <c r="E968" s="33"/>
      <c r="F968" s="33"/>
      <c r="G968" s="33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spans="1:29" ht="12.75" customHeight="1" x14ac:dyDescent="0.2">
      <c r="A969" s="33"/>
      <c r="B969" s="33"/>
      <c r="C969" s="33"/>
      <c r="D969" s="33"/>
      <c r="E969" s="33"/>
      <c r="F969" s="33"/>
      <c r="G969" s="33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spans="1:29" ht="12.75" customHeight="1" x14ac:dyDescent="0.2">
      <c r="A970" s="33"/>
      <c r="B970" s="33"/>
      <c r="C970" s="33"/>
      <c r="D970" s="33"/>
      <c r="E970" s="33"/>
      <c r="F970" s="33"/>
      <c r="G970" s="33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spans="1:29" ht="12.75" customHeight="1" x14ac:dyDescent="0.2">
      <c r="A971" s="33"/>
      <c r="B971" s="33"/>
      <c r="C971" s="33"/>
      <c r="D971" s="33"/>
      <c r="E971" s="33"/>
      <c r="F971" s="33"/>
      <c r="G971" s="33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spans="1:29" ht="12.75" customHeight="1" x14ac:dyDescent="0.2">
      <c r="A972" s="33"/>
      <c r="B972" s="33"/>
      <c r="C972" s="33"/>
      <c r="D972" s="33"/>
      <c r="E972" s="33"/>
      <c r="F972" s="33"/>
      <c r="G972" s="33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spans="1:29" ht="12.75" customHeight="1" x14ac:dyDescent="0.2">
      <c r="A973" s="33"/>
      <c r="B973" s="33"/>
      <c r="C973" s="33"/>
      <c r="D973" s="33"/>
      <c r="E973" s="33"/>
      <c r="F973" s="33"/>
      <c r="G973" s="33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spans="1:29" ht="12.75" customHeight="1" x14ac:dyDescent="0.2">
      <c r="A974" s="33"/>
      <c r="B974" s="33"/>
      <c r="C974" s="33"/>
      <c r="D974" s="33"/>
      <c r="E974" s="33"/>
      <c r="F974" s="33"/>
      <c r="G974" s="33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spans="1:29" ht="12.75" customHeight="1" x14ac:dyDescent="0.2">
      <c r="A975" s="33"/>
      <c r="B975" s="33"/>
      <c r="C975" s="33"/>
      <c r="D975" s="33"/>
      <c r="E975" s="33"/>
      <c r="F975" s="33"/>
      <c r="G975" s="33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spans="1:29" ht="12.75" customHeight="1" x14ac:dyDescent="0.2">
      <c r="A976" s="33"/>
      <c r="B976" s="33"/>
      <c r="C976" s="33"/>
      <c r="D976" s="33"/>
      <c r="E976" s="33"/>
      <c r="F976" s="33"/>
      <c r="G976" s="33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spans="1:29" ht="12.75" customHeight="1" x14ac:dyDescent="0.2">
      <c r="A977" s="33"/>
      <c r="B977" s="33"/>
      <c r="C977" s="33"/>
      <c r="D977" s="33"/>
      <c r="E977" s="33"/>
      <c r="F977" s="33"/>
      <c r="G977" s="33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spans="1:29" ht="12.75" customHeight="1" x14ac:dyDescent="0.2">
      <c r="A978" s="33"/>
      <c r="B978" s="33"/>
      <c r="C978" s="33"/>
      <c r="D978" s="33"/>
      <c r="E978" s="33"/>
      <c r="F978" s="33"/>
      <c r="G978" s="33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spans="1:29" ht="12.75" customHeight="1" x14ac:dyDescent="0.2">
      <c r="A979" s="33"/>
      <c r="B979" s="33"/>
      <c r="C979" s="33"/>
      <c r="D979" s="33"/>
      <c r="E979" s="33"/>
      <c r="F979" s="33"/>
      <c r="G979" s="33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spans="1:29" ht="12.75" customHeight="1" x14ac:dyDescent="0.2">
      <c r="A980" s="33"/>
      <c r="B980" s="33"/>
      <c r="C980" s="33"/>
      <c r="D980" s="33"/>
      <c r="E980" s="33"/>
      <c r="F980" s="33"/>
      <c r="G980" s="33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spans="1:29" ht="12.75" customHeight="1" x14ac:dyDescent="0.2">
      <c r="A981" s="33"/>
      <c r="B981" s="33"/>
      <c r="C981" s="33"/>
      <c r="D981" s="33"/>
      <c r="E981" s="33"/>
      <c r="F981" s="33"/>
      <c r="G981" s="33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spans="1:29" ht="12.75" customHeight="1" x14ac:dyDescent="0.2">
      <c r="A982" s="33"/>
      <c r="B982" s="33"/>
      <c r="C982" s="33"/>
      <c r="D982" s="33"/>
      <c r="E982" s="33"/>
      <c r="F982" s="33"/>
      <c r="G982" s="33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spans="1:29" ht="12.75" customHeight="1" x14ac:dyDescent="0.2">
      <c r="A983" s="33"/>
      <c r="B983" s="33"/>
      <c r="C983" s="33"/>
      <c r="D983" s="33"/>
      <c r="E983" s="33"/>
      <c r="F983" s="33"/>
      <c r="G983" s="33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spans="1:29" ht="12.75" customHeight="1" x14ac:dyDescent="0.2">
      <c r="A984" s="33"/>
      <c r="B984" s="33"/>
      <c r="C984" s="33"/>
      <c r="D984" s="33"/>
      <c r="E984" s="33"/>
      <c r="F984" s="33"/>
      <c r="G984" s="33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spans="1:29" ht="12.75" customHeight="1" x14ac:dyDescent="0.2">
      <c r="A985" s="33"/>
      <c r="B985" s="33"/>
      <c r="C985" s="33"/>
      <c r="D985" s="33"/>
      <c r="E985" s="33"/>
      <c r="F985" s="33"/>
      <c r="G985" s="33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spans="1:29" ht="12.75" customHeight="1" x14ac:dyDescent="0.2">
      <c r="A986" s="33"/>
      <c r="B986" s="33"/>
      <c r="C986" s="33"/>
      <c r="D986" s="33"/>
      <c r="E986" s="33"/>
      <c r="F986" s="33"/>
      <c r="G986" s="33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spans="1:29" ht="12.75" customHeight="1" x14ac:dyDescent="0.2">
      <c r="A987" s="33"/>
      <c r="B987" s="33"/>
      <c r="C987" s="33"/>
      <c r="D987" s="33"/>
      <c r="E987" s="33"/>
      <c r="F987" s="33"/>
      <c r="G987" s="33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spans="1:29" ht="12.75" customHeight="1" x14ac:dyDescent="0.2">
      <c r="A988" s="33"/>
      <c r="B988" s="33"/>
      <c r="C988" s="33"/>
      <c r="D988" s="33"/>
      <c r="E988" s="33"/>
      <c r="F988" s="33"/>
      <c r="G988" s="33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spans="1:29" ht="12.75" customHeight="1" x14ac:dyDescent="0.2">
      <c r="A989" s="33"/>
      <c r="B989" s="33"/>
      <c r="C989" s="33"/>
      <c r="D989" s="33"/>
      <c r="E989" s="33"/>
      <c r="F989" s="33"/>
      <c r="G989" s="33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spans="1:29" ht="12.75" customHeight="1" x14ac:dyDescent="0.2">
      <c r="A990" s="33"/>
      <c r="B990" s="33"/>
      <c r="C990" s="33"/>
      <c r="D990" s="33"/>
      <c r="E990" s="33"/>
      <c r="F990" s="33"/>
      <c r="G990" s="33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spans="1:29" ht="12.75" customHeight="1" x14ac:dyDescent="0.2">
      <c r="A991" s="33"/>
      <c r="B991" s="33"/>
      <c r="C991" s="33"/>
      <c r="D991" s="33"/>
      <c r="E991" s="33"/>
      <c r="F991" s="33"/>
      <c r="G991" s="33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spans="1:29" ht="12.75" customHeight="1" x14ac:dyDescent="0.2">
      <c r="A992" s="33"/>
      <c r="B992" s="33"/>
      <c r="C992" s="33"/>
      <c r="D992" s="33"/>
      <c r="E992" s="33"/>
      <c r="F992" s="33"/>
      <c r="G992" s="33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spans="1:29" ht="12.75" customHeight="1" x14ac:dyDescent="0.2">
      <c r="A993" s="33"/>
      <c r="B993" s="33"/>
      <c r="C993" s="33"/>
      <c r="D993" s="33"/>
      <c r="E993" s="33"/>
      <c r="F993" s="33"/>
      <c r="G993" s="33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spans="1:29" ht="12.75" customHeight="1" x14ac:dyDescent="0.2">
      <c r="A994" s="33"/>
      <c r="B994" s="33"/>
      <c r="C994" s="33"/>
      <c r="D994" s="33"/>
      <c r="E994" s="33"/>
      <c r="F994" s="33"/>
      <c r="G994" s="33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spans="1:29" ht="12.75" customHeight="1" x14ac:dyDescent="0.2">
      <c r="A995" s="33"/>
      <c r="B995" s="33"/>
      <c r="C995" s="33"/>
      <c r="D995" s="33"/>
      <c r="E995" s="33"/>
      <c r="F995" s="33"/>
      <c r="G995" s="33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spans="1:29" ht="12.75" customHeight="1" x14ac:dyDescent="0.2">
      <c r="A996" s="33"/>
      <c r="B996" s="33"/>
      <c r="C996" s="33"/>
      <c r="D996" s="33"/>
      <c r="E996" s="33"/>
      <c r="F996" s="33"/>
      <c r="G996" s="33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spans="1:29" ht="12.75" customHeight="1" x14ac:dyDescent="0.2">
      <c r="A997" s="33"/>
      <c r="B997" s="33"/>
      <c r="C997" s="33"/>
      <c r="D997" s="33"/>
      <c r="E997" s="33"/>
      <c r="F997" s="33"/>
      <c r="G997" s="33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spans="1:29" ht="12.75" customHeight="1" x14ac:dyDescent="0.2">
      <c r="A998" s="33"/>
      <c r="B998" s="33"/>
      <c r="C998" s="33"/>
      <c r="D998" s="33"/>
      <c r="E998" s="33"/>
      <c r="F998" s="33"/>
      <c r="G998" s="33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spans="1:29" ht="12.75" customHeight="1" x14ac:dyDescent="0.2">
      <c r="A999" s="33"/>
      <c r="B999" s="33"/>
      <c r="C999" s="33"/>
      <c r="D999" s="33"/>
      <c r="E999" s="33"/>
      <c r="F999" s="33"/>
      <c r="G999" s="33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spans="1:29" ht="12.75" customHeight="1" x14ac:dyDescent="0.2">
      <c r="A1000" s="33"/>
      <c r="B1000" s="33"/>
      <c r="C1000" s="33"/>
      <c r="D1000" s="33"/>
      <c r="E1000" s="33"/>
      <c r="F1000" s="33"/>
      <c r="G1000" s="33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</sheetData>
  <mergeCells count="34">
    <mergeCell ref="B41:B43"/>
    <mergeCell ref="C41:C43"/>
    <mergeCell ref="B48:B50"/>
    <mergeCell ref="B34:B36"/>
    <mergeCell ref="C48:C50"/>
    <mergeCell ref="C34:C36"/>
    <mergeCell ref="B6:F6"/>
    <mergeCell ref="B27:B29"/>
    <mergeCell ref="C27:C29"/>
    <mergeCell ref="E2:F2"/>
    <mergeCell ref="E3:F4"/>
    <mergeCell ref="B3:B4"/>
    <mergeCell ref="D25:F25"/>
    <mergeCell ref="C20:C22"/>
    <mergeCell ref="B20:B22"/>
    <mergeCell ref="C13:C15"/>
    <mergeCell ref="B13:B15"/>
    <mergeCell ref="D10:F10"/>
    <mergeCell ref="D11:F11"/>
    <mergeCell ref="E12:F12"/>
    <mergeCell ref="D17:F17"/>
    <mergeCell ref="D45:F45"/>
    <mergeCell ref="D46:F46"/>
    <mergeCell ref="E47:F47"/>
    <mergeCell ref="D24:F24"/>
    <mergeCell ref="D18:F18"/>
    <mergeCell ref="E19:F19"/>
    <mergeCell ref="D39:F39"/>
    <mergeCell ref="E40:F40"/>
    <mergeCell ref="D38:F38"/>
    <mergeCell ref="E33:F33"/>
    <mergeCell ref="E26:F26"/>
    <mergeCell ref="D31:F31"/>
    <mergeCell ref="D32:F32"/>
  </mergeCells>
  <conditionalFormatting sqref="C17:F17 B19:F22 D18:F18">
    <cfRule type="expression" dxfId="38" priority="1">
      <formula>$B$18=""</formula>
    </cfRule>
  </conditionalFormatting>
  <conditionalFormatting sqref="C24:F29 B26:B29">
    <cfRule type="expression" dxfId="37" priority="2">
      <formula>$B$25=""</formula>
    </cfRule>
  </conditionalFormatting>
  <conditionalFormatting sqref="C31:F36 B33:B36">
    <cfRule type="expression" dxfId="36" priority="3">
      <formula>$B$32=""</formula>
    </cfRule>
  </conditionalFormatting>
  <conditionalFormatting sqref="C38:F43 B40:B43">
    <cfRule type="expression" dxfId="35" priority="4">
      <formula>$B$39=""</formula>
    </cfRule>
  </conditionalFormatting>
  <conditionalFormatting sqref="C45:F50 B47:B50">
    <cfRule type="expression" dxfId="34" priority="5">
      <formula>$B$46=""</formula>
    </cfRule>
  </conditionalFormatting>
  <conditionalFormatting sqref="B17:B18">
    <cfRule type="expression" dxfId="33" priority="6">
      <formula>$B$18=""</formula>
    </cfRule>
  </conditionalFormatting>
  <conditionalFormatting sqref="B24:B25">
    <cfRule type="expression" dxfId="32" priority="7">
      <formula>$B$25=""</formula>
    </cfRule>
  </conditionalFormatting>
  <conditionalFormatting sqref="B31:B32">
    <cfRule type="expression" dxfId="31" priority="8">
      <formula>$B$32=""</formula>
    </cfRule>
  </conditionalFormatting>
  <conditionalFormatting sqref="B38:B39">
    <cfRule type="expression" dxfId="30" priority="9">
      <formula>$B$39=""</formula>
    </cfRule>
  </conditionalFormatting>
  <conditionalFormatting sqref="B45:B46">
    <cfRule type="expression" dxfId="29" priority="10">
      <formula>$B$46=""</formula>
    </cfRule>
  </conditionalFormatting>
  <conditionalFormatting sqref="D26:D29">
    <cfRule type="expression" dxfId="28" priority="11">
      <formula>$B$18=""</formula>
    </cfRule>
  </conditionalFormatting>
  <conditionalFormatting sqref="D33:D36">
    <cfRule type="expression" dxfId="27" priority="12">
      <formula>$B$18=""</formula>
    </cfRule>
  </conditionalFormatting>
  <conditionalFormatting sqref="D40:D43">
    <cfRule type="expression" dxfId="26" priority="13">
      <formula>$B$18=""</formula>
    </cfRule>
  </conditionalFormatting>
  <conditionalFormatting sqref="D47:D50">
    <cfRule type="expression" dxfId="25" priority="14">
      <formula>$B$18=""</formula>
    </cfRule>
  </conditionalFormatting>
  <dataValidations count="10">
    <dataValidation type="list" allowBlank="1" showErrorMessage="1" sqref="B18">
      <formula1>$N$1</formula1>
    </dataValidation>
    <dataValidation type="list" allowBlank="1" showErrorMessage="1" sqref="B11 J1:O11">
      <formula1>$L$1</formula1>
    </dataValidation>
    <dataValidation type="list" allowBlank="1" showErrorMessage="1" sqref="B39">
      <formula1>$T$1</formula1>
    </dataValidation>
    <dataValidation type="list" allowBlank="1" showErrorMessage="1" sqref="E14 E21 E28 E35 E42 E49">
      <formula1>$I$1:$I$4</formula1>
    </dataValidation>
    <dataValidation type="list" allowBlank="1" showErrorMessage="1" sqref="B25">
      <formula1>$P$1</formula1>
    </dataValidation>
    <dataValidation type="list" allowBlank="1" showErrorMessage="1" sqref="B46">
      <formula1>$V$1</formula1>
    </dataValidation>
    <dataValidation type="custom" allowBlank="1" showInputMessage="1" prompt="Composition Error - Value of Group 1 cannot exceed cable count!" sqref="E15 E22 E29 E36 E43 E50">
      <formula1>B13&gt;=E15</formula1>
    </dataValidation>
    <dataValidation type="list" allowBlank="1" showErrorMessage="1" sqref="B32">
      <formula1>$R$1</formula1>
    </dataValidation>
    <dataValidation type="list" allowBlank="1" showErrorMessage="1" sqref="F14 F21 F28 F35 F42 F49">
      <formula1>$I$1:$I$5</formula1>
    </dataValidation>
    <dataValidation type="list" allowBlank="1" showErrorMessage="1" sqref="D15 D22 D29 D36 D43 D50">
      <formula1>$I$7:$I$9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A5A5"/>
  </sheetPr>
  <dimension ref="A1:Z1000"/>
  <sheetViews>
    <sheetView showGridLines="0" workbookViewId="0"/>
  </sheetViews>
  <sheetFormatPr defaultColWidth="17.28515625" defaultRowHeight="15" customHeight="1" x14ac:dyDescent="0.2"/>
  <cols>
    <col min="1" max="1" width="3.85546875" customWidth="1"/>
    <col min="2" max="4" width="25" customWidth="1"/>
    <col min="5" max="6" width="13.28515625" customWidth="1"/>
    <col min="7" max="7" width="3.85546875" customWidth="1"/>
    <col min="8" max="8" width="9.140625" customWidth="1"/>
    <col min="9" max="9" width="14.85546875" customWidth="1"/>
    <col min="10" max="26" width="9.140625" customWidth="1"/>
  </cols>
  <sheetData>
    <row r="1" spans="1:26" ht="14.25" customHeight="1" x14ac:dyDescent="0.2">
      <c r="A1" s="2"/>
      <c r="B1" s="4"/>
      <c r="C1" s="4"/>
      <c r="D1" s="4"/>
      <c r="E1" s="4"/>
      <c r="F1" s="4"/>
      <c r="G1" s="6"/>
      <c r="H1" s="10"/>
      <c r="I1" s="10" t="s">
        <v>0</v>
      </c>
      <c r="J1" s="10" t="s">
        <v>1</v>
      </c>
      <c r="K1" s="10"/>
      <c r="L1" s="10" t="s">
        <v>11</v>
      </c>
      <c r="M1" s="10"/>
      <c r="N1" s="10" t="s">
        <v>12</v>
      </c>
      <c r="O1" s="10"/>
      <c r="P1" s="10" t="s">
        <v>13</v>
      </c>
      <c r="Q1" s="10"/>
      <c r="R1" s="10" t="s">
        <v>14</v>
      </c>
      <c r="S1" s="10"/>
      <c r="T1" s="10" t="s">
        <v>15</v>
      </c>
      <c r="U1" s="10"/>
      <c r="V1" s="10" t="s">
        <v>16</v>
      </c>
      <c r="W1" s="10"/>
      <c r="X1" s="10"/>
      <c r="Y1" s="10"/>
      <c r="Z1" s="10"/>
    </row>
    <row r="2" spans="1:26" ht="12.75" customHeight="1" x14ac:dyDescent="0.2">
      <c r="A2" s="22"/>
      <c r="B2" s="23" t="s">
        <v>8</v>
      </c>
      <c r="C2" s="24"/>
      <c r="D2" s="24"/>
      <c r="E2" s="271" t="s">
        <v>9</v>
      </c>
      <c r="F2" s="261"/>
      <c r="G2" s="32"/>
      <c r="H2" s="10"/>
      <c r="I2" s="10" t="s">
        <v>20</v>
      </c>
      <c r="J2" s="10" t="s">
        <v>21</v>
      </c>
      <c r="K2" s="10">
        <v>1</v>
      </c>
      <c r="L2" s="10" t="str">
        <f t="shared" ref="L2:L865" si="0">IF($B$13&gt;=K2,K2,"")</f>
        <v/>
      </c>
      <c r="M2" s="10" t="str">
        <f t="shared" ref="M2:M865" si="1">IF(L2="","",IF(L2&lt;=$E$15,VLOOKUP($E$14,$I$1:$J$4,2,FALSE),VLOOKUP($F$14,$I$1:$J$4,2,FALSE)))</f>
        <v/>
      </c>
      <c r="N2" s="10" t="str">
        <f t="shared" ref="N2:N865" si="2">IF($B$20&gt;=K2,K2,"")</f>
        <v/>
      </c>
      <c r="O2" s="10" t="str">
        <f t="shared" ref="O2:O865" si="3">IF(N2="","",IF(N2&lt;=$E$22,VLOOKUP($E$21,$I$1:$J$4,2,FALSE),VLOOKUP($F$21,$I$1:$J$4,2,FALSE)))</f>
        <v/>
      </c>
      <c r="P2" s="10" t="str">
        <f t="shared" ref="P2:P865" si="4">IF($B$27&gt;=K2,K2,"")</f>
        <v/>
      </c>
      <c r="Q2" s="10" t="str">
        <f t="shared" ref="Q2:Q865" si="5">IF(P2="","",IF(P2&lt;=$E$29,VLOOKUP($E$28,$I$1:$J$4,2,FALSE),VLOOKUP($F$28,$I$1:$J$4,2,FALSE)))</f>
        <v/>
      </c>
      <c r="R2" s="10" t="str">
        <f t="shared" ref="R2:R865" si="6">IF($B$34&gt;=K2,K2,"")</f>
        <v/>
      </c>
      <c r="S2" s="10" t="str">
        <f t="shared" ref="S2:S865" si="7">IF(R2="","",IF(R2&lt;=$E$36,VLOOKUP($E$35,$I$1:$J$4,2,FALSE),VLOOKUP($F$35,$I$1:$J$4,2,FALSE)))</f>
        <v/>
      </c>
      <c r="T2" s="10" t="str">
        <f t="shared" ref="T2:T865" si="8">IF($B$41&gt;=K2,K2,"")</f>
        <v/>
      </c>
      <c r="U2" s="10" t="str">
        <f t="shared" ref="U2:U865" si="9">IF(T2="","",IF(T2&lt;=$E$43,VLOOKUP($E$42,$I$1:$J$4,2,FALSE),VLOOKUP($F$42,$I$1:$J$4,2,FALSE)))</f>
        <v/>
      </c>
      <c r="V2" s="10" t="str">
        <f t="shared" ref="V2:V865" si="10">IF($B$48&gt;=K2,K2,"")</f>
        <v/>
      </c>
      <c r="W2" s="10" t="str">
        <f t="shared" ref="W2:W865" si="11">IF(V2="","",IF(V2&lt;=$E$50,VLOOKUP($E$49,$I$1:$J$4,2,FALSE),VLOOKUP($F$49,$I$1:$J$4,2,FALSE)))</f>
        <v/>
      </c>
      <c r="X2" s="33"/>
      <c r="Y2" s="33"/>
      <c r="Z2" s="33"/>
    </row>
    <row r="3" spans="1:26" ht="12.75" customHeight="1" x14ac:dyDescent="0.2">
      <c r="A3" s="22"/>
      <c r="B3" s="275" t="str">
        <f>'Cover - Location Info'!J8</f>
        <v>95550</v>
      </c>
      <c r="C3" s="33"/>
      <c r="D3" s="33"/>
      <c r="E3" s="272" t="str">
        <f>'Cover - Location Info'!J10</f>
        <v>1.0</v>
      </c>
      <c r="F3" s="264"/>
      <c r="G3" s="32"/>
      <c r="H3" s="10"/>
      <c r="I3" s="10" t="s">
        <v>26</v>
      </c>
      <c r="J3" s="10" t="s">
        <v>27</v>
      </c>
      <c r="K3" s="10">
        <v>2</v>
      </c>
      <c r="L3" s="10" t="str">
        <f t="shared" si="0"/>
        <v/>
      </c>
      <c r="M3" s="10" t="str">
        <f t="shared" si="1"/>
        <v/>
      </c>
      <c r="N3" s="10" t="str">
        <f t="shared" si="2"/>
        <v/>
      </c>
      <c r="O3" s="10" t="str">
        <f t="shared" si="3"/>
        <v/>
      </c>
      <c r="P3" s="10" t="str">
        <f t="shared" si="4"/>
        <v/>
      </c>
      <c r="Q3" s="10" t="str">
        <f t="shared" si="5"/>
        <v/>
      </c>
      <c r="R3" s="10" t="str">
        <f t="shared" si="6"/>
        <v/>
      </c>
      <c r="S3" s="10" t="str">
        <f t="shared" si="7"/>
        <v/>
      </c>
      <c r="T3" s="10" t="str">
        <f t="shared" si="8"/>
        <v/>
      </c>
      <c r="U3" s="10" t="str">
        <f t="shared" si="9"/>
        <v/>
      </c>
      <c r="V3" s="10" t="str">
        <f t="shared" si="10"/>
        <v/>
      </c>
      <c r="W3" s="10" t="str">
        <f t="shared" si="11"/>
        <v/>
      </c>
      <c r="X3" s="10"/>
      <c r="Y3" s="10"/>
      <c r="Z3" s="10"/>
    </row>
    <row r="4" spans="1:26" ht="13.5" customHeight="1" x14ac:dyDescent="0.2">
      <c r="A4" s="22"/>
      <c r="B4" s="269"/>
      <c r="C4" s="33"/>
      <c r="D4" s="33"/>
      <c r="E4" s="273"/>
      <c r="F4" s="274"/>
      <c r="G4" s="32"/>
      <c r="H4" s="10"/>
      <c r="I4" s="10" t="s">
        <v>28</v>
      </c>
      <c r="J4" s="10" t="s">
        <v>29</v>
      </c>
      <c r="K4" s="10">
        <v>3</v>
      </c>
      <c r="L4" s="10" t="str">
        <f t="shared" si="0"/>
        <v/>
      </c>
      <c r="M4" s="10" t="str">
        <f t="shared" si="1"/>
        <v/>
      </c>
      <c r="N4" s="10" t="str">
        <f t="shared" si="2"/>
        <v/>
      </c>
      <c r="O4" s="10" t="str">
        <f t="shared" si="3"/>
        <v/>
      </c>
      <c r="P4" s="10" t="str">
        <f t="shared" si="4"/>
        <v/>
      </c>
      <c r="Q4" s="10" t="str">
        <f t="shared" si="5"/>
        <v/>
      </c>
      <c r="R4" s="10" t="str">
        <f t="shared" si="6"/>
        <v/>
      </c>
      <c r="S4" s="10" t="str">
        <f t="shared" si="7"/>
        <v/>
      </c>
      <c r="T4" s="10" t="str">
        <f t="shared" si="8"/>
        <v/>
      </c>
      <c r="U4" s="10" t="str">
        <f t="shared" si="9"/>
        <v/>
      </c>
      <c r="V4" s="10" t="str">
        <f t="shared" si="10"/>
        <v/>
      </c>
      <c r="W4" s="10" t="str">
        <f t="shared" si="11"/>
        <v/>
      </c>
      <c r="X4" s="10"/>
      <c r="Y4" s="10"/>
      <c r="Z4" s="10"/>
    </row>
    <row r="5" spans="1:26" ht="12.75" customHeight="1" x14ac:dyDescent="0.2">
      <c r="A5" s="22"/>
      <c r="B5" s="33"/>
      <c r="C5" s="33"/>
      <c r="D5" s="33"/>
      <c r="E5" s="33"/>
      <c r="F5" s="33"/>
      <c r="G5" s="32"/>
      <c r="H5" s="10"/>
      <c r="I5" s="10" t="s">
        <v>30</v>
      </c>
      <c r="J5" s="10"/>
      <c r="K5" s="10">
        <v>4</v>
      </c>
      <c r="L5" s="10" t="str">
        <f t="shared" si="0"/>
        <v/>
      </c>
      <c r="M5" s="10" t="str">
        <f t="shared" si="1"/>
        <v/>
      </c>
      <c r="N5" s="10" t="str">
        <f t="shared" si="2"/>
        <v/>
      </c>
      <c r="O5" s="10" t="str">
        <f t="shared" si="3"/>
        <v/>
      </c>
      <c r="P5" s="10" t="str">
        <f t="shared" si="4"/>
        <v/>
      </c>
      <c r="Q5" s="10" t="str">
        <f t="shared" si="5"/>
        <v/>
      </c>
      <c r="R5" s="10" t="str">
        <f t="shared" si="6"/>
        <v/>
      </c>
      <c r="S5" s="10" t="str">
        <f t="shared" si="7"/>
        <v/>
      </c>
      <c r="T5" s="10" t="str">
        <f t="shared" si="8"/>
        <v/>
      </c>
      <c r="U5" s="10" t="str">
        <f t="shared" si="9"/>
        <v/>
      </c>
      <c r="V5" s="10" t="str">
        <f t="shared" si="10"/>
        <v/>
      </c>
      <c r="W5" s="10" t="str">
        <f t="shared" si="11"/>
        <v/>
      </c>
      <c r="X5" s="10"/>
      <c r="Y5" s="10"/>
      <c r="Z5" s="10"/>
    </row>
    <row r="6" spans="1:26" ht="25.5" customHeight="1" x14ac:dyDescent="0.35">
      <c r="A6" s="22"/>
      <c r="B6" s="266" t="s">
        <v>31</v>
      </c>
      <c r="C6" s="226"/>
      <c r="D6" s="226"/>
      <c r="E6" s="226"/>
      <c r="F6" s="226"/>
      <c r="G6" s="32"/>
      <c r="H6" s="10"/>
      <c r="I6" s="10"/>
      <c r="J6" s="10"/>
      <c r="K6" s="10">
        <v>5</v>
      </c>
      <c r="L6" s="10" t="str">
        <f t="shared" si="0"/>
        <v/>
      </c>
      <c r="M6" s="10" t="str">
        <f t="shared" si="1"/>
        <v/>
      </c>
      <c r="N6" s="10" t="str">
        <f t="shared" si="2"/>
        <v/>
      </c>
      <c r="O6" s="10" t="str">
        <f t="shared" si="3"/>
        <v/>
      </c>
      <c r="P6" s="10" t="str">
        <f t="shared" si="4"/>
        <v/>
      </c>
      <c r="Q6" s="10" t="str">
        <f t="shared" si="5"/>
        <v/>
      </c>
      <c r="R6" s="10" t="str">
        <f t="shared" si="6"/>
        <v/>
      </c>
      <c r="S6" s="10" t="str">
        <f t="shared" si="7"/>
        <v/>
      </c>
      <c r="T6" s="10" t="str">
        <f t="shared" si="8"/>
        <v/>
      </c>
      <c r="U6" s="10" t="str">
        <f t="shared" si="9"/>
        <v/>
      </c>
      <c r="V6" s="10" t="str">
        <f t="shared" si="10"/>
        <v/>
      </c>
      <c r="W6" s="10" t="str">
        <f t="shared" si="11"/>
        <v/>
      </c>
      <c r="X6" s="10"/>
      <c r="Y6" s="10"/>
      <c r="Z6" s="10"/>
    </row>
    <row r="7" spans="1:26" ht="6.75" customHeight="1" x14ac:dyDescent="0.2">
      <c r="A7" s="22"/>
      <c r="B7" s="33"/>
      <c r="C7" s="33"/>
      <c r="D7" s="33"/>
      <c r="E7" s="33"/>
      <c r="F7" s="33"/>
      <c r="G7" s="32"/>
      <c r="H7" s="10"/>
      <c r="I7" s="10" t="s">
        <v>32</v>
      </c>
      <c r="J7" s="10"/>
      <c r="K7" s="10">
        <v>6</v>
      </c>
      <c r="L7" s="10" t="str">
        <f t="shared" si="0"/>
        <v/>
      </c>
      <c r="M7" s="10" t="str">
        <f t="shared" si="1"/>
        <v/>
      </c>
      <c r="N7" s="10" t="str">
        <f t="shared" si="2"/>
        <v/>
      </c>
      <c r="O7" s="10" t="str">
        <f t="shared" si="3"/>
        <v/>
      </c>
      <c r="P7" s="10" t="str">
        <f t="shared" si="4"/>
        <v/>
      </c>
      <c r="Q7" s="10" t="str">
        <f t="shared" si="5"/>
        <v/>
      </c>
      <c r="R7" s="10" t="str">
        <f t="shared" si="6"/>
        <v/>
      </c>
      <c r="S7" s="10" t="str">
        <f t="shared" si="7"/>
        <v/>
      </c>
      <c r="T7" s="10" t="str">
        <f t="shared" si="8"/>
        <v/>
      </c>
      <c r="U7" s="10" t="str">
        <f t="shared" si="9"/>
        <v/>
      </c>
      <c r="V7" s="10" t="str">
        <f t="shared" si="10"/>
        <v/>
      </c>
      <c r="W7" s="10" t="str">
        <f t="shared" si="11"/>
        <v/>
      </c>
      <c r="X7" s="10"/>
      <c r="Y7" s="10"/>
      <c r="Z7" s="10"/>
    </row>
    <row r="8" spans="1:26" ht="6.75" customHeight="1" x14ac:dyDescent="0.2">
      <c r="A8" s="22"/>
      <c r="B8" s="33"/>
      <c r="C8" s="33"/>
      <c r="D8" s="33"/>
      <c r="E8" s="33"/>
      <c r="F8" s="33"/>
      <c r="G8" s="32"/>
      <c r="H8" s="10"/>
      <c r="I8" s="10" t="s">
        <v>33</v>
      </c>
      <c r="J8" s="10"/>
      <c r="K8" s="10">
        <v>7</v>
      </c>
      <c r="L8" s="10" t="str">
        <f t="shared" si="0"/>
        <v/>
      </c>
      <c r="M8" s="10" t="str">
        <f t="shared" si="1"/>
        <v/>
      </c>
      <c r="N8" s="10" t="str">
        <f t="shared" si="2"/>
        <v/>
      </c>
      <c r="O8" s="10" t="str">
        <f t="shared" si="3"/>
        <v/>
      </c>
      <c r="P8" s="10" t="str">
        <f t="shared" si="4"/>
        <v/>
      </c>
      <c r="Q8" s="10" t="str">
        <f t="shared" si="5"/>
        <v/>
      </c>
      <c r="R8" s="10" t="str">
        <f t="shared" si="6"/>
        <v/>
      </c>
      <c r="S8" s="10" t="str">
        <f t="shared" si="7"/>
        <v/>
      </c>
      <c r="T8" s="10" t="str">
        <f t="shared" si="8"/>
        <v/>
      </c>
      <c r="U8" s="10" t="str">
        <f t="shared" si="9"/>
        <v/>
      </c>
      <c r="V8" s="10" t="str">
        <f t="shared" si="10"/>
        <v/>
      </c>
      <c r="W8" s="10" t="str">
        <f t="shared" si="11"/>
        <v/>
      </c>
      <c r="X8" s="10"/>
      <c r="Y8" s="10"/>
      <c r="Z8" s="10"/>
    </row>
    <row r="9" spans="1:26" ht="6.75" customHeight="1" x14ac:dyDescent="0.2">
      <c r="A9" s="22"/>
      <c r="B9" s="64"/>
      <c r="C9" s="64"/>
      <c r="D9" s="33"/>
      <c r="E9" s="64"/>
      <c r="F9" s="64"/>
      <c r="G9" s="32"/>
      <c r="H9" s="10"/>
      <c r="I9" s="10" t="s">
        <v>34</v>
      </c>
      <c r="J9" s="10"/>
      <c r="K9" s="10">
        <v>8</v>
      </c>
      <c r="L9" s="10" t="str">
        <f t="shared" si="0"/>
        <v/>
      </c>
      <c r="M9" s="10" t="str">
        <f t="shared" si="1"/>
        <v/>
      </c>
      <c r="N9" s="10" t="str">
        <f t="shared" si="2"/>
        <v/>
      </c>
      <c r="O9" s="10" t="str">
        <f t="shared" si="3"/>
        <v/>
      </c>
      <c r="P9" s="10" t="str">
        <f t="shared" si="4"/>
        <v/>
      </c>
      <c r="Q9" s="10" t="str">
        <f t="shared" si="5"/>
        <v/>
      </c>
      <c r="R9" s="10" t="str">
        <f t="shared" si="6"/>
        <v/>
      </c>
      <c r="S9" s="10" t="str">
        <f t="shared" si="7"/>
        <v/>
      </c>
      <c r="T9" s="10" t="str">
        <f t="shared" si="8"/>
        <v/>
      </c>
      <c r="U9" s="10" t="str">
        <f t="shared" si="9"/>
        <v/>
      </c>
      <c r="V9" s="10" t="str">
        <f t="shared" si="10"/>
        <v/>
      </c>
      <c r="W9" s="10" t="str">
        <f t="shared" si="11"/>
        <v/>
      </c>
      <c r="X9" s="10"/>
      <c r="Y9" s="10"/>
      <c r="Z9" s="10"/>
    </row>
    <row r="10" spans="1:26" ht="12.75" customHeight="1" x14ac:dyDescent="0.2">
      <c r="A10" s="22"/>
      <c r="B10" s="67" t="s">
        <v>37</v>
      </c>
      <c r="C10" s="69" t="s">
        <v>38</v>
      </c>
      <c r="D10" s="259" t="s">
        <v>39</v>
      </c>
      <c r="E10" s="260"/>
      <c r="F10" s="261"/>
      <c r="G10" s="32"/>
      <c r="H10" s="10"/>
      <c r="I10" s="10"/>
      <c r="J10" s="10"/>
      <c r="K10" s="10">
        <v>9</v>
      </c>
      <c r="L10" s="10" t="str">
        <f t="shared" si="0"/>
        <v/>
      </c>
      <c r="M10" s="10" t="str">
        <f t="shared" si="1"/>
        <v/>
      </c>
      <c r="N10" s="10" t="str">
        <f t="shared" si="2"/>
        <v/>
      </c>
      <c r="O10" s="10" t="str">
        <f t="shared" si="3"/>
        <v/>
      </c>
      <c r="P10" s="10" t="str">
        <f t="shared" si="4"/>
        <v/>
      </c>
      <c r="Q10" s="10" t="str">
        <f t="shared" si="5"/>
        <v/>
      </c>
      <c r="R10" s="10" t="str">
        <f t="shared" si="6"/>
        <v/>
      </c>
      <c r="S10" s="10" t="str">
        <f t="shared" si="7"/>
        <v/>
      </c>
      <c r="T10" s="10" t="str">
        <f t="shared" si="8"/>
        <v/>
      </c>
      <c r="U10" s="10" t="str">
        <f t="shared" si="9"/>
        <v/>
      </c>
      <c r="V10" s="10" t="str">
        <f t="shared" si="10"/>
        <v/>
      </c>
      <c r="W10" s="10" t="str">
        <f t="shared" si="11"/>
        <v/>
      </c>
      <c r="X10" s="10"/>
      <c r="Y10" s="10"/>
      <c r="Z10" s="10"/>
    </row>
    <row r="11" spans="1:26" ht="33.75" customHeight="1" x14ac:dyDescent="0.2">
      <c r="A11" s="22"/>
      <c r="B11" s="75" t="s">
        <v>11</v>
      </c>
      <c r="C11" s="77"/>
      <c r="D11" s="262"/>
      <c r="E11" s="263"/>
      <c r="F11" s="264"/>
      <c r="G11" s="32"/>
      <c r="H11" s="10"/>
      <c r="I11" s="10"/>
      <c r="J11" s="10"/>
      <c r="K11" s="10">
        <v>10</v>
      </c>
      <c r="L11" s="10" t="str">
        <f t="shared" si="0"/>
        <v/>
      </c>
      <c r="M11" s="10" t="str">
        <f t="shared" si="1"/>
        <v/>
      </c>
      <c r="N11" s="10" t="str">
        <f t="shared" si="2"/>
        <v/>
      </c>
      <c r="O11" s="10" t="str">
        <f t="shared" si="3"/>
        <v/>
      </c>
      <c r="P11" s="10" t="str">
        <f t="shared" si="4"/>
        <v/>
      </c>
      <c r="Q11" s="10" t="str">
        <f t="shared" si="5"/>
        <v/>
      </c>
      <c r="R11" s="10" t="str">
        <f t="shared" si="6"/>
        <v/>
      </c>
      <c r="S11" s="10" t="str">
        <f t="shared" si="7"/>
        <v/>
      </c>
      <c r="T11" s="10" t="str">
        <f t="shared" si="8"/>
        <v/>
      </c>
      <c r="U11" s="10" t="str">
        <f t="shared" si="9"/>
        <v/>
      </c>
      <c r="V11" s="10" t="str">
        <f t="shared" si="10"/>
        <v/>
      </c>
      <c r="W11" s="10" t="str">
        <f t="shared" si="11"/>
        <v/>
      </c>
      <c r="X11" s="10"/>
      <c r="Y11" s="10"/>
      <c r="Z11" s="10"/>
    </row>
    <row r="12" spans="1:26" ht="13.5" customHeight="1" x14ac:dyDescent="0.2">
      <c r="A12" s="22"/>
      <c r="B12" s="79" t="s">
        <v>42</v>
      </c>
      <c r="C12" s="80" t="s">
        <v>43</v>
      </c>
      <c r="D12" s="82" t="s">
        <v>44</v>
      </c>
      <c r="E12" s="265" t="s">
        <v>45</v>
      </c>
      <c r="F12" s="261"/>
      <c r="G12" s="32"/>
      <c r="H12" s="10"/>
      <c r="I12" s="10"/>
      <c r="J12" s="10"/>
      <c r="K12" s="10">
        <v>11</v>
      </c>
      <c r="L12" s="10" t="str">
        <f t="shared" si="0"/>
        <v/>
      </c>
      <c r="M12" s="10" t="str">
        <f t="shared" si="1"/>
        <v/>
      </c>
      <c r="N12" s="10" t="str">
        <f t="shared" si="2"/>
        <v/>
      </c>
      <c r="O12" s="10" t="str">
        <f t="shared" si="3"/>
        <v/>
      </c>
      <c r="P12" s="10" t="str">
        <f t="shared" si="4"/>
        <v/>
      </c>
      <c r="Q12" s="10" t="str">
        <f t="shared" si="5"/>
        <v/>
      </c>
      <c r="R12" s="10" t="str">
        <f t="shared" si="6"/>
        <v/>
      </c>
      <c r="S12" s="10" t="str">
        <f t="shared" si="7"/>
        <v/>
      </c>
      <c r="T12" s="10" t="str">
        <f t="shared" si="8"/>
        <v/>
      </c>
      <c r="U12" s="10" t="str">
        <f t="shared" si="9"/>
        <v/>
      </c>
      <c r="V12" s="10" t="str">
        <f t="shared" si="10"/>
        <v/>
      </c>
      <c r="W12" s="10" t="str">
        <f t="shared" si="11"/>
        <v/>
      </c>
      <c r="X12" s="10"/>
      <c r="Y12" s="10"/>
      <c r="Z12" s="10"/>
    </row>
    <row r="13" spans="1:26" ht="17.25" customHeight="1" x14ac:dyDescent="0.2">
      <c r="A13" s="22"/>
      <c r="B13" s="267"/>
      <c r="C13" s="270"/>
      <c r="D13" s="88"/>
      <c r="E13" s="90" t="s">
        <v>55</v>
      </c>
      <c r="F13" s="91" t="s">
        <v>56</v>
      </c>
      <c r="G13" s="32"/>
      <c r="H13" s="10"/>
      <c r="I13" s="10"/>
      <c r="J13" s="10"/>
      <c r="K13" s="10">
        <v>12</v>
      </c>
      <c r="L13" s="10" t="str">
        <f t="shared" si="0"/>
        <v/>
      </c>
      <c r="M13" s="10" t="str">
        <f t="shared" si="1"/>
        <v/>
      </c>
      <c r="N13" s="10" t="str">
        <f t="shared" si="2"/>
        <v/>
      </c>
      <c r="O13" s="10" t="str">
        <f t="shared" si="3"/>
        <v/>
      </c>
      <c r="P13" s="10" t="str">
        <f t="shared" si="4"/>
        <v/>
      </c>
      <c r="Q13" s="10" t="str">
        <f t="shared" si="5"/>
        <v/>
      </c>
      <c r="R13" s="10" t="str">
        <f t="shared" si="6"/>
        <v/>
      </c>
      <c r="S13" s="10" t="str">
        <f t="shared" si="7"/>
        <v/>
      </c>
      <c r="T13" s="10" t="str">
        <f t="shared" si="8"/>
        <v/>
      </c>
      <c r="U13" s="10" t="str">
        <f t="shared" si="9"/>
        <v/>
      </c>
      <c r="V13" s="10" t="str">
        <f t="shared" si="10"/>
        <v/>
      </c>
      <c r="W13" s="10" t="str">
        <f t="shared" si="11"/>
        <v/>
      </c>
      <c r="X13" s="10"/>
      <c r="Y13" s="10"/>
      <c r="Z13" s="10"/>
    </row>
    <row r="14" spans="1:26" ht="17.25" customHeight="1" x14ac:dyDescent="0.2">
      <c r="A14" s="22"/>
      <c r="B14" s="268"/>
      <c r="C14" s="268"/>
      <c r="D14" s="82" t="s">
        <v>57</v>
      </c>
      <c r="E14" s="92"/>
      <c r="F14" s="94"/>
      <c r="G14" s="32"/>
      <c r="H14" s="10"/>
      <c r="I14" s="10"/>
      <c r="J14" s="10"/>
      <c r="K14" s="10">
        <v>13</v>
      </c>
      <c r="L14" s="10" t="str">
        <f t="shared" si="0"/>
        <v/>
      </c>
      <c r="M14" s="10" t="str">
        <f t="shared" si="1"/>
        <v/>
      </c>
      <c r="N14" s="10" t="str">
        <f t="shared" si="2"/>
        <v/>
      </c>
      <c r="O14" s="10" t="str">
        <f t="shared" si="3"/>
        <v/>
      </c>
      <c r="P14" s="10" t="str">
        <f t="shared" si="4"/>
        <v/>
      </c>
      <c r="Q14" s="10" t="str">
        <f t="shared" si="5"/>
        <v/>
      </c>
      <c r="R14" s="10" t="str">
        <f t="shared" si="6"/>
        <v/>
      </c>
      <c r="S14" s="10" t="str">
        <f t="shared" si="7"/>
        <v/>
      </c>
      <c r="T14" s="10" t="str">
        <f t="shared" si="8"/>
        <v/>
      </c>
      <c r="U14" s="10" t="str">
        <f t="shared" si="9"/>
        <v/>
      </c>
      <c r="V14" s="10" t="str">
        <f t="shared" si="10"/>
        <v/>
      </c>
      <c r="W14" s="10" t="str">
        <f t="shared" si="11"/>
        <v/>
      </c>
      <c r="X14" s="10"/>
      <c r="Y14" s="10"/>
      <c r="Z14" s="10"/>
    </row>
    <row r="15" spans="1:26" ht="18" customHeight="1" x14ac:dyDescent="0.2">
      <c r="A15" s="22"/>
      <c r="B15" s="269"/>
      <c r="C15" s="269"/>
      <c r="D15" s="97"/>
      <c r="E15" s="98"/>
      <c r="F15" s="100" t="str">
        <f>IF(B13="","",IF(E15="","",IF(F14="None","",B13-E15)))</f>
        <v/>
      </c>
      <c r="G15" s="32"/>
      <c r="H15" s="10"/>
      <c r="I15" s="10"/>
      <c r="J15" s="10"/>
      <c r="K15" s="10">
        <v>14</v>
      </c>
      <c r="L15" s="10" t="str">
        <f t="shared" si="0"/>
        <v/>
      </c>
      <c r="M15" s="10" t="str">
        <f t="shared" si="1"/>
        <v/>
      </c>
      <c r="N15" s="10" t="str">
        <f t="shared" si="2"/>
        <v/>
      </c>
      <c r="O15" s="10" t="str">
        <f t="shared" si="3"/>
        <v/>
      </c>
      <c r="P15" s="10" t="str">
        <f t="shared" si="4"/>
        <v/>
      </c>
      <c r="Q15" s="10" t="str">
        <f t="shared" si="5"/>
        <v/>
      </c>
      <c r="R15" s="10" t="str">
        <f t="shared" si="6"/>
        <v/>
      </c>
      <c r="S15" s="10" t="str">
        <f t="shared" si="7"/>
        <v/>
      </c>
      <c r="T15" s="10" t="str">
        <f t="shared" si="8"/>
        <v/>
      </c>
      <c r="U15" s="10" t="str">
        <f t="shared" si="9"/>
        <v/>
      </c>
      <c r="V15" s="10" t="str">
        <f t="shared" si="10"/>
        <v/>
      </c>
      <c r="W15" s="10" t="str">
        <f t="shared" si="11"/>
        <v/>
      </c>
      <c r="X15" s="10"/>
      <c r="Y15" s="10"/>
      <c r="Z15" s="10"/>
    </row>
    <row r="16" spans="1:26" ht="20.25" customHeight="1" x14ac:dyDescent="0.2">
      <c r="A16" s="22"/>
      <c r="B16" s="64"/>
      <c r="C16" s="64"/>
      <c r="D16" s="15"/>
      <c r="E16" s="103"/>
      <c r="F16" s="103"/>
      <c r="G16" s="32"/>
      <c r="H16" s="10"/>
      <c r="I16" s="10"/>
      <c r="J16" s="10"/>
      <c r="K16" s="10">
        <v>15</v>
      </c>
      <c r="L16" s="10" t="str">
        <f t="shared" si="0"/>
        <v/>
      </c>
      <c r="M16" s="10" t="str">
        <f t="shared" si="1"/>
        <v/>
      </c>
      <c r="N16" s="10" t="str">
        <f t="shared" si="2"/>
        <v/>
      </c>
      <c r="O16" s="10" t="str">
        <f t="shared" si="3"/>
        <v/>
      </c>
      <c r="P16" s="10" t="str">
        <f t="shared" si="4"/>
        <v/>
      </c>
      <c r="Q16" s="10" t="str">
        <f t="shared" si="5"/>
        <v/>
      </c>
      <c r="R16" s="10" t="str">
        <f t="shared" si="6"/>
        <v/>
      </c>
      <c r="S16" s="10" t="str">
        <f t="shared" si="7"/>
        <v/>
      </c>
      <c r="T16" s="10" t="str">
        <f t="shared" si="8"/>
        <v/>
      </c>
      <c r="U16" s="10" t="str">
        <f t="shared" si="9"/>
        <v/>
      </c>
      <c r="V16" s="10" t="str">
        <f t="shared" si="10"/>
        <v/>
      </c>
      <c r="W16" s="10" t="str">
        <f t="shared" si="11"/>
        <v/>
      </c>
      <c r="X16" s="10"/>
      <c r="Y16" s="10"/>
      <c r="Z16" s="10"/>
    </row>
    <row r="17" spans="1:26" ht="13.5" customHeight="1" x14ac:dyDescent="0.2">
      <c r="A17" s="22"/>
      <c r="B17" s="67" t="s">
        <v>37</v>
      </c>
      <c r="C17" s="69" t="s">
        <v>38</v>
      </c>
      <c r="D17" s="259" t="s">
        <v>39</v>
      </c>
      <c r="E17" s="260"/>
      <c r="F17" s="261"/>
      <c r="G17" s="32"/>
      <c r="H17" s="10"/>
      <c r="I17" s="10"/>
      <c r="J17" s="10"/>
      <c r="K17" s="10">
        <v>16</v>
      </c>
      <c r="L17" s="10" t="str">
        <f t="shared" si="0"/>
        <v/>
      </c>
      <c r="M17" s="10" t="str">
        <f t="shared" si="1"/>
        <v/>
      </c>
      <c r="N17" s="10" t="str">
        <f t="shared" si="2"/>
        <v/>
      </c>
      <c r="O17" s="10" t="str">
        <f t="shared" si="3"/>
        <v/>
      </c>
      <c r="P17" s="10" t="str">
        <f t="shared" si="4"/>
        <v/>
      </c>
      <c r="Q17" s="10" t="str">
        <f t="shared" si="5"/>
        <v/>
      </c>
      <c r="R17" s="10" t="str">
        <f t="shared" si="6"/>
        <v/>
      </c>
      <c r="S17" s="10" t="str">
        <f t="shared" si="7"/>
        <v/>
      </c>
      <c r="T17" s="10" t="str">
        <f t="shared" si="8"/>
        <v/>
      </c>
      <c r="U17" s="10" t="str">
        <f t="shared" si="9"/>
        <v/>
      </c>
      <c r="V17" s="10" t="str">
        <f t="shared" si="10"/>
        <v/>
      </c>
      <c r="W17" s="10" t="str">
        <f t="shared" si="11"/>
        <v/>
      </c>
      <c r="X17" s="10"/>
      <c r="Y17" s="10"/>
      <c r="Z17" s="10"/>
    </row>
    <row r="18" spans="1:26" ht="33.75" customHeight="1" x14ac:dyDescent="0.2">
      <c r="A18" s="22"/>
      <c r="B18" s="107" t="s">
        <v>12</v>
      </c>
      <c r="C18" s="77"/>
      <c r="D18" s="262"/>
      <c r="E18" s="263"/>
      <c r="F18" s="264"/>
      <c r="G18" s="32"/>
      <c r="H18" s="10"/>
      <c r="I18" s="10"/>
      <c r="J18" s="10"/>
      <c r="K18" s="10">
        <v>17</v>
      </c>
      <c r="L18" s="10" t="str">
        <f t="shared" si="0"/>
        <v/>
      </c>
      <c r="M18" s="10" t="str">
        <f t="shared" si="1"/>
        <v/>
      </c>
      <c r="N18" s="10" t="str">
        <f t="shared" si="2"/>
        <v/>
      </c>
      <c r="O18" s="10" t="str">
        <f t="shared" si="3"/>
        <v/>
      </c>
      <c r="P18" s="10" t="str">
        <f t="shared" si="4"/>
        <v/>
      </c>
      <c r="Q18" s="10" t="str">
        <f t="shared" si="5"/>
        <v/>
      </c>
      <c r="R18" s="10" t="str">
        <f t="shared" si="6"/>
        <v/>
      </c>
      <c r="S18" s="10" t="str">
        <f t="shared" si="7"/>
        <v/>
      </c>
      <c r="T18" s="10" t="str">
        <f t="shared" si="8"/>
        <v/>
      </c>
      <c r="U18" s="10" t="str">
        <f t="shared" si="9"/>
        <v/>
      </c>
      <c r="V18" s="10" t="str">
        <f t="shared" si="10"/>
        <v/>
      </c>
      <c r="W18" s="10" t="str">
        <f t="shared" si="11"/>
        <v/>
      </c>
      <c r="X18" s="10"/>
      <c r="Y18" s="10"/>
      <c r="Z18" s="10"/>
    </row>
    <row r="19" spans="1:26" ht="13.5" customHeight="1" x14ac:dyDescent="0.2">
      <c r="A19" s="22"/>
      <c r="B19" s="79" t="s">
        <v>42</v>
      </c>
      <c r="C19" s="80" t="s">
        <v>43</v>
      </c>
      <c r="D19" s="82" t="s">
        <v>44</v>
      </c>
      <c r="E19" s="265" t="s">
        <v>45</v>
      </c>
      <c r="F19" s="261"/>
      <c r="G19" s="32"/>
      <c r="H19" s="10"/>
      <c r="I19" s="10"/>
      <c r="J19" s="10"/>
      <c r="K19" s="10">
        <v>18</v>
      </c>
      <c r="L19" s="10" t="str">
        <f t="shared" si="0"/>
        <v/>
      </c>
      <c r="M19" s="10" t="str">
        <f t="shared" si="1"/>
        <v/>
      </c>
      <c r="N19" s="10" t="str">
        <f t="shared" si="2"/>
        <v/>
      </c>
      <c r="O19" s="10" t="str">
        <f t="shared" si="3"/>
        <v/>
      </c>
      <c r="P19" s="10" t="str">
        <f t="shared" si="4"/>
        <v/>
      </c>
      <c r="Q19" s="10" t="str">
        <f t="shared" si="5"/>
        <v/>
      </c>
      <c r="R19" s="10" t="str">
        <f t="shared" si="6"/>
        <v/>
      </c>
      <c r="S19" s="10" t="str">
        <f t="shared" si="7"/>
        <v/>
      </c>
      <c r="T19" s="10" t="str">
        <f t="shared" si="8"/>
        <v/>
      </c>
      <c r="U19" s="10" t="str">
        <f t="shared" si="9"/>
        <v/>
      </c>
      <c r="V19" s="10" t="str">
        <f t="shared" si="10"/>
        <v/>
      </c>
      <c r="W19" s="10" t="str">
        <f t="shared" si="11"/>
        <v/>
      </c>
      <c r="X19" s="10"/>
      <c r="Y19" s="10"/>
      <c r="Z19" s="10"/>
    </row>
    <row r="20" spans="1:26" ht="17.25" customHeight="1" x14ac:dyDescent="0.2">
      <c r="A20" s="22"/>
      <c r="B20" s="267"/>
      <c r="C20" s="270"/>
      <c r="D20" s="88"/>
      <c r="E20" s="90" t="s">
        <v>55</v>
      </c>
      <c r="F20" s="91" t="s">
        <v>56</v>
      </c>
      <c r="G20" s="32"/>
      <c r="H20" s="10"/>
      <c r="I20" s="10"/>
      <c r="J20" s="10"/>
      <c r="K20" s="10">
        <v>19</v>
      </c>
      <c r="L20" s="10" t="str">
        <f t="shared" si="0"/>
        <v/>
      </c>
      <c r="M20" s="10" t="str">
        <f t="shared" si="1"/>
        <v/>
      </c>
      <c r="N20" s="10" t="str">
        <f t="shared" si="2"/>
        <v/>
      </c>
      <c r="O20" s="10" t="str">
        <f t="shared" si="3"/>
        <v/>
      </c>
      <c r="P20" s="10" t="str">
        <f t="shared" si="4"/>
        <v/>
      </c>
      <c r="Q20" s="10" t="str">
        <f t="shared" si="5"/>
        <v/>
      </c>
      <c r="R20" s="10" t="str">
        <f t="shared" si="6"/>
        <v/>
      </c>
      <c r="S20" s="10" t="str">
        <f t="shared" si="7"/>
        <v/>
      </c>
      <c r="T20" s="10" t="str">
        <f t="shared" si="8"/>
        <v/>
      </c>
      <c r="U20" s="10" t="str">
        <f t="shared" si="9"/>
        <v/>
      </c>
      <c r="V20" s="10" t="str">
        <f t="shared" si="10"/>
        <v/>
      </c>
      <c r="W20" s="10" t="str">
        <f t="shared" si="11"/>
        <v/>
      </c>
      <c r="X20" s="10"/>
      <c r="Y20" s="10"/>
      <c r="Z20" s="10"/>
    </row>
    <row r="21" spans="1:26" ht="17.25" customHeight="1" x14ac:dyDescent="0.2">
      <c r="A21" s="22"/>
      <c r="B21" s="268"/>
      <c r="C21" s="268"/>
      <c r="D21" s="82" t="s">
        <v>57</v>
      </c>
      <c r="E21" s="92"/>
      <c r="F21" s="94"/>
      <c r="G21" s="32"/>
      <c r="H21" s="10"/>
      <c r="I21" s="10"/>
      <c r="J21" s="10"/>
      <c r="K21" s="10">
        <v>20</v>
      </c>
      <c r="L21" s="10" t="str">
        <f t="shared" si="0"/>
        <v/>
      </c>
      <c r="M21" s="10" t="str">
        <f t="shared" si="1"/>
        <v/>
      </c>
      <c r="N21" s="10" t="str">
        <f t="shared" si="2"/>
        <v/>
      </c>
      <c r="O21" s="10" t="str">
        <f t="shared" si="3"/>
        <v/>
      </c>
      <c r="P21" s="10" t="str">
        <f t="shared" si="4"/>
        <v/>
      </c>
      <c r="Q21" s="10" t="str">
        <f t="shared" si="5"/>
        <v/>
      </c>
      <c r="R21" s="10" t="str">
        <f t="shared" si="6"/>
        <v/>
      </c>
      <c r="S21" s="10" t="str">
        <f t="shared" si="7"/>
        <v/>
      </c>
      <c r="T21" s="10" t="str">
        <f t="shared" si="8"/>
        <v/>
      </c>
      <c r="U21" s="10" t="str">
        <f t="shared" si="9"/>
        <v/>
      </c>
      <c r="V21" s="10" t="str">
        <f t="shared" si="10"/>
        <v/>
      </c>
      <c r="W21" s="10" t="str">
        <f t="shared" si="11"/>
        <v/>
      </c>
      <c r="X21" s="10"/>
      <c r="Y21" s="10"/>
      <c r="Z21" s="10"/>
    </row>
    <row r="22" spans="1:26" ht="18" customHeight="1" x14ac:dyDescent="0.2">
      <c r="A22" s="22"/>
      <c r="B22" s="269"/>
      <c r="C22" s="269"/>
      <c r="D22" s="111"/>
      <c r="E22" s="98"/>
      <c r="F22" s="100" t="str">
        <f>IF(B20="","",IF(E22="","",IF(F21="None","",B20-E22)))</f>
        <v/>
      </c>
      <c r="G22" s="32"/>
      <c r="H22" s="10"/>
      <c r="I22" s="10"/>
      <c r="J22" s="10"/>
      <c r="K22" s="10">
        <v>21</v>
      </c>
      <c r="L22" s="10" t="str">
        <f t="shared" si="0"/>
        <v/>
      </c>
      <c r="M22" s="10" t="str">
        <f t="shared" si="1"/>
        <v/>
      </c>
      <c r="N22" s="10" t="str">
        <f t="shared" si="2"/>
        <v/>
      </c>
      <c r="O22" s="10" t="str">
        <f t="shared" si="3"/>
        <v/>
      </c>
      <c r="P22" s="10" t="str">
        <f t="shared" si="4"/>
        <v/>
      </c>
      <c r="Q22" s="10" t="str">
        <f t="shared" si="5"/>
        <v/>
      </c>
      <c r="R22" s="10" t="str">
        <f t="shared" si="6"/>
        <v/>
      </c>
      <c r="S22" s="10" t="str">
        <f t="shared" si="7"/>
        <v/>
      </c>
      <c r="T22" s="10" t="str">
        <f t="shared" si="8"/>
        <v/>
      </c>
      <c r="U22" s="10" t="str">
        <f t="shared" si="9"/>
        <v/>
      </c>
      <c r="V22" s="10" t="str">
        <f t="shared" si="10"/>
        <v/>
      </c>
      <c r="W22" s="10" t="str">
        <f t="shared" si="11"/>
        <v/>
      </c>
      <c r="X22" s="10"/>
      <c r="Y22" s="10"/>
      <c r="Z22" s="10"/>
    </row>
    <row r="23" spans="1:26" ht="20.25" customHeight="1" x14ac:dyDescent="0.2">
      <c r="A23" s="22"/>
      <c r="B23" s="64"/>
      <c r="C23" s="64"/>
      <c r="D23" s="33"/>
      <c r="E23" s="64"/>
      <c r="F23" s="64"/>
      <c r="G23" s="32"/>
      <c r="H23" s="10"/>
      <c r="I23" s="10"/>
      <c r="J23" s="10"/>
      <c r="K23" s="10">
        <v>22</v>
      </c>
      <c r="L23" s="10" t="str">
        <f t="shared" si="0"/>
        <v/>
      </c>
      <c r="M23" s="10" t="str">
        <f t="shared" si="1"/>
        <v/>
      </c>
      <c r="N23" s="10" t="str">
        <f t="shared" si="2"/>
        <v/>
      </c>
      <c r="O23" s="10" t="str">
        <f t="shared" si="3"/>
        <v/>
      </c>
      <c r="P23" s="10" t="str">
        <f t="shared" si="4"/>
        <v/>
      </c>
      <c r="Q23" s="10" t="str">
        <f t="shared" si="5"/>
        <v/>
      </c>
      <c r="R23" s="10" t="str">
        <f t="shared" si="6"/>
        <v/>
      </c>
      <c r="S23" s="10" t="str">
        <f t="shared" si="7"/>
        <v/>
      </c>
      <c r="T23" s="10" t="str">
        <f t="shared" si="8"/>
        <v/>
      </c>
      <c r="U23" s="10" t="str">
        <f t="shared" si="9"/>
        <v/>
      </c>
      <c r="V23" s="10" t="str">
        <f t="shared" si="10"/>
        <v/>
      </c>
      <c r="W23" s="10" t="str">
        <f t="shared" si="11"/>
        <v/>
      </c>
      <c r="X23" s="10"/>
      <c r="Y23" s="10"/>
      <c r="Z23" s="10"/>
    </row>
    <row r="24" spans="1:26" ht="12.75" customHeight="1" x14ac:dyDescent="0.2">
      <c r="A24" s="22"/>
      <c r="B24" s="67" t="s">
        <v>37</v>
      </c>
      <c r="C24" s="69" t="s">
        <v>38</v>
      </c>
      <c r="D24" s="259" t="s">
        <v>39</v>
      </c>
      <c r="E24" s="260"/>
      <c r="F24" s="261"/>
      <c r="G24" s="32"/>
      <c r="H24" s="10"/>
      <c r="I24" s="10"/>
      <c r="J24" s="10"/>
      <c r="K24" s="10">
        <v>23</v>
      </c>
      <c r="L24" s="10" t="str">
        <f t="shared" si="0"/>
        <v/>
      </c>
      <c r="M24" s="10" t="str">
        <f t="shared" si="1"/>
        <v/>
      </c>
      <c r="N24" s="10" t="str">
        <f t="shared" si="2"/>
        <v/>
      </c>
      <c r="O24" s="10" t="str">
        <f t="shared" si="3"/>
        <v/>
      </c>
      <c r="P24" s="10" t="str">
        <f t="shared" si="4"/>
        <v/>
      </c>
      <c r="Q24" s="10" t="str">
        <f t="shared" si="5"/>
        <v/>
      </c>
      <c r="R24" s="10" t="str">
        <f t="shared" si="6"/>
        <v/>
      </c>
      <c r="S24" s="10" t="str">
        <f t="shared" si="7"/>
        <v/>
      </c>
      <c r="T24" s="10" t="str">
        <f t="shared" si="8"/>
        <v/>
      </c>
      <c r="U24" s="10" t="str">
        <f t="shared" si="9"/>
        <v/>
      </c>
      <c r="V24" s="10" t="str">
        <f t="shared" si="10"/>
        <v/>
      </c>
      <c r="W24" s="10" t="str">
        <f t="shared" si="11"/>
        <v/>
      </c>
      <c r="X24" s="10"/>
      <c r="Y24" s="10"/>
      <c r="Z24" s="10"/>
    </row>
    <row r="25" spans="1:26" ht="33.75" customHeight="1" x14ac:dyDescent="0.2">
      <c r="A25" s="22"/>
      <c r="B25" s="107" t="s">
        <v>13</v>
      </c>
      <c r="C25" s="77"/>
      <c r="D25" s="262"/>
      <c r="E25" s="263"/>
      <c r="F25" s="264"/>
      <c r="G25" s="32"/>
      <c r="H25" s="10"/>
      <c r="I25" s="10"/>
      <c r="J25" s="10"/>
      <c r="K25" s="10">
        <v>24</v>
      </c>
      <c r="L25" s="10" t="str">
        <f t="shared" si="0"/>
        <v/>
      </c>
      <c r="M25" s="10" t="str">
        <f t="shared" si="1"/>
        <v/>
      </c>
      <c r="N25" s="10" t="str">
        <f t="shared" si="2"/>
        <v/>
      </c>
      <c r="O25" s="10" t="str">
        <f t="shared" si="3"/>
        <v/>
      </c>
      <c r="P25" s="10" t="str">
        <f t="shared" si="4"/>
        <v/>
      </c>
      <c r="Q25" s="10" t="str">
        <f t="shared" si="5"/>
        <v/>
      </c>
      <c r="R25" s="10" t="str">
        <f t="shared" si="6"/>
        <v/>
      </c>
      <c r="S25" s="10" t="str">
        <f t="shared" si="7"/>
        <v/>
      </c>
      <c r="T25" s="10" t="str">
        <f t="shared" si="8"/>
        <v/>
      </c>
      <c r="U25" s="10" t="str">
        <f t="shared" si="9"/>
        <v/>
      </c>
      <c r="V25" s="10" t="str">
        <f t="shared" si="10"/>
        <v/>
      </c>
      <c r="W25" s="10" t="str">
        <f t="shared" si="11"/>
        <v/>
      </c>
      <c r="X25" s="10"/>
      <c r="Y25" s="10"/>
      <c r="Z25" s="10"/>
    </row>
    <row r="26" spans="1:26" ht="13.5" customHeight="1" x14ac:dyDescent="0.2">
      <c r="A26" s="22"/>
      <c r="B26" s="79" t="s">
        <v>42</v>
      </c>
      <c r="C26" s="80" t="s">
        <v>43</v>
      </c>
      <c r="D26" s="82" t="s">
        <v>44</v>
      </c>
      <c r="E26" s="265" t="s">
        <v>45</v>
      </c>
      <c r="F26" s="261"/>
      <c r="G26" s="32"/>
      <c r="H26" s="10"/>
      <c r="I26" s="10"/>
      <c r="J26" s="10"/>
      <c r="K26" s="10">
        <v>25</v>
      </c>
      <c r="L26" s="10" t="str">
        <f t="shared" si="0"/>
        <v/>
      </c>
      <c r="M26" s="10" t="str">
        <f t="shared" si="1"/>
        <v/>
      </c>
      <c r="N26" s="10" t="str">
        <f t="shared" si="2"/>
        <v/>
      </c>
      <c r="O26" s="10" t="str">
        <f t="shared" si="3"/>
        <v/>
      </c>
      <c r="P26" s="10" t="str">
        <f t="shared" si="4"/>
        <v/>
      </c>
      <c r="Q26" s="10" t="str">
        <f t="shared" si="5"/>
        <v/>
      </c>
      <c r="R26" s="10" t="str">
        <f t="shared" si="6"/>
        <v/>
      </c>
      <c r="S26" s="10" t="str">
        <f t="shared" si="7"/>
        <v/>
      </c>
      <c r="T26" s="10" t="str">
        <f t="shared" si="8"/>
        <v/>
      </c>
      <c r="U26" s="10" t="str">
        <f t="shared" si="9"/>
        <v/>
      </c>
      <c r="V26" s="10" t="str">
        <f t="shared" si="10"/>
        <v/>
      </c>
      <c r="W26" s="10" t="str">
        <f t="shared" si="11"/>
        <v/>
      </c>
      <c r="X26" s="10"/>
      <c r="Y26" s="10"/>
      <c r="Z26" s="10"/>
    </row>
    <row r="27" spans="1:26" ht="17.25" customHeight="1" x14ac:dyDescent="0.2">
      <c r="A27" s="22"/>
      <c r="B27" s="267"/>
      <c r="C27" s="270"/>
      <c r="D27" s="88"/>
      <c r="E27" s="90" t="s">
        <v>55</v>
      </c>
      <c r="F27" s="91" t="s">
        <v>56</v>
      </c>
      <c r="G27" s="32"/>
      <c r="H27" s="10"/>
      <c r="I27" s="10"/>
      <c r="J27" s="10"/>
      <c r="K27" s="10">
        <v>26</v>
      </c>
      <c r="L27" s="10" t="str">
        <f t="shared" si="0"/>
        <v/>
      </c>
      <c r="M27" s="10" t="str">
        <f t="shared" si="1"/>
        <v/>
      </c>
      <c r="N27" s="10" t="str">
        <f t="shared" si="2"/>
        <v/>
      </c>
      <c r="O27" s="10" t="str">
        <f t="shared" si="3"/>
        <v/>
      </c>
      <c r="P27" s="10" t="str">
        <f t="shared" si="4"/>
        <v/>
      </c>
      <c r="Q27" s="10" t="str">
        <f t="shared" si="5"/>
        <v/>
      </c>
      <c r="R27" s="10" t="str">
        <f t="shared" si="6"/>
        <v/>
      </c>
      <c r="S27" s="10" t="str">
        <f t="shared" si="7"/>
        <v/>
      </c>
      <c r="T27" s="10" t="str">
        <f t="shared" si="8"/>
        <v/>
      </c>
      <c r="U27" s="10" t="str">
        <f t="shared" si="9"/>
        <v/>
      </c>
      <c r="V27" s="10" t="str">
        <f t="shared" si="10"/>
        <v/>
      </c>
      <c r="W27" s="10" t="str">
        <f t="shared" si="11"/>
        <v/>
      </c>
      <c r="X27" s="10"/>
      <c r="Y27" s="10"/>
      <c r="Z27" s="10"/>
    </row>
    <row r="28" spans="1:26" ht="17.25" customHeight="1" x14ac:dyDescent="0.2">
      <c r="A28" s="22"/>
      <c r="B28" s="268"/>
      <c r="C28" s="268"/>
      <c r="D28" s="82" t="s">
        <v>57</v>
      </c>
      <c r="E28" s="92"/>
      <c r="F28" s="94"/>
      <c r="G28" s="32"/>
      <c r="H28" s="10"/>
      <c r="I28" s="10"/>
      <c r="J28" s="10"/>
      <c r="K28" s="10">
        <v>27</v>
      </c>
      <c r="L28" s="10" t="str">
        <f t="shared" si="0"/>
        <v/>
      </c>
      <c r="M28" s="10" t="str">
        <f t="shared" si="1"/>
        <v/>
      </c>
      <c r="N28" s="10" t="str">
        <f t="shared" si="2"/>
        <v/>
      </c>
      <c r="O28" s="10" t="str">
        <f t="shared" si="3"/>
        <v/>
      </c>
      <c r="P28" s="10" t="str">
        <f t="shared" si="4"/>
        <v/>
      </c>
      <c r="Q28" s="10" t="str">
        <f t="shared" si="5"/>
        <v/>
      </c>
      <c r="R28" s="10" t="str">
        <f t="shared" si="6"/>
        <v/>
      </c>
      <c r="S28" s="10" t="str">
        <f t="shared" si="7"/>
        <v/>
      </c>
      <c r="T28" s="10" t="str">
        <f t="shared" si="8"/>
        <v/>
      </c>
      <c r="U28" s="10" t="str">
        <f t="shared" si="9"/>
        <v/>
      </c>
      <c r="V28" s="10" t="str">
        <f t="shared" si="10"/>
        <v/>
      </c>
      <c r="W28" s="10" t="str">
        <f t="shared" si="11"/>
        <v/>
      </c>
      <c r="X28" s="10"/>
      <c r="Y28" s="10"/>
      <c r="Z28" s="10"/>
    </row>
    <row r="29" spans="1:26" ht="18" customHeight="1" x14ac:dyDescent="0.2">
      <c r="A29" s="22"/>
      <c r="B29" s="269"/>
      <c r="C29" s="269"/>
      <c r="D29" s="111"/>
      <c r="E29" s="98"/>
      <c r="F29" s="100" t="str">
        <f>IF(B27="","",IF(E29="","",IF(F28="None","",B27-E29)))</f>
        <v/>
      </c>
      <c r="G29" s="32"/>
      <c r="H29" s="10"/>
      <c r="I29" s="10"/>
      <c r="J29" s="10"/>
      <c r="K29" s="10">
        <v>28</v>
      </c>
      <c r="L29" s="10" t="str">
        <f t="shared" si="0"/>
        <v/>
      </c>
      <c r="M29" s="10" t="str">
        <f t="shared" si="1"/>
        <v/>
      </c>
      <c r="N29" s="10" t="str">
        <f t="shared" si="2"/>
        <v/>
      </c>
      <c r="O29" s="10" t="str">
        <f t="shared" si="3"/>
        <v/>
      </c>
      <c r="P29" s="10" t="str">
        <f t="shared" si="4"/>
        <v/>
      </c>
      <c r="Q29" s="10" t="str">
        <f t="shared" si="5"/>
        <v/>
      </c>
      <c r="R29" s="10" t="str">
        <f t="shared" si="6"/>
        <v/>
      </c>
      <c r="S29" s="10" t="str">
        <f t="shared" si="7"/>
        <v/>
      </c>
      <c r="T29" s="10" t="str">
        <f t="shared" si="8"/>
        <v/>
      </c>
      <c r="U29" s="10" t="str">
        <f t="shared" si="9"/>
        <v/>
      </c>
      <c r="V29" s="10" t="str">
        <f t="shared" si="10"/>
        <v/>
      </c>
      <c r="W29" s="10" t="str">
        <f t="shared" si="11"/>
        <v/>
      </c>
      <c r="X29" s="10"/>
      <c r="Y29" s="10"/>
      <c r="Z29" s="10"/>
    </row>
    <row r="30" spans="1:26" ht="20.25" customHeight="1" x14ac:dyDescent="0.2">
      <c r="A30" s="22"/>
      <c r="B30" s="126"/>
      <c r="C30" s="126"/>
      <c r="D30" s="33"/>
      <c r="E30" s="126"/>
      <c r="F30" s="126"/>
      <c r="G30" s="32"/>
      <c r="H30" s="10"/>
      <c r="I30" s="10"/>
      <c r="J30" s="10"/>
      <c r="K30" s="10">
        <v>29</v>
      </c>
      <c r="L30" s="10" t="str">
        <f t="shared" si="0"/>
        <v/>
      </c>
      <c r="M30" s="10" t="str">
        <f t="shared" si="1"/>
        <v/>
      </c>
      <c r="N30" s="10" t="str">
        <f t="shared" si="2"/>
        <v/>
      </c>
      <c r="O30" s="10" t="str">
        <f t="shared" si="3"/>
        <v/>
      </c>
      <c r="P30" s="10" t="str">
        <f t="shared" si="4"/>
        <v/>
      </c>
      <c r="Q30" s="10" t="str">
        <f t="shared" si="5"/>
        <v/>
      </c>
      <c r="R30" s="10" t="str">
        <f t="shared" si="6"/>
        <v/>
      </c>
      <c r="S30" s="10" t="str">
        <f t="shared" si="7"/>
        <v/>
      </c>
      <c r="T30" s="10" t="str">
        <f t="shared" si="8"/>
        <v/>
      </c>
      <c r="U30" s="10" t="str">
        <f t="shared" si="9"/>
        <v/>
      </c>
      <c r="V30" s="10" t="str">
        <f t="shared" si="10"/>
        <v/>
      </c>
      <c r="W30" s="10" t="str">
        <f t="shared" si="11"/>
        <v/>
      </c>
      <c r="X30" s="10"/>
      <c r="Y30" s="10"/>
      <c r="Z30" s="10"/>
    </row>
    <row r="31" spans="1:26" ht="13.5" customHeight="1" x14ac:dyDescent="0.2">
      <c r="A31" s="22"/>
      <c r="B31" s="67" t="s">
        <v>37</v>
      </c>
      <c r="C31" s="69" t="s">
        <v>38</v>
      </c>
      <c r="D31" s="259" t="s">
        <v>39</v>
      </c>
      <c r="E31" s="260"/>
      <c r="F31" s="261"/>
      <c r="G31" s="32"/>
      <c r="H31" s="10"/>
      <c r="I31" s="10"/>
      <c r="J31" s="10"/>
      <c r="K31" s="10">
        <v>30</v>
      </c>
      <c r="L31" s="10" t="str">
        <f t="shared" si="0"/>
        <v/>
      </c>
      <c r="M31" s="10" t="str">
        <f t="shared" si="1"/>
        <v/>
      </c>
      <c r="N31" s="10" t="str">
        <f t="shared" si="2"/>
        <v/>
      </c>
      <c r="O31" s="10" t="str">
        <f t="shared" si="3"/>
        <v/>
      </c>
      <c r="P31" s="10" t="str">
        <f t="shared" si="4"/>
        <v/>
      </c>
      <c r="Q31" s="10" t="str">
        <f t="shared" si="5"/>
        <v/>
      </c>
      <c r="R31" s="10" t="str">
        <f t="shared" si="6"/>
        <v/>
      </c>
      <c r="S31" s="10" t="str">
        <f t="shared" si="7"/>
        <v/>
      </c>
      <c r="T31" s="10" t="str">
        <f t="shared" si="8"/>
        <v/>
      </c>
      <c r="U31" s="10" t="str">
        <f t="shared" si="9"/>
        <v/>
      </c>
      <c r="V31" s="10" t="str">
        <f t="shared" si="10"/>
        <v/>
      </c>
      <c r="W31" s="10" t="str">
        <f t="shared" si="11"/>
        <v/>
      </c>
      <c r="X31" s="10"/>
      <c r="Y31" s="10"/>
      <c r="Z31" s="10"/>
    </row>
    <row r="32" spans="1:26" ht="33.75" customHeight="1" x14ac:dyDescent="0.2">
      <c r="A32" s="22"/>
      <c r="B32" s="107" t="s">
        <v>14</v>
      </c>
      <c r="C32" s="77"/>
      <c r="D32" s="262"/>
      <c r="E32" s="263"/>
      <c r="F32" s="264"/>
      <c r="G32" s="32"/>
      <c r="H32" s="10"/>
      <c r="I32" s="10"/>
      <c r="J32" s="10"/>
      <c r="K32" s="10">
        <v>31</v>
      </c>
      <c r="L32" s="10" t="str">
        <f t="shared" si="0"/>
        <v/>
      </c>
      <c r="M32" s="10" t="str">
        <f t="shared" si="1"/>
        <v/>
      </c>
      <c r="N32" s="10" t="str">
        <f t="shared" si="2"/>
        <v/>
      </c>
      <c r="O32" s="10" t="str">
        <f t="shared" si="3"/>
        <v/>
      </c>
      <c r="P32" s="10" t="str">
        <f t="shared" si="4"/>
        <v/>
      </c>
      <c r="Q32" s="10" t="str">
        <f t="shared" si="5"/>
        <v/>
      </c>
      <c r="R32" s="10" t="str">
        <f t="shared" si="6"/>
        <v/>
      </c>
      <c r="S32" s="10" t="str">
        <f t="shared" si="7"/>
        <v/>
      </c>
      <c r="T32" s="10" t="str">
        <f t="shared" si="8"/>
        <v/>
      </c>
      <c r="U32" s="10" t="str">
        <f t="shared" si="9"/>
        <v/>
      </c>
      <c r="V32" s="10" t="str">
        <f t="shared" si="10"/>
        <v/>
      </c>
      <c r="W32" s="10" t="str">
        <f t="shared" si="11"/>
        <v/>
      </c>
      <c r="X32" s="10"/>
      <c r="Y32" s="10"/>
      <c r="Z32" s="10"/>
    </row>
    <row r="33" spans="1:26" ht="13.5" customHeight="1" x14ac:dyDescent="0.2">
      <c r="A33" s="22"/>
      <c r="B33" s="79" t="s">
        <v>42</v>
      </c>
      <c r="C33" s="80" t="s">
        <v>43</v>
      </c>
      <c r="D33" s="82" t="s">
        <v>44</v>
      </c>
      <c r="E33" s="265" t="s">
        <v>45</v>
      </c>
      <c r="F33" s="261"/>
      <c r="G33" s="32"/>
      <c r="H33" s="10"/>
      <c r="I33" s="10"/>
      <c r="J33" s="10"/>
      <c r="K33" s="10">
        <v>32</v>
      </c>
      <c r="L33" s="10" t="str">
        <f t="shared" si="0"/>
        <v/>
      </c>
      <c r="M33" s="10" t="str">
        <f t="shared" si="1"/>
        <v/>
      </c>
      <c r="N33" s="10" t="str">
        <f t="shared" si="2"/>
        <v/>
      </c>
      <c r="O33" s="10" t="str">
        <f t="shared" si="3"/>
        <v/>
      </c>
      <c r="P33" s="10" t="str">
        <f t="shared" si="4"/>
        <v/>
      </c>
      <c r="Q33" s="10" t="str">
        <f t="shared" si="5"/>
        <v/>
      </c>
      <c r="R33" s="10" t="str">
        <f t="shared" si="6"/>
        <v/>
      </c>
      <c r="S33" s="10" t="str">
        <f t="shared" si="7"/>
        <v/>
      </c>
      <c r="T33" s="10" t="str">
        <f t="shared" si="8"/>
        <v/>
      </c>
      <c r="U33" s="10" t="str">
        <f t="shared" si="9"/>
        <v/>
      </c>
      <c r="V33" s="10" t="str">
        <f t="shared" si="10"/>
        <v/>
      </c>
      <c r="W33" s="10" t="str">
        <f t="shared" si="11"/>
        <v/>
      </c>
      <c r="X33" s="10"/>
      <c r="Y33" s="10"/>
      <c r="Z33" s="10"/>
    </row>
    <row r="34" spans="1:26" ht="17.25" customHeight="1" x14ac:dyDescent="0.2">
      <c r="A34" s="22"/>
      <c r="B34" s="267"/>
      <c r="C34" s="270"/>
      <c r="D34" s="88"/>
      <c r="E34" s="90" t="s">
        <v>55</v>
      </c>
      <c r="F34" s="91" t="s">
        <v>56</v>
      </c>
      <c r="G34" s="32"/>
      <c r="H34" s="10"/>
      <c r="I34" s="10"/>
      <c r="J34" s="10"/>
      <c r="K34" s="10">
        <v>33</v>
      </c>
      <c r="L34" s="10" t="str">
        <f t="shared" si="0"/>
        <v/>
      </c>
      <c r="M34" s="10" t="str">
        <f t="shared" si="1"/>
        <v/>
      </c>
      <c r="N34" s="10" t="str">
        <f t="shared" si="2"/>
        <v/>
      </c>
      <c r="O34" s="10" t="str">
        <f t="shared" si="3"/>
        <v/>
      </c>
      <c r="P34" s="10" t="str">
        <f t="shared" si="4"/>
        <v/>
      </c>
      <c r="Q34" s="10" t="str">
        <f t="shared" si="5"/>
        <v/>
      </c>
      <c r="R34" s="10" t="str">
        <f t="shared" si="6"/>
        <v/>
      </c>
      <c r="S34" s="10" t="str">
        <f t="shared" si="7"/>
        <v/>
      </c>
      <c r="T34" s="10" t="str">
        <f t="shared" si="8"/>
        <v/>
      </c>
      <c r="U34" s="10" t="str">
        <f t="shared" si="9"/>
        <v/>
      </c>
      <c r="V34" s="10" t="str">
        <f t="shared" si="10"/>
        <v/>
      </c>
      <c r="W34" s="10" t="str">
        <f t="shared" si="11"/>
        <v/>
      </c>
      <c r="X34" s="10"/>
      <c r="Y34" s="10"/>
      <c r="Z34" s="10"/>
    </row>
    <row r="35" spans="1:26" ht="17.25" customHeight="1" x14ac:dyDescent="0.2">
      <c r="A35" s="22"/>
      <c r="B35" s="268"/>
      <c r="C35" s="268"/>
      <c r="D35" s="82" t="s">
        <v>57</v>
      </c>
      <c r="E35" s="92"/>
      <c r="F35" s="94"/>
      <c r="G35" s="32"/>
      <c r="H35" s="10"/>
      <c r="I35" s="10"/>
      <c r="J35" s="10"/>
      <c r="K35" s="10">
        <v>34</v>
      </c>
      <c r="L35" s="10" t="str">
        <f t="shared" si="0"/>
        <v/>
      </c>
      <c r="M35" s="10" t="str">
        <f t="shared" si="1"/>
        <v/>
      </c>
      <c r="N35" s="10" t="str">
        <f t="shared" si="2"/>
        <v/>
      </c>
      <c r="O35" s="10" t="str">
        <f t="shared" si="3"/>
        <v/>
      </c>
      <c r="P35" s="10" t="str">
        <f t="shared" si="4"/>
        <v/>
      </c>
      <c r="Q35" s="10" t="str">
        <f t="shared" si="5"/>
        <v/>
      </c>
      <c r="R35" s="10" t="str">
        <f t="shared" si="6"/>
        <v/>
      </c>
      <c r="S35" s="10" t="str">
        <f t="shared" si="7"/>
        <v/>
      </c>
      <c r="T35" s="10" t="str">
        <f t="shared" si="8"/>
        <v/>
      </c>
      <c r="U35" s="10" t="str">
        <f t="shared" si="9"/>
        <v/>
      </c>
      <c r="V35" s="10" t="str">
        <f t="shared" si="10"/>
        <v/>
      </c>
      <c r="W35" s="10" t="str">
        <f t="shared" si="11"/>
        <v/>
      </c>
      <c r="X35" s="10"/>
      <c r="Y35" s="10"/>
      <c r="Z35" s="10"/>
    </row>
    <row r="36" spans="1:26" ht="18" customHeight="1" x14ac:dyDescent="0.2">
      <c r="A36" s="22"/>
      <c r="B36" s="269"/>
      <c r="C36" s="269"/>
      <c r="D36" s="111"/>
      <c r="E36" s="98"/>
      <c r="F36" s="100" t="str">
        <f>IF(B34="","",IF(E36="","",IF(F35="None","",B34-E36)))</f>
        <v/>
      </c>
      <c r="G36" s="32"/>
      <c r="H36" s="10"/>
      <c r="I36" s="10"/>
      <c r="J36" s="10"/>
      <c r="K36" s="10">
        <v>35</v>
      </c>
      <c r="L36" s="10" t="str">
        <f t="shared" si="0"/>
        <v/>
      </c>
      <c r="M36" s="10" t="str">
        <f t="shared" si="1"/>
        <v/>
      </c>
      <c r="N36" s="10" t="str">
        <f t="shared" si="2"/>
        <v/>
      </c>
      <c r="O36" s="10" t="str">
        <f t="shared" si="3"/>
        <v/>
      </c>
      <c r="P36" s="10" t="str">
        <f t="shared" si="4"/>
        <v/>
      </c>
      <c r="Q36" s="10" t="str">
        <f t="shared" si="5"/>
        <v/>
      </c>
      <c r="R36" s="10" t="str">
        <f t="shared" si="6"/>
        <v/>
      </c>
      <c r="S36" s="10" t="str">
        <f t="shared" si="7"/>
        <v/>
      </c>
      <c r="T36" s="10" t="str">
        <f t="shared" si="8"/>
        <v/>
      </c>
      <c r="U36" s="10" t="str">
        <f t="shared" si="9"/>
        <v/>
      </c>
      <c r="V36" s="10" t="str">
        <f t="shared" si="10"/>
        <v/>
      </c>
      <c r="W36" s="10" t="str">
        <f t="shared" si="11"/>
        <v/>
      </c>
      <c r="X36" s="10"/>
      <c r="Y36" s="10"/>
      <c r="Z36" s="10"/>
    </row>
    <row r="37" spans="1:26" ht="20.25" customHeight="1" x14ac:dyDescent="0.2">
      <c r="A37" s="22"/>
      <c r="B37" s="126"/>
      <c r="C37" s="126"/>
      <c r="D37" s="33"/>
      <c r="E37" s="126"/>
      <c r="F37" s="126"/>
      <c r="G37" s="32"/>
      <c r="H37" s="10"/>
      <c r="I37" s="10"/>
      <c r="J37" s="10"/>
      <c r="K37" s="10">
        <v>36</v>
      </c>
      <c r="L37" s="10" t="str">
        <f t="shared" si="0"/>
        <v/>
      </c>
      <c r="M37" s="10" t="str">
        <f t="shared" si="1"/>
        <v/>
      </c>
      <c r="N37" s="10" t="str">
        <f t="shared" si="2"/>
        <v/>
      </c>
      <c r="O37" s="10" t="str">
        <f t="shared" si="3"/>
        <v/>
      </c>
      <c r="P37" s="10" t="str">
        <f t="shared" si="4"/>
        <v/>
      </c>
      <c r="Q37" s="10" t="str">
        <f t="shared" si="5"/>
        <v/>
      </c>
      <c r="R37" s="10" t="str">
        <f t="shared" si="6"/>
        <v/>
      </c>
      <c r="S37" s="10" t="str">
        <f t="shared" si="7"/>
        <v/>
      </c>
      <c r="T37" s="10" t="str">
        <f t="shared" si="8"/>
        <v/>
      </c>
      <c r="U37" s="10" t="str">
        <f t="shared" si="9"/>
        <v/>
      </c>
      <c r="V37" s="10" t="str">
        <f t="shared" si="10"/>
        <v/>
      </c>
      <c r="W37" s="10" t="str">
        <f t="shared" si="11"/>
        <v/>
      </c>
      <c r="X37" s="10"/>
      <c r="Y37" s="10"/>
      <c r="Z37" s="10"/>
    </row>
    <row r="38" spans="1:26" ht="13.5" customHeight="1" x14ac:dyDescent="0.2">
      <c r="A38" s="22"/>
      <c r="B38" s="67" t="s">
        <v>37</v>
      </c>
      <c r="C38" s="69" t="s">
        <v>38</v>
      </c>
      <c r="D38" s="259" t="s">
        <v>39</v>
      </c>
      <c r="E38" s="260"/>
      <c r="F38" s="261"/>
      <c r="G38" s="32"/>
      <c r="H38" s="10"/>
      <c r="I38" s="10"/>
      <c r="J38" s="10"/>
      <c r="K38" s="10">
        <v>37</v>
      </c>
      <c r="L38" s="10" t="str">
        <f t="shared" si="0"/>
        <v/>
      </c>
      <c r="M38" s="10" t="str">
        <f t="shared" si="1"/>
        <v/>
      </c>
      <c r="N38" s="10" t="str">
        <f t="shared" si="2"/>
        <v/>
      </c>
      <c r="O38" s="10" t="str">
        <f t="shared" si="3"/>
        <v/>
      </c>
      <c r="P38" s="10" t="str">
        <f t="shared" si="4"/>
        <v/>
      </c>
      <c r="Q38" s="10" t="str">
        <f t="shared" si="5"/>
        <v/>
      </c>
      <c r="R38" s="10" t="str">
        <f t="shared" si="6"/>
        <v/>
      </c>
      <c r="S38" s="10" t="str">
        <f t="shared" si="7"/>
        <v/>
      </c>
      <c r="T38" s="10" t="str">
        <f t="shared" si="8"/>
        <v/>
      </c>
      <c r="U38" s="10" t="str">
        <f t="shared" si="9"/>
        <v/>
      </c>
      <c r="V38" s="10" t="str">
        <f t="shared" si="10"/>
        <v/>
      </c>
      <c r="W38" s="10" t="str">
        <f t="shared" si="11"/>
        <v/>
      </c>
      <c r="X38" s="10"/>
      <c r="Y38" s="10"/>
      <c r="Z38" s="10"/>
    </row>
    <row r="39" spans="1:26" ht="33.75" customHeight="1" x14ac:dyDescent="0.2">
      <c r="A39" s="22"/>
      <c r="B39" s="107" t="s">
        <v>15</v>
      </c>
      <c r="C39" s="77"/>
      <c r="D39" s="262"/>
      <c r="E39" s="263"/>
      <c r="F39" s="264"/>
      <c r="G39" s="32"/>
      <c r="H39" s="10"/>
      <c r="I39" s="10"/>
      <c r="J39" s="10"/>
      <c r="K39" s="10">
        <v>38</v>
      </c>
      <c r="L39" s="10" t="str">
        <f t="shared" si="0"/>
        <v/>
      </c>
      <c r="M39" s="10" t="str">
        <f t="shared" si="1"/>
        <v/>
      </c>
      <c r="N39" s="10" t="str">
        <f t="shared" si="2"/>
        <v/>
      </c>
      <c r="O39" s="10" t="str">
        <f t="shared" si="3"/>
        <v/>
      </c>
      <c r="P39" s="10" t="str">
        <f t="shared" si="4"/>
        <v/>
      </c>
      <c r="Q39" s="10" t="str">
        <f t="shared" si="5"/>
        <v/>
      </c>
      <c r="R39" s="10" t="str">
        <f t="shared" si="6"/>
        <v/>
      </c>
      <c r="S39" s="10" t="str">
        <f t="shared" si="7"/>
        <v/>
      </c>
      <c r="T39" s="10" t="str">
        <f t="shared" si="8"/>
        <v/>
      </c>
      <c r="U39" s="10" t="str">
        <f t="shared" si="9"/>
        <v/>
      </c>
      <c r="V39" s="10" t="str">
        <f t="shared" si="10"/>
        <v/>
      </c>
      <c r="W39" s="10" t="str">
        <f t="shared" si="11"/>
        <v/>
      </c>
      <c r="X39" s="10"/>
      <c r="Y39" s="10"/>
      <c r="Z39" s="10"/>
    </row>
    <row r="40" spans="1:26" ht="12.75" customHeight="1" x14ac:dyDescent="0.2">
      <c r="A40" s="22"/>
      <c r="B40" s="79" t="s">
        <v>42</v>
      </c>
      <c r="C40" s="80" t="s">
        <v>43</v>
      </c>
      <c r="D40" s="82" t="s">
        <v>44</v>
      </c>
      <c r="E40" s="265" t="s">
        <v>45</v>
      </c>
      <c r="F40" s="261"/>
      <c r="G40" s="32"/>
      <c r="H40" s="10"/>
      <c r="I40" s="10"/>
      <c r="J40" s="10"/>
      <c r="K40" s="10">
        <v>39</v>
      </c>
      <c r="L40" s="10" t="str">
        <f t="shared" si="0"/>
        <v/>
      </c>
      <c r="M40" s="10" t="str">
        <f t="shared" si="1"/>
        <v/>
      </c>
      <c r="N40" s="10" t="str">
        <f t="shared" si="2"/>
        <v/>
      </c>
      <c r="O40" s="10" t="str">
        <f t="shared" si="3"/>
        <v/>
      </c>
      <c r="P40" s="10" t="str">
        <f t="shared" si="4"/>
        <v/>
      </c>
      <c r="Q40" s="10" t="str">
        <f t="shared" si="5"/>
        <v/>
      </c>
      <c r="R40" s="10" t="str">
        <f t="shared" si="6"/>
        <v/>
      </c>
      <c r="S40" s="10" t="str">
        <f t="shared" si="7"/>
        <v/>
      </c>
      <c r="T40" s="10" t="str">
        <f t="shared" si="8"/>
        <v/>
      </c>
      <c r="U40" s="10" t="str">
        <f t="shared" si="9"/>
        <v/>
      </c>
      <c r="V40" s="10" t="str">
        <f t="shared" si="10"/>
        <v/>
      </c>
      <c r="W40" s="10" t="str">
        <f t="shared" si="11"/>
        <v/>
      </c>
      <c r="X40" s="10"/>
      <c r="Y40" s="10"/>
      <c r="Z40" s="10"/>
    </row>
    <row r="41" spans="1:26" ht="17.25" customHeight="1" x14ac:dyDescent="0.2">
      <c r="A41" s="22"/>
      <c r="B41" s="267"/>
      <c r="C41" s="270"/>
      <c r="D41" s="88"/>
      <c r="E41" s="90" t="s">
        <v>55</v>
      </c>
      <c r="F41" s="91" t="s">
        <v>56</v>
      </c>
      <c r="G41" s="32"/>
      <c r="H41" s="10"/>
      <c r="I41" s="10"/>
      <c r="J41" s="10"/>
      <c r="K41" s="10">
        <v>40</v>
      </c>
      <c r="L41" s="10" t="str">
        <f t="shared" si="0"/>
        <v/>
      </c>
      <c r="M41" s="10" t="str">
        <f t="shared" si="1"/>
        <v/>
      </c>
      <c r="N41" s="10" t="str">
        <f t="shared" si="2"/>
        <v/>
      </c>
      <c r="O41" s="10" t="str">
        <f t="shared" si="3"/>
        <v/>
      </c>
      <c r="P41" s="10" t="str">
        <f t="shared" si="4"/>
        <v/>
      </c>
      <c r="Q41" s="10" t="str">
        <f t="shared" si="5"/>
        <v/>
      </c>
      <c r="R41" s="10" t="str">
        <f t="shared" si="6"/>
        <v/>
      </c>
      <c r="S41" s="10" t="str">
        <f t="shared" si="7"/>
        <v/>
      </c>
      <c r="T41" s="10" t="str">
        <f t="shared" si="8"/>
        <v/>
      </c>
      <c r="U41" s="10" t="str">
        <f t="shared" si="9"/>
        <v/>
      </c>
      <c r="V41" s="10" t="str">
        <f t="shared" si="10"/>
        <v/>
      </c>
      <c r="W41" s="10" t="str">
        <f t="shared" si="11"/>
        <v/>
      </c>
      <c r="X41" s="10"/>
      <c r="Y41" s="10"/>
      <c r="Z41" s="10"/>
    </row>
    <row r="42" spans="1:26" ht="17.25" customHeight="1" x14ac:dyDescent="0.2">
      <c r="A42" s="22"/>
      <c r="B42" s="268"/>
      <c r="C42" s="268"/>
      <c r="D42" s="82" t="s">
        <v>57</v>
      </c>
      <c r="E42" s="92"/>
      <c r="F42" s="94"/>
      <c r="G42" s="32"/>
      <c r="H42" s="10"/>
      <c r="I42" s="10"/>
      <c r="J42" s="10"/>
      <c r="K42" s="10">
        <v>41</v>
      </c>
      <c r="L42" s="10" t="str">
        <f t="shared" si="0"/>
        <v/>
      </c>
      <c r="M42" s="10" t="str">
        <f t="shared" si="1"/>
        <v/>
      </c>
      <c r="N42" s="10" t="str">
        <f t="shared" si="2"/>
        <v/>
      </c>
      <c r="O42" s="10" t="str">
        <f t="shared" si="3"/>
        <v/>
      </c>
      <c r="P42" s="10" t="str">
        <f t="shared" si="4"/>
        <v/>
      </c>
      <c r="Q42" s="10" t="str">
        <f t="shared" si="5"/>
        <v/>
      </c>
      <c r="R42" s="10" t="str">
        <f t="shared" si="6"/>
        <v/>
      </c>
      <c r="S42" s="10" t="str">
        <f t="shared" si="7"/>
        <v/>
      </c>
      <c r="T42" s="10" t="str">
        <f t="shared" si="8"/>
        <v/>
      </c>
      <c r="U42" s="10" t="str">
        <f t="shared" si="9"/>
        <v/>
      </c>
      <c r="V42" s="10" t="str">
        <f t="shared" si="10"/>
        <v/>
      </c>
      <c r="W42" s="10" t="str">
        <f t="shared" si="11"/>
        <v/>
      </c>
      <c r="X42" s="10"/>
      <c r="Y42" s="10"/>
      <c r="Z42" s="10"/>
    </row>
    <row r="43" spans="1:26" ht="18" customHeight="1" x14ac:dyDescent="0.2">
      <c r="A43" s="22"/>
      <c r="B43" s="269"/>
      <c r="C43" s="269"/>
      <c r="D43" s="111"/>
      <c r="E43" s="98"/>
      <c r="F43" s="100" t="str">
        <f>IF(B41="","",IF(E43="","",IF(F42="None","",B41-E43)))</f>
        <v/>
      </c>
      <c r="G43" s="32"/>
      <c r="H43" s="10"/>
      <c r="I43" s="10"/>
      <c r="J43" s="10"/>
      <c r="K43" s="10">
        <v>42</v>
      </c>
      <c r="L43" s="10" t="str">
        <f t="shared" si="0"/>
        <v/>
      </c>
      <c r="M43" s="10" t="str">
        <f t="shared" si="1"/>
        <v/>
      </c>
      <c r="N43" s="10" t="str">
        <f t="shared" si="2"/>
        <v/>
      </c>
      <c r="O43" s="10" t="str">
        <f t="shared" si="3"/>
        <v/>
      </c>
      <c r="P43" s="10" t="str">
        <f t="shared" si="4"/>
        <v/>
      </c>
      <c r="Q43" s="10" t="str">
        <f t="shared" si="5"/>
        <v/>
      </c>
      <c r="R43" s="10" t="str">
        <f t="shared" si="6"/>
        <v/>
      </c>
      <c r="S43" s="10" t="str">
        <f t="shared" si="7"/>
        <v/>
      </c>
      <c r="T43" s="10" t="str">
        <f t="shared" si="8"/>
        <v/>
      </c>
      <c r="U43" s="10" t="str">
        <f t="shared" si="9"/>
        <v/>
      </c>
      <c r="V43" s="10" t="str">
        <f t="shared" si="10"/>
        <v/>
      </c>
      <c r="W43" s="10" t="str">
        <f t="shared" si="11"/>
        <v/>
      </c>
      <c r="X43" s="10"/>
      <c r="Y43" s="10"/>
      <c r="Z43" s="10"/>
    </row>
    <row r="44" spans="1:26" ht="21" customHeight="1" x14ac:dyDescent="0.2">
      <c r="A44" s="22"/>
      <c r="B44" s="126"/>
      <c r="C44" s="151"/>
      <c r="D44" s="33"/>
      <c r="E44" s="126"/>
      <c r="F44" s="151"/>
      <c r="G44" s="32"/>
      <c r="H44" s="10"/>
      <c r="I44" s="10"/>
      <c r="J44" s="10"/>
      <c r="K44" s="10">
        <v>43</v>
      </c>
      <c r="L44" s="10" t="str">
        <f t="shared" si="0"/>
        <v/>
      </c>
      <c r="M44" s="10" t="str">
        <f t="shared" si="1"/>
        <v/>
      </c>
      <c r="N44" s="10" t="str">
        <f t="shared" si="2"/>
        <v/>
      </c>
      <c r="O44" s="10" t="str">
        <f t="shared" si="3"/>
        <v/>
      </c>
      <c r="P44" s="10" t="str">
        <f t="shared" si="4"/>
        <v/>
      </c>
      <c r="Q44" s="10" t="str">
        <f t="shared" si="5"/>
        <v/>
      </c>
      <c r="R44" s="10" t="str">
        <f t="shared" si="6"/>
        <v/>
      </c>
      <c r="S44" s="10" t="str">
        <f t="shared" si="7"/>
        <v/>
      </c>
      <c r="T44" s="10" t="str">
        <f t="shared" si="8"/>
        <v/>
      </c>
      <c r="U44" s="10" t="str">
        <f t="shared" si="9"/>
        <v/>
      </c>
      <c r="V44" s="10" t="str">
        <f t="shared" si="10"/>
        <v/>
      </c>
      <c r="W44" s="10" t="str">
        <f t="shared" si="11"/>
        <v/>
      </c>
      <c r="X44" s="10"/>
      <c r="Y44" s="10"/>
      <c r="Z44" s="10"/>
    </row>
    <row r="45" spans="1:26" ht="13.5" customHeight="1" x14ac:dyDescent="0.2">
      <c r="A45" s="22"/>
      <c r="B45" s="67" t="s">
        <v>37</v>
      </c>
      <c r="C45" s="69" t="s">
        <v>38</v>
      </c>
      <c r="D45" s="259" t="s">
        <v>39</v>
      </c>
      <c r="E45" s="260"/>
      <c r="F45" s="261"/>
      <c r="G45" s="32"/>
      <c r="H45" s="10"/>
      <c r="I45" s="10"/>
      <c r="J45" s="10"/>
      <c r="K45" s="10">
        <v>44</v>
      </c>
      <c r="L45" s="10" t="str">
        <f t="shared" si="0"/>
        <v/>
      </c>
      <c r="M45" s="10" t="str">
        <f t="shared" si="1"/>
        <v/>
      </c>
      <c r="N45" s="10" t="str">
        <f t="shared" si="2"/>
        <v/>
      </c>
      <c r="O45" s="10" t="str">
        <f t="shared" si="3"/>
        <v/>
      </c>
      <c r="P45" s="10" t="str">
        <f t="shared" si="4"/>
        <v/>
      </c>
      <c r="Q45" s="10" t="str">
        <f t="shared" si="5"/>
        <v/>
      </c>
      <c r="R45" s="10" t="str">
        <f t="shared" si="6"/>
        <v/>
      </c>
      <c r="S45" s="10" t="str">
        <f t="shared" si="7"/>
        <v/>
      </c>
      <c r="T45" s="10" t="str">
        <f t="shared" si="8"/>
        <v/>
      </c>
      <c r="U45" s="10" t="str">
        <f t="shared" si="9"/>
        <v/>
      </c>
      <c r="V45" s="10" t="str">
        <f t="shared" si="10"/>
        <v/>
      </c>
      <c r="W45" s="10" t="str">
        <f t="shared" si="11"/>
        <v/>
      </c>
      <c r="X45" s="10"/>
      <c r="Y45" s="10"/>
      <c r="Z45" s="10"/>
    </row>
    <row r="46" spans="1:26" ht="33.75" customHeight="1" x14ac:dyDescent="0.2">
      <c r="A46" s="22"/>
      <c r="B46" s="107" t="s">
        <v>16</v>
      </c>
      <c r="C46" s="77"/>
      <c r="D46" s="262"/>
      <c r="E46" s="263"/>
      <c r="F46" s="264"/>
      <c r="G46" s="32"/>
      <c r="H46" s="10"/>
      <c r="I46" s="10"/>
      <c r="J46" s="10"/>
      <c r="K46" s="10">
        <v>45</v>
      </c>
      <c r="L46" s="10" t="str">
        <f t="shared" si="0"/>
        <v/>
      </c>
      <c r="M46" s="10" t="str">
        <f t="shared" si="1"/>
        <v/>
      </c>
      <c r="N46" s="10" t="str">
        <f t="shared" si="2"/>
        <v/>
      </c>
      <c r="O46" s="10" t="str">
        <f t="shared" si="3"/>
        <v/>
      </c>
      <c r="P46" s="10" t="str">
        <f t="shared" si="4"/>
        <v/>
      </c>
      <c r="Q46" s="10" t="str">
        <f t="shared" si="5"/>
        <v/>
      </c>
      <c r="R46" s="10" t="str">
        <f t="shared" si="6"/>
        <v/>
      </c>
      <c r="S46" s="10" t="str">
        <f t="shared" si="7"/>
        <v/>
      </c>
      <c r="T46" s="10" t="str">
        <f t="shared" si="8"/>
        <v/>
      </c>
      <c r="U46" s="10" t="str">
        <f t="shared" si="9"/>
        <v/>
      </c>
      <c r="V46" s="10" t="str">
        <f t="shared" si="10"/>
        <v/>
      </c>
      <c r="W46" s="10" t="str">
        <f t="shared" si="11"/>
        <v/>
      </c>
      <c r="X46" s="10"/>
      <c r="Y46" s="10"/>
      <c r="Z46" s="10"/>
    </row>
    <row r="47" spans="1:26" ht="12.75" customHeight="1" x14ac:dyDescent="0.2">
      <c r="A47" s="22"/>
      <c r="B47" s="79" t="s">
        <v>42</v>
      </c>
      <c r="C47" s="80" t="s">
        <v>43</v>
      </c>
      <c r="D47" s="82" t="s">
        <v>44</v>
      </c>
      <c r="E47" s="265" t="s">
        <v>45</v>
      </c>
      <c r="F47" s="261"/>
      <c r="G47" s="32"/>
      <c r="H47" s="10"/>
      <c r="I47" s="10"/>
      <c r="J47" s="10"/>
      <c r="K47" s="10">
        <v>46</v>
      </c>
      <c r="L47" s="10" t="str">
        <f t="shared" si="0"/>
        <v/>
      </c>
      <c r="M47" s="10" t="str">
        <f t="shared" si="1"/>
        <v/>
      </c>
      <c r="N47" s="10" t="str">
        <f t="shared" si="2"/>
        <v/>
      </c>
      <c r="O47" s="10" t="str">
        <f t="shared" si="3"/>
        <v/>
      </c>
      <c r="P47" s="10" t="str">
        <f t="shared" si="4"/>
        <v/>
      </c>
      <c r="Q47" s="10" t="str">
        <f t="shared" si="5"/>
        <v/>
      </c>
      <c r="R47" s="10" t="str">
        <f t="shared" si="6"/>
        <v/>
      </c>
      <c r="S47" s="10" t="str">
        <f t="shared" si="7"/>
        <v/>
      </c>
      <c r="T47" s="10" t="str">
        <f t="shared" si="8"/>
        <v/>
      </c>
      <c r="U47" s="10" t="str">
        <f t="shared" si="9"/>
        <v/>
      </c>
      <c r="V47" s="10" t="str">
        <f t="shared" si="10"/>
        <v/>
      </c>
      <c r="W47" s="10" t="str">
        <f t="shared" si="11"/>
        <v/>
      </c>
      <c r="X47" s="10"/>
      <c r="Y47" s="10"/>
      <c r="Z47" s="10"/>
    </row>
    <row r="48" spans="1:26" ht="17.25" customHeight="1" x14ac:dyDescent="0.2">
      <c r="A48" s="22"/>
      <c r="B48" s="267"/>
      <c r="C48" s="270"/>
      <c r="D48" s="88"/>
      <c r="E48" s="90" t="s">
        <v>55</v>
      </c>
      <c r="F48" s="91" t="s">
        <v>56</v>
      </c>
      <c r="G48" s="32"/>
      <c r="H48" s="10"/>
      <c r="I48" s="10"/>
      <c r="J48" s="10"/>
      <c r="K48" s="10">
        <v>47</v>
      </c>
      <c r="L48" s="10" t="str">
        <f t="shared" si="0"/>
        <v/>
      </c>
      <c r="M48" s="10" t="str">
        <f t="shared" si="1"/>
        <v/>
      </c>
      <c r="N48" s="10" t="str">
        <f t="shared" si="2"/>
        <v/>
      </c>
      <c r="O48" s="10" t="str">
        <f t="shared" si="3"/>
        <v/>
      </c>
      <c r="P48" s="10" t="str">
        <f t="shared" si="4"/>
        <v/>
      </c>
      <c r="Q48" s="10" t="str">
        <f t="shared" si="5"/>
        <v/>
      </c>
      <c r="R48" s="10" t="str">
        <f t="shared" si="6"/>
        <v/>
      </c>
      <c r="S48" s="10" t="str">
        <f t="shared" si="7"/>
        <v/>
      </c>
      <c r="T48" s="10" t="str">
        <f t="shared" si="8"/>
        <v/>
      </c>
      <c r="U48" s="10" t="str">
        <f t="shared" si="9"/>
        <v/>
      </c>
      <c r="V48" s="10" t="str">
        <f t="shared" si="10"/>
        <v/>
      </c>
      <c r="W48" s="10" t="str">
        <f t="shared" si="11"/>
        <v/>
      </c>
      <c r="X48" s="10"/>
      <c r="Y48" s="10"/>
      <c r="Z48" s="10"/>
    </row>
    <row r="49" spans="1:26" ht="17.25" customHeight="1" x14ac:dyDescent="0.2">
      <c r="A49" s="22"/>
      <c r="B49" s="268"/>
      <c r="C49" s="268"/>
      <c r="D49" s="82" t="s">
        <v>57</v>
      </c>
      <c r="E49" s="92"/>
      <c r="F49" s="94"/>
      <c r="G49" s="32"/>
      <c r="H49" s="10"/>
      <c r="I49" s="10"/>
      <c r="J49" s="10"/>
      <c r="K49" s="10">
        <v>48</v>
      </c>
      <c r="L49" s="10" t="str">
        <f t="shared" si="0"/>
        <v/>
      </c>
      <c r="M49" s="10" t="str">
        <f t="shared" si="1"/>
        <v/>
      </c>
      <c r="N49" s="10" t="str">
        <f t="shared" si="2"/>
        <v/>
      </c>
      <c r="O49" s="10" t="str">
        <f t="shared" si="3"/>
        <v/>
      </c>
      <c r="P49" s="10" t="str">
        <f t="shared" si="4"/>
        <v/>
      </c>
      <c r="Q49" s="10" t="str">
        <f t="shared" si="5"/>
        <v/>
      </c>
      <c r="R49" s="10" t="str">
        <f t="shared" si="6"/>
        <v/>
      </c>
      <c r="S49" s="10" t="str">
        <f t="shared" si="7"/>
        <v/>
      </c>
      <c r="T49" s="10" t="str">
        <f t="shared" si="8"/>
        <v/>
      </c>
      <c r="U49" s="10" t="str">
        <f t="shared" si="9"/>
        <v/>
      </c>
      <c r="V49" s="10" t="str">
        <f t="shared" si="10"/>
        <v/>
      </c>
      <c r="W49" s="10" t="str">
        <f t="shared" si="11"/>
        <v/>
      </c>
      <c r="X49" s="10"/>
      <c r="Y49" s="10"/>
      <c r="Z49" s="10"/>
    </row>
    <row r="50" spans="1:26" ht="18" customHeight="1" x14ac:dyDescent="0.2">
      <c r="A50" s="22"/>
      <c r="B50" s="269"/>
      <c r="C50" s="269"/>
      <c r="D50" s="111"/>
      <c r="E50" s="98"/>
      <c r="F50" s="100" t="str">
        <f>IF(B48="","",IF(E50="","",IF(F49="None","",B48-E50)))</f>
        <v/>
      </c>
      <c r="G50" s="32"/>
      <c r="H50" s="10"/>
      <c r="I50" s="10"/>
      <c r="J50" s="10"/>
      <c r="K50" s="10">
        <v>49</v>
      </c>
      <c r="L50" s="10" t="str">
        <f t="shared" si="0"/>
        <v/>
      </c>
      <c r="M50" s="10" t="str">
        <f t="shared" si="1"/>
        <v/>
      </c>
      <c r="N50" s="10" t="str">
        <f t="shared" si="2"/>
        <v/>
      </c>
      <c r="O50" s="10" t="str">
        <f t="shared" si="3"/>
        <v/>
      </c>
      <c r="P50" s="10" t="str">
        <f t="shared" si="4"/>
        <v/>
      </c>
      <c r="Q50" s="10" t="str">
        <f t="shared" si="5"/>
        <v/>
      </c>
      <c r="R50" s="10" t="str">
        <f t="shared" si="6"/>
        <v/>
      </c>
      <c r="S50" s="10" t="str">
        <f t="shared" si="7"/>
        <v/>
      </c>
      <c r="T50" s="10" t="str">
        <f t="shared" si="8"/>
        <v/>
      </c>
      <c r="U50" s="10" t="str">
        <f t="shared" si="9"/>
        <v/>
      </c>
      <c r="V50" s="10" t="str">
        <f t="shared" si="10"/>
        <v/>
      </c>
      <c r="W50" s="10" t="str">
        <f t="shared" si="11"/>
        <v/>
      </c>
      <c r="X50" s="10"/>
      <c r="Y50" s="10"/>
      <c r="Z50" s="10"/>
    </row>
    <row r="51" spans="1:26" ht="26.25" customHeight="1" x14ac:dyDescent="0.2">
      <c r="A51" s="173"/>
      <c r="B51" s="174"/>
      <c r="C51" s="174"/>
      <c r="D51" s="177"/>
      <c r="E51" s="174"/>
      <c r="F51" s="174"/>
      <c r="G51" s="178"/>
      <c r="H51" s="10"/>
      <c r="I51" s="10"/>
      <c r="J51" s="10"/>
      <c r="K51" s="10">
        <v>50</v>
      </c>
      <c r="L51" s="10" t="str">
        <f t="shared" si="0"/>
        <v/>
      </c>
      <c r="M51" s="10" t="str">
        <f t="shared" si="1"/>
        <v/>
      </c>
      <c r="N51" s="10" t="str">
        <f t="shared" si="2"/>
        <v/>
      </c>
      <c r="O51" s="10" t="str">
        <f t="shared" si="3"/>
        <v/>
      </c>
      <c r="P51" s="10" t="str">
        <f t="shared" si="4"/>
        <v/>
      </c>
      <c r="Q51" s="10" t="str">
        <f t="shared" si="5"/>
        <v/>
      </c>
      <c r="R51" s="10" t="str">
        <f t="shared" si="6"/>
        <v/>
      </c>
      <c r="S51" s="10" t="str">
        <f t="shared" si="7"/>
        <v/>
      </c>
      <c r="T51" s="10" t="str">
        <f t="shared" si="8"/>
        <v/>
      </c>
      <c r="U51" s="10" t="str">
        <f t="shared" si="9"/>
        <v/>
      </c>
      <c r="V51" s="10" t="str">
        <f t="shared" si="10"/>
        <v/>
      </c>
      <c r="W51" s="10" t="str">
        <f t="shared" si="11"/>
        <v/>
      </c>
      <c r="X51" s="10"/>
      <c r="Y51" s="10"/>
      <c r="Z51" s="10"/>
    </row>
    <row r="52" spans="1:26" ht="13.5" customHeight="1" x14ac:dyDescent="0.2">
      <c r="A52" s="1"/>
      <c r="B52" s="180"/>
      <c r="C52" s="180"/>
      <c r="D52" s="1"/>
      <c r="E52" s="180"/>
      <c r="F52" s="180"/>
      <c r="G52" s="1"/>
      <c r="H52" s="10"/>
      <c r="I52" s="10"/>
      <c r="J52" s="10"/>
      <c r="K52" s="10">
        <v>51</v>
      </c>
      <c r="L52" s="10" t="str">
        <f t="shared" si="0"/>
        <v/>
      </c>
      <c r="M52" s="10" t="str">
        <f t="shared" si="1"/>
        <v/>
      </c>
      <c r="N52" s="10" t="str">
        <f t="shared" si="2"/>
        <v/>
      </c>
      <c r="O52" s="10" t="str">
        <f t="shared" si="3"/>
        <v/>
      </c>
      <c r="P52" s="10" t="str">
        <f t="shared" si="4"/>
        <v/>
      </c>
      <c r="Q52" s="10" t="str">
        <f t="shared" si="5"/>
        <v/>
      </c>
      <c r="R52" s="10" t="str">
        <f t="shared" si="6"/>
        <v/>
      </c>
      <c r="S52" s="10" t="str">
        <f t="shared" si="7"/>
        <v/>
      </c>
      <c r="T52" s="10" t="str">
        <f t="shared" si="8"/>
        <v/>
      </c>
      <c r="U52" s="10" t="str">
        <f t="shared" si="9"/>
        <v/>
      </c>
      <c r="V52" s="10" t="str">
        <f t="shared" si="10"/>
        <v/>
      </c>
      <c r="W52" s="10" t="str">
        <f t="shared" si="11"/>
        <v/>
      </c>
      <c r="X52" s="10"/>
      <c r="Y52" s="10"/>
      <c r="Z52" s="10"/>
    </row>
    <row r="53" spans="1:26" ht="12.75" customHeight="1" x14ac:dyDescent="0.2">
      <c r="A53" s="1"/>
      <c r="B53" s="180"/>
      <c r="C53" s="180"/>
      <c r="D53" s="1"/>
      <c r="E53" s="180"/>
      <c r="F53" s="180"/>
      <c r="G53" s="1"/>
      <c r="H53" s="10"/>
      <c r="I53" s="10"/>
      <c r="J53" s="10"/>
      <c r="K53" s="10">
        <v>52</v>
      </c>
      <c r="L53" s="10" t="str">
        <f t="shared" si="0"/>
        <v/>
      </c>
      <c r="M53" s="10" t="str">
        <f t="shared" si="1"/>
        <v/>
      </c>
      <c r="N53" s="10" t="str">
        <f t="shared" si="2"/>
        <v/>
      </c>
      <c r="O53" s="10" t="str">
        <f t="shared" si="3"/>
        <v/>
      </c>
      <c r="P53" s="10" t="str">
        <f t="shared" si="4"/>
        <v/>
      </c>
      <c r="Q53" s="10" t="str">
        <f t="shared" si="5"/>
        <v/>
      </c>
      <c r="R53" s="10" t="str">
        <f t="shared" si="6"/>
        <v/>
      </c>
      <c r="S53" s="10" t="str">
        <f t="shared" si="7"/>
        <v/>
      </c>
      <c r="T53" s="10" t="str">
        <f t="shared" si="8"/>
        <v/>
      </c>
      <c r="U53" s="10" t="str">
        <f t="shared" si="9"/>
        <v/>
      </c>
      <c r="V53" s="10" t="str">
        <f t="shared" si="10"/>
        <v/>
      </c>
      <c r="W53" s="10" t="str">
        <f t="shared" si="11"/>
        <v/>
      </c>
      <c r="X53" s="10"/>
      <c r="Y53" s="10"/>
      <c r="Z53" s="10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0"/>
      <c r="I54" s="10"/>
      <c r="J54" s="10"/>
      <c r="K54" s="10">
        <v>53</v>
      </c>
      <c r="L54" s="10" t="str">
        <f t="shared" si="0"/>
        <v/>
      </c>
      <c r="M54" s="10" t="str">
        <f t="shared" si="1"/>
        <v/>
      </c>
      <c r="N54" s="10" t="str">
        <f t="shared" si="2"/>
        <v/>
      </c>
      <c r="O54" s="10" t="str">
        <f t="shared" si="3"/>
        <v/>
      </c>
      <c r="P54" s="10" t="str">
        <f t="shared" si="4"/>
        <v/>
      </c>
      <c r="Q54" s="10" t="str">
        <f t="shared" si="5"/>
        <v/>
      </c>
      <c r="R54" s="10" t="str">
        <f t="shared" si="6"/>
        <v/>
      </c>
      <c r="S54" s="10" t="str">
        <f t="shared" si="7"/>
        <v/>
      </c>
      <c r="T54" s="10" t="str">
        <f t="shared" si="8"/>
        <v/>
      </c>
      <c r="U54" s="10" t="str">
        <f t="shared" si="9"/>
        <v/>
      </c>
      <c r="V54" s="10" t="str">
        <f t="shared" si="10"/>
        <v/>
      </c>
      <c r="W54" s="10" t="str">
        <f t="shared" si="11"/>
        <v/>
      </c>
      <c r="X54" s="10"/>
      <c r="Y54" s="10"/>
      <c r="Z54" s="10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0"/>
      <c r="I55" s="10"/>
      <c r="J55" s="10"/>
      <c r="K55" s="10">
        <v>54</v>
      </c>
      <c r="L55" s="10" t="str">
        <f t="shared" si="0"/>
        <v/>
      </c>
      <c r="M55" s="10" t="str">
        <f t="shared" si="1"/>
        <v/>
      </c>
      <c r="N55" s="10" t="str">
        <f t="shared" si="2"/>
        <v/>
      </c>
      <c r="O55" s="10" t="str">
        <f t="shared" si="3"/>
        <v/>
      </c>
      <c r="P55" s="10" t="str">
        <f t="shared" si="4"/>
        <v/>
      </c>
      <c r="Q55" s="10" t="str">
        <f t="shared" si="5"/>
        <v/>
      </c>
      <c r="R55" s="10" t="str">
        <f t="shared" si="6"/>
        <v/>
      </c>
      <c r="S55" s="10" t="str">
        <f t="shared" si="7"/>
        <v/>
      </c>
      <c r="T55" s="10" t="str">
        <f t="shared" si="8"/>
        <v/>
      </c>
      <c r="U55" s="10" t="str">
        <f t="shared" si="9"/>
        <v/>
      </c>
      <c r="V55" s="10" t="str">
        <f t="shared" si="10"/>
        <v/>
      </c>
      <c r="W55" s="10" t="str">
        <f t="shared" si="11"/>
        <v/>
      </c>
      <c r="X55" s="10"/>
      <c r="Y55" s="10"/>
      <c r="Z55" s="10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0"/>
      <c r="I56" s="10"/>
      <c r="J56" s="10"/>
      <c r="K56" s="10">
        <v>55</v>
      </c>
      <c r="L56" s="10" t="str">
        <f t="shared" si="0"/>
        <v/>
      </c>
      <c r="M56" s="10" t="str">
        <f t="shared" si="1"/>
        <v/>
      </c>
      <c r="N56" s="10" t="str">
        <f t="shared" si="2"/>
        <v/>
      </c>
      <c r="O56" s="10" t="str">
        <f t="shared" si="3"/>
        <v/>
      </c>
      <c r="P56" s="10" t="str">
        <f t="shared" si="4"/>
        <v/>
      </c>
      <c r="Q56" s="10" t="str">
        <f t="shared" si="5"/>
        <v/>
      </c>
      <c r="R56" s="10" t="str">
        <f t="shared" si="6"/>
        <v/>
      </c>
      <c r="S56" s="10" t="str">
        <f t="shared" si="7"/>
        <v/>
      </c>
      <c r="T56" s="10" t="str">
        <f t="shared" si="8"/>
        <v/>
      </c>
      <c r="U56" s="10" t="str">
        <f t="shared" si="9"/>
        <v/>
      </c>
      <c r="V56" s="10" t="str">
        <f t="shared" si="10"/>
        <v/>
      </c>
      <c r="W56" s="10" t="str">
        <f t="shared" si="11"/>
        <v/>
      </c>
      <c r="X56" s="10"/>
      <c r="Y56" s="10"/>
      <c r="Z56" s="10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0"/>
      <c r="I57" s="10"/>
      <c r="J57" s="10"/>
      <c r="K57" s="10">
        <v>56</v>
      </c>
      <c r="L57" s="10" t="str">
        <f t="shared" si="0"/>
        <v/>
      </c>
      <c r="M57" s="10" t="str">
        <f t="shared" si="1"/>
        <v/>
      </c>
      <c r="N57" s="10" t="str">
        <f t="shared" si="2"/>
        <v/>
      </c>
      <c r="O57" s="10" t="str">
        <f t="shared" si="3"/>
        <v/>
      </c>
      <c r="P57" s="10" t="str">
        <f t="shared" si="4"/>
        <v/>
      </c>
      <c r="Q57" s="10" t="str">
        <f t="shared" si="5"/>
        <v/>
      </c>
      <c r="R57" s="10" t="str">
        <f t="shared" si="6"/>
        <v/>
      </c>
      <c r="S57" s="10" t="str">
        <f t="shared" si="7"/>
        <v/>
      </c>
      <c r="T57" s="10" t="str">
        <f t="shared" si="8"/>
        <v/>
      </c>
      <c r="U57" s="10" t="str">
        <f t="shared" si="9"/>
        <v/>
      </c>
      <c r="V57" s="10" t="str">
        <f t="shared" si="10"/>
        <v/>
      </c>
      <c r="W57" s="10" t="str">
        <f t="shared" si="11"/>
        <v/>
      </c>
      <c r="X57" s="10"/>
      <c r="Y57" s="10"/>
      <c r="Z57" s="10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0"/>
      <c r="I58" s="10"/>
      <c r="J58" s="10"/>
      <c r="K58" s="10">
        <v>57</v>
      </c>
      <c r="L58" s="10" t="str">
        <f t="shared" si="0"/>
        <v/>
      </c>
      <c r="M58" s="10" t="str">
        <f t="shared" si="1"/>
        <v/>
      </c>
      <c r="N58" s="10" t="str">
        <f t="shared" si="2"/>
        <v/>
      </c>
      <c r="O58" s="10" t="str">
        <f t="shared" si="3"/>
        <v/>
      </c>
      <c r="P58" s="10" t="str">
        <f t="shared" si="4"/>
        <v/>
      </c>
      <c r="Q58" s="10" t="str">
        <f t="shared" si="5"/>
        <v/>
      </c>
      <c r="R58" s="10" t="str">
        <f t="shared" si="6"/>
        <v/>
      </c>
      <c r="S58" s="10" t="str">
        <f t="shared" si="7"/>
        <v/>
      </c>
      <c r="T58" s="10" t="str">
        <f t="shared" si="8"/>
        <v/>
      </c>
      <c r="U58" s="10" t="str">
        <f t="shared" si="9"/>
        <v/>
      </c>
      <c r="V58" s="10" t="str">
        <f t="shared" si="10"/>
        <v/>
      </c>
      <c r="W58" s="10" t="str">
        <f t="shared" si="11"/>
        <v/>
      </c>
      <c r="X58" s="10"/>
      <c r="Y58" s="10"/>
      <c r="Z58" s="10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0"/>
      <c r="I59" s="10"/>
      <c r="J59" s="10"/>
      <c r="K59" s="10">
        <v>58</v>
      </c>
      <c r="L59" s="10" t="str">
        <f t="shared" si="0"/>
        <v/>
      </c>
      <c r="M59" s="10" t="str">
        <f t="shared" si="1"/>
        <v/>
      </c>
      <c r="N59" s="10" t="str">
        <f t="shared" si="2"/>
        <v/>
      </c>
      <c r="O59" s="10" t="str">
        <f t="shared" si="3"/>
        <v/>
      </c>
      <c r="P59" s="10" t="str">
        <f t="shared" si="4"/>
        <v/>
      </c>
      <c r="Q59" s="10" t="str">
        <f t="shared" si="5"/>
        <v/>
      </c>
      <c r="R59" s="10" t="str">
        <f t="shared" si="6"/>
        <v/>
      </c>
      <c r="S59" s="10" t="str">
        <f t="shared" si="7"/>
        <v/>
      </c>
      <c r="T59" s="10" t="str">
        <f t="shared" si="8"/>
        <v/>
      </c>
      <c r="U59" s="10" t="str">
        <f t="shared" si="9"/>
        <v/>
      </c>
      <c r="V59" s="10" t="str">
        <f t="shared" si="10"/>
        <v/>
      </c>
      <c r="W59" s="10" t="str">
        <f t="shared" si="11"/>
        <v/>
      </c>
      <c r="X59" s="10"/>
      <c r="Y59" s="10"/>
      <c r="Z59" s="10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0"/>
      <c r="I60" s="10"/>
      <c r="J60" s="10"/>
      <c r="K60" s="10">
        <v>59</v>
      </c>
      <c r="L60" s="10" t="str">
        <f t="shared" si="0"/>
        <v/>
      </c>
      <c r="M60" s="10" t="str">
        <f t="shared" si="1"/>
        <v/>
      </c>
      <c r="N60" s="10" t="str">
        <f t="shared" si="2"/>
        <v/>
      </c>
      <c r="O60" s="10" t="str">
        <f t="shared" si="3"/>
        <v/>
      </c>
      <c r="P60" s="10" t="str">
        <f t="shared" si="4"/>
        <v/>
      </c>
      <c r="Q60" s="10" t="str">
        <f t="shared" si="5"/>
        <v/>
      </c>
      <c r="R60" s="10" t="str">
        <f t="shared" si="6"/>
        <v/>
      </c>
      <c r="S60" s="10" t="str">
        <f t="shared" si="7"/>
        <v/>
      </c>
      <c r="T60" s="10" t="str">
        <f t="shared" si="8"/>
        <v/>
      </c>
      <c r="U60" s="10" t="str">
        <f t="shared" si="9"/>
        <v/>
      </c>
      <c r="V60" s="10" t="str">
        <f t="shared" si="10"/>
        <v/>
      </c>
      <c r="W60" s="10" t="str">
        <f t="shared" si="11"/>
        <v/>
      </c>
      <c r="X60" s="10"/>
      <c r="Y60" s="10"/>
      <c r="Z60" s="10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0"/>
      <c r="I61" s="10"/>
      <c r="J61" s="10"/>
      <c r="K61" s="10">
        <v>60</v>
      </c>
      <c r="L61" s="10" t="str">
        <f t="shared" si="0"/>
        <v/>
      </c>
      <c r="M61" s="10" t="str">
        <f t="shared" si="1"/>
        <v/>
      </c>
      <c r="N61" s="10" t="str">
        <f t="shared" si="2"/>
        <v/>
      </c>
      <c r="O61" s="10" t="str">
        <f t="shared" si="3"/>
        <v/>
      </c>
      <c r="P61" s="10" t="str">
        <f t="shared" si="4"/>
        <v/>
      </c>
      <c r="Q61" s="10" t="str">
        <f t="shared" si="5"/>
        <v/>
      </c>
      <c r="R61" s="10" t="str">
        <f t="shared" si="6"/>
        <v/>
      </c>
      <c r="S61" s="10" t="str">
        <f t="shared" si="7"/>
        <v/>
      </c>
      <c r="T61" s="10" t="str">
        <f t="shared" si="8"/>
        <v/>
      </c>
      <c r="U61" s="10" t="str">
        <f t="shared" si="9"/>
        <v/>
      </c>
      <c r="V61" s="10" t="str">
        <f t="shared" si="10"/>
        <v/>
      </c>
      <c r="W61" s="10" t="str">
        <f t="shared" si="11"/>
        <v/>
      </c>
      <c r="X61" s="10"/>
      <c r="Y61" s="10"/>
      <c r="Z61" s="10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0"/>
      <c r="I62" s="10"/>
      <c r="J62" s="10"/>
      <c r="K62" s="10">
        <v>61</v>
      </c>
      <c r="L62" s="10" t="str">
        <f t="shared" si="0"/>
        <v/>
      </c>
      <c r="M62" s="10" t="str">
        <f t="shared" si="1"/>
        <v/>
      </c>
      <c r="N62" s="10" t="str">
        <f t="shared" si="2"/>
        <v/>
      </c>
      <c r="O62" s="10" t="str">
        <f t="shared" si="3"/>
        <v/>
      </c>
      <c r="P62" s="10" t="str">
        <f t="shared" si="4"/>
        <v/>
      </c>
      <c r="Q62" s="10" t="str">
        <f t="shared" si="5"/>
        <v/>
      </c>
      <c r="R62" s="10" t="str">
        <f t="shared" si="6"/>
        <v/>
      </c>
      <c r="S62" s="10" t="str">
        <f t="shared" si="7"/>
        <v/>
      </c>
      <c r="T62" s="10" t="str">
        <f t="shared" si="8"/>
        <v/>
      </c>
      <c r="U62" s="10" t="str">
        <f t="shared" si="9"/>
        <v/>
      </c>
      <c r="V62" s="10" t="str">
        <f t="shared" si="10"/>
        <v/>
      </c>
      <c r="W62" s="10" t="str">
        <f t="shared" si="11"/>
        <v/>
      </c>
      <c r="X62" s="10"/>
      <c r="Y62" s="10"/>
      <c r="Z62" s="10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0"/>
      <c r="I63" s="10"/>
      <c r="J63" s="10"/>
      <c r="K63" s="10">
        <v>62</v>
      </c>
      <c r="L63" s="10" t="str">
        <f t="shared" si="0"/>
        <v/>
      </c>
      <c r="M63" s="10" t="str">
        <f t="shared" si="1"/>
        <v/>
      </c>
      <c r="N63" s="10" t="str">
        <f t="shared" si="2"/>
        <v/>
      </c>
      <c r="O63" s="10" t="str">
        <f t="shared" si="3"/>
        <v/>
      </c>
      <c r="P63" s="10" t="str">
        <f t="shared" si="4"/>
        <v/>
      </c>
      <c r="Q63" s="10" t="str">
        <f t="shared" si="5"/>
        <v/>
      </c>
      <c r="R63" s="10" t="str">
        <f t="shared" si="6"/>
        <v/>
      </c>
      <c r="S63" s="10" t="str">
        <f t="shared" si="7"/>
        <v/>
      </c>
      <c r="T63" s="10" t="str">
        <f t="shared" si="8"/>
        <v/>
      </c>
      <c r="U63" s="10" t="str">
        <f t="shared" si="9"/>
        <v/>
      </c>
      <c r="V63" s="10" t="str">
        <f t="shared" si="10"/>
        <v/>
      </c>
      <c r="W63" s="10" t="str">
        <f t="shared" si="11"/>
        <v/>
      </c>
      <c r="X63" s="10"/>
      <c r="Y63" s="10"/>
      <c r="Z63" s="10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0"/>
      <c r="I64" s="10"/>
      <c r="J64" s="10"/>
      <c r="K64" s="10">
        <v>63</v>
      </c>
      <c r="L64" s="10" t="str">
        <f t="shared" si="0"/>
        <v/>
      </c>
      <c r="M64" s="10" t="str">
        <f t="shared" si="1"/>
        <v/>
      </c>
      <c r="N64" s="10" t="str">
        <f t="shared" si="2"/>
        <v/>
      </c>
      <c r="O64" s="10" t="str">
        <f t="shared" si="3"/>
        <v/>
      </c>
      <c r="P64" s="10" t="str">
        <f t="shared" si="4"/>
        <v/>
      </c>
      <c r="Q64" s="10" t="str">
        <f t="shared" si="5"/>
        <v/>
      </c>
      <c r="R64" s="10" t="str">
        <f t="shared" si="6"/>
        <v/>
      </c>
      <c r="S64" s="10" t="str">
        <f t="shared" si="7"/>
        <v/>
      </c>
      <c r="T64" s="10" t="str">
        <f t="shared" si="8"/>
        <v/>
      </c>
      <c r="U64" s="10" t="str">
        <f t="shared" si="9"/>
        <v/>
      </c>
      <c r="V64" s="10" t="str">
        <f t="shared" si="10"/>
        <v/>
      </c>
      <c r="W64" s="10" t="str">
        <f t="shared" si="11"/>
        <v/>
      </c>
      <c r="X64" s="10"/>
      <c r="Y64" s="10"/>
      <c r="Z64" s="10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0"/>
      <c r="I65" s="10"/>
      <c r="J65" s="10"/>
      <c r="K65" s="10">
        <v>64</v>
      </c>
      <c r="L65" s="10" t="str">
        <f t="shared" si="0"/>
        <v/>
      </c>
      <c r="M65" s="10" t="str">
        <f t="shared" si="1"/>
        <v/>
      </c>
      <c r="N65" s="10" t="str">
        <f t="shared" si="2"/>
        <v/>
      </c>
      <c r="O65" s="10" t="str">
        <f t="shared" si="3"/>
        <v/>
      </c>
      <c r="P65" s="10" t="str">
        <f t="shared" si="4"/>
        <v/>
      </c>
      <c r="Q65" s="10" t="str">
        <f t="shared" si="5"/>
        <v/>
      </c>
      <c r="R65" s="10" t="str">
        <f t="shared" si="6"/>
        <v/>
      </c>
      <c r="S65" s="10" t="str">
        <f t="shared" si="7"/>
        <v/>
      </c>
      <c r="T65" s="10" t="str">
        <f t="shared" si="8"/>
        <v/>
      </c>
      <c r="U65" s="10" t="str">
        <f t="shared" si="9"/>
        <v/>
      </c>
      <c r="V65" s="10" t="str">
        <f t="shared" si="10"/>
        <v/>
      </c>
      <c r="W65" s="10" t="str">
        <f t="shared" si="11"/>
        <v/>
      </c>
      <c r="X65" s="10"/>
      <c r="Y65" s="10"/>
      <c r="Z65" s="10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0"/>
      <c r="I66" s="10"/>
      <c r="J66" s="10"/>
      <c r="K66" s="10">
        <v>65</v>
      </c>
      <c r="L66" s="10" t="str">
        <f t="shared" si="0"/>
        <v/>
      </c>
      <c r="M66" s="10" t="str">
        <f t="shared" si="1"/>
        <v/>
      </c>
      <c r="N66" s="10" t="str">
        <f t="shared" si="2"/>
        <v/>
      </c>
      <c r="O66" s="10" t="str">
        <f t="shared" si="3"/>
        <v/>
      </c>
      <c r="P66" s="10" t="str">
        <f t="shared" si="4"/>
        <v/>
      </c>
      <c r="Q66" s="10" t="str">
        <f t="shared" si="5"/>
        <v/>
      </c>
      <c r="R66" s="10" t="str">
        <f t="shared" si="6"/>
        <v/>
      </c>
      <c r="S66" s="10" t="str">
        <f t="shared" si="7"/>
        <v/>
      </c>
      <c r="T66" s="10" t="str">
        <f t="shared" si="8"/>
        <v/>
      </c>
      <c r="U66" s="10" t="str">
        <f t="shared" si="9"/>
        <v/>
      </c>
      <c r="V66" s="10" t="str">
        <f t="shared" si="10"/>
        <v/>
      </c>
      <c r="W66" s="10" t="str">
        <f t="shared" si="11"/>
        <v/>
      </c>
      <c r="X66" s="10"/>
      <c r="Y66" s="10"/>
      <c r="Z66" s="10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0"/>
      <c r="I67" s="10"/>
      <c r="J67" s="10"/>
      <c r="K67" s="10">
        <v>66</v>
      </c>
      <c r="L67" s="10" t="str">
        <f t="shared" si="0"/>
        <v/>
      </c>
      <c r="M67" s="10" t="str">
        <f t="shared" si="1"/>
        <v/>
      </c>
      <c r="N67" s="10" t="str">
        <f t="shared" si="2"/>
        <v/>
      </c>
      <c r="O67" s="10" t="str">
        <f t="shared" si="3"/>
        <v/>
      </c>
      <c r="P67" s="10" t="str">
        <f t="shared" si="4"/>
        <v/>
      </c>
      <c r="Q67" s="10" t="str">
        <f t="shared" si="5"/>
        <v/>
      </c>
      <c r="R67" s="10" t="str">
        <f t="shared" si="6"/>
        <v/>
      </c>
      <c r="S67" s="10" t="str">
        <f t="shared" si="7"/>
        <v/>
      </c>
      <c r="T67" s="10" t="str">
        <f t="shared" si="8"/>
        <v/>
      </c>
      <c r="U67" s="10" t="str">
        <f t="shared" si="9"/>
        <v/>
      </c>
      <c r="V67" s="10" t="str">
        <f t="shared" si="10"/>
        <v/>
      </c>
      <c r="W67" s="10" t="str">
        <f t="shared" si="11"/>
        <v/>
      </c>
      <c r="X67" s="10"/>
      <c r="Y67" s="10"/>
      <c r="Z67" s="10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0"/>
      <c r="I68" s="10"/>
      <c r="J68" s="10"/>
      <c r="K68" s="10">
        <v>67</v>
      </c>
      <c r="L68" s="10" t="str">
        <f t="shared" si="0"/>
        <v/>
      </c>
      <c r="M68" s="10" t="str">
        <f t="shared" si="1"/>
        <v/>
      </c>
      <c r="N68" s="10" t="str">
        <f t="shared" si="2"/>
        <v/>
      </c>
      <c r="O68" s="10" t="str">
        <f t="shared" si="3"/>
        <v/>
      </c>
      <c r="P68" s="10" t="str">
        <f t="shared" si="4"/>
        <v/>
      </c>
      <c r="Q68" s="10" t="str">
        <f t="shared" si="5"/>
        <v/>
      </c>
      <c r="R68" s="10" t="str">
        <f t="shared" si="6"/>
        <v/>
      </c>
      <c r="S68" s="10" t="str">
        <f t="shared" si="7"/>
        <v/>
      </c>
      <c r="T68" s="10" t="str">
        <f t="shared" si="8"/>
        <v/>
      </c>
      <c r="U68" s="10" t="str">
        <f t="shared" si="9"/>
        <v/>
      </c>
      <c r="V68" s="10" t="str">
        <f t="shared" si="10"/>
        <v/>
      </c>
      <c r="W68" s="10" t="str">
        <f t="shared" si="11"/>
        <v/>
      </c>
      <c r="X68" s="10"/>
      <c r="Y68" s="10"/>
      <c r="Z68" s="10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0"/>
      <c r="I69" s="10"/>
      <c r="J69" s="10"/>
      <c r="K69" s="10">
        <v>68</v>
      </c>
      <c r="L69" s="10" t="str">
        <f t="shared" si="0"/>
        <v/>
      </c>
      <c r="M69" s="10" t="str">
        <f t="shared" si="1"/>
        <v/>
      </c>
      <c r="N69" s="10" t="str">
        <f t="shared" si="2"/>
        <v/>
      </c>
      <c r="O69" s="10" t="str">
        <f t="shared" si="3"/>
        <v/>
      </c>
      <c r="P69" s="10" t="str">
        <f t="shared" si="4"/>
        <v/>
      </c>
      <c r="Q69" s="10" t="str">
        <f t="shared" si="5"/>
        <v/>
      </c>
      <c r="R69" s="10" t="str">
        <f t="shared" si="6"/>
        <v/>
      </c>
      <c r="S69" s="10" t="str">
        <f t="shared" si="7"/>
        <v/>
      </c>
      <c r="T69" s="10" t="str">
        <f t="shared" si="8"/>
        <v/>
      </c>
      <c r="U69" s="10" t="str">
        <f t="shared" si="9"/>
        <v/>
      </c>
      <c r="V69" s="10" t="str">
        <f t="shared" si="10"/>
        <v/>
      </c>
      <c r="W69" s="10" t="str">
        <f t="shared" si="11"/>
        <v/>
      </c>
      <c r="X69" s="10"/>
      <c r="Y69" s="10"/>
      <c r="Z69" s="10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0"/>
      <c r="I70" s="10"/>
      <c r="J70" s="10"/>
      <c r="K70" s="10">
        <v>69</v>
      </c>
      <c r="L70" s="10" t="str">
        <f t="shared" si="0"/>
        <v/>
      </c>
      <c r="M70" s="10" t="str">
        <f t="shared" si="1"/>
        <v/>
      </c>
      <c r="N70" s="10" t="str">
        <f t="shared" si="2"/>
        <v/>
      </c>
      <c r="O70" s="10" t="str">
        <f t="shared" si="3"/>
        <v/>
      </c>
      <c r="P70" s="10" t="str">
        <f t="shared" si="4"/>
        <v/>
      </c>
      <c r="Q70" s="10" t="str">
        <f t="shared" si="5"/>
        <v/>
      </c>
      <c r="R70" s="10" t="str">
        <f t="shared" si="6"/>
        <v/>
      </c>
      <c r="S70" s="10" t="str">
        <f t="shared" si="7"/>
        <v/>
      </c>
      <c r="T70" s="10" t="str">
        <f t="shared" si="8"/>
        <v/>
      </c>
      <c r="U70" s="10" t="str">
        <f t="shared" si="9"/>
        <v/>
      </c>
      <c r="V70" s="10" t="str">
        <f t="shared" si="10"/>
        <v/>
      </c>
      <c r="W70" s="10" t="str">
        <f t="shared" si="11"/>
        <v/>
      </c>
      <c r="X70" s="10"/>
      <c r="Y70" s="10"/>
      <c r="Z70" s="10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0"/>
      <c r="I71" s="10"/>
      <c r="J71" s="10"/>
      <c r="K71" s="10">
        <v>70</v>
      </c>
      <c r="L71" s="10" t="str">
        <f t="shared" si="0"/>
        <v/>
      </c>
      <c r="M71" s="10" t="str">
        <f t="shared" si="1"/>
        <v/>
      </c>
      <c r="N71" s="10" t="str">
        <f t="shared" si="2"/>
        <v/>
      </c>
      <c r="O71" s="10" t="str">
        <f t="shared" si="3"/>
        <v/>
      </c>
      <c r="P71" s="10" t="str">
        <f t="shared" si="4"/>
        <v/>
      </c>
      <c r="Q71" s="10" t="str">
        <f t="shared" si="5"/>
        <v/>
      </c>
      <c r="R71" s="10" t="str">
        <f t="shared" si="6"/>
        <v/>
      </c>
      <c r="S71" s="10" t="str">
        <f t="shared" si="7"/>
        <v/>
      </c>
      <c r="T71" s="10" t="str">
        <f t="shared" si="8"/>
        <v/>
      </c>
      <c r="U71" s="10" t="str">
        <f t="shared" si="9"/>
        <v/>
      </c>
      <c r="V71" s="10" t="str">
        <f t="shared" si="10"/>
        <v/>
      </c>
      <c r="W71" s="10" t="str">
        <f t="shared" si="11"/>
        <v/>
      </c>
      <c r="X71" s="10"/>
      <c r="Y71" s="10"/>
      <c r="Z71" s="10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0"/>
      <c r="I72" s="10"/>
      <c r="J72" s="10"/>
      <c r="K72" s="10">
        <v>71</v>
      </c>
      <c r="L72" s="10" t="str">
        <f t="shared" si="0"/>
        <v/>
      </c>
      <c r="M72" s="10" t="str">
        <f t="shared" si="1"/>
        <v/>
      </c>
      <c r="N72" s="10" t="str">
        <f t="shared" si="2"/>
        <v/>
      </c>
      <c r="O72" s="10" t="str">
        <f t="shared" si="3"/>
        <v/>
      </c>
      <c r="P72" s="10" t="str">
        <f t="shared" si="4"/>
        <v/>
      </c>
      <c r="Q72" s="10" t="str">
        <f t="shared" si="5"/>
        <v/>
      </c>
      <c r="R72" s="10" t="str">
        <f t="shared" si="6"/>
        <v/>
      </c>
      <c r="S72" s="10" t="str">
        <f t="shared" si="7"/>
        <v/>
      </c>
      <c r="T72" s="10" t="str">
        <f t="shared" si="8"/>
        <v/>
      </c>
      <c r="U72" s="10" t="str">
        <f t="shared" si="9"/>
        <v/>
      </c>
      <c r="V72" s="10" t="str">
        <f t="shared" si="10"/>
        <v/>
      </c>
      <c r="W72" s="10" t="str">
        <f t="shared" si="11"/>
        <v/>
      </c>
      <c r="X72" s="10"/>
      <c r="Y72" s="10"/>
      <c r="Z72" s="10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0"/>
      <c r="I73" s="10"/>
      <c r="J73" s="10"/>
      <c r="K73" s="10">
        <v>72</v>
      </c>
      <c r="L73" s="10" t="str">
        <f t="shared" si="0"/>
        <v/>
      </c>
      <c r="M73" s="10" t="str">
        <f t="shared" si="1"/>
        <v/>
      </c>
      <c r="N73" s="10" t="str">
        <f t="shared" si="2"/>
        <v/>
      </c>
      <c r="O73" s="10" t="str">
        <f t="shared" si="3"/>
        <v/>
      </c>
      <c r="P73" s="10" t="str">
        <f t="shared" si="4"/>
        <v/>
      </c>
      <c r="Q73" s="10" t="str">
        <f t="shared" si="5"/>
        <v/>
      </c>
      <c r="R73" s="10" t="str">
        <f t="shared" si="6"/>
        <v/>
      </c>
      <c r="S73" s="10" t="str">
        <f t="shared" si="7"/>
        <v/>
      </c>
      <c r="T73" s="10" t="str">
        <f t="shared" si="8"/>
        <v/>
      </c>
      <c r="U73" s="10" t="str">
        <f t="shared" si="9"/>
        <v/>
      </c>
      <c r="V73" s="10" t="str">
        <f t="shared" si="10"/>
        <v/>
      </c>
      <c r="W73" s="10" t="str">
        <f t="shared" si="11"/>
        <v/>
      </c>
      <c r="X73" s="10"/>
      <c r="Y73" s="10"/>
      <c r="Z73" s="10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0"/>
      <c r="I74" s="10"/>
      <c r="J74" s="10"/>
      <c r="K74" s="10">
        <v>73</v>
      </c>
      <c r="L74" s="10" t="str">
        <f t="shared" si="0"/>
        <v/>
      </c>
      <c r="M74" s="10" t="str">
        <f t="shared" si="1"/>
        <v/>
      </c>
      <c r="N74" s="10" t="str">
        <f t="shared" si="2"/>
        <v/>
      </c>
      <c r="O74" s="10" t="str">
        <f t="shared" si="3"/>
        <v/>
      </c>
      <c r="P74" s="10" t="str">
        <f t="shared" si="4"/>
        <v/>
      </c>
      <c r="Q74" s="10" t="str">
        <f t="shared" si="5"/>
        <v/>
      </c>
      <c r="R74" s="10" t="str">
        <f t="shared" si="6"/>
        <v/>
      </c>
      <c r="S74" s="10" t="str">
        <f t="shared" si="7"/>
        <v/>
      </c>
      <c r="T74" s="10" t="str">
        <f t="shared" si="8"/>
        <v/>
      </c>
      <c r="U74" s="10" t="str">
        <f t="shared" si="9"/>
        <v/>
      </c>
      <c r="V74" s="10" t="str">
        <f t="shared" si="10"/>
        <v/>
      </c>
      <c r="W74" s="10" t="str">
        <f t="shared" si="11"/>
        <v/>
      </c>
      <c r="X74" s="10"/>
      <c r="Y74" s="10"/>
      <c r="Z74" s="10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0"/>
      <c r="I75" s="10"/>
      <c r="J75" s="10"/>
      <c r="K75" s="10">
        <v>74</v>
      </c>
      <c r="L75" s="10" t="str">
        <f t="shared" si="0"/>
        <v/>
      </c>
      <c r="M75" s="10" t="str">
        <f t="shared" si="1"/>
        <v/>
      </c>
      <c r="N75" s="10" t="str">
        <f t="shared" si="2"/>
        <v/>
      </c>
      <c r="O75" s="10" t="str">
        <f t="shared" si="3"/>
        <v/>
      </c>
      <c r="P75" s="10" t="str">
        <f t="shared" si="4"/>
        <v/>
      </c>
      <c r="Q75" s="10" t="str">
        <f t="shared" si="5"/>
        <v/>
      </c>
      <c r="R75" s="10" t="str">
        <f t="shared" si="6"/>
        <v/>
      </c>
      <c r="S75" s="10" t="str">
        <f t="shared" si="7"/>
        <v/>
      </c>
      <c r="T75" s="10" t="str">
        <f t="shared" si="8"/>
        <v/>
      </c>
      <c r="U75" s="10" t="str">
        <f t="shared" si="9"/>
        <v/>
      </c>
      <c r="V75" s="10" t="str">
        <f t="shared" si="10"/>
        <v/>
      </c>
      <c r="W75" s="10" t="str">
        <f t="shared" si="11"/>
        <v/>
      </c>
      <c r="X75" s="10"/>
      <c r="Y75" s="10"/>
      <c r="Z75" s="10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0"/>
      <c r="I76" s="10"/>
      <c r="J76" s="10"/>
      <c r="K76" s="10">
        <v>75</v>
      </c>
      <c r="L76" s="10" t="str">
        <f t="shared" si="0"/>
        <v/>
      </c>
      <c r="M76" s="10" t="str">
        <f t="shared" si="1"/>
        <v/>
      </c>
      <c r="N76" s="10" t="str">
        <f t="shared" si="2"/>
        <v/>
      </c>
      <c r="O76" s="10" t="str">
        <f t="shared" si="3"/>
        <v/>
      </c>
      <c r="P76" s="10" t="str">
        <f t="shared" si="4"/>
        <v/>
      </c>
      <c r="Q76" s="10" t="str">
        <f t="shared" si="5"/>
        <v/>
      </c>
      <c r="R76" s="10" t="str">
        <f t="shared" si="6"/>
        <v/>
      </c>
      <c r="S76" s="10" t="str">
        <f t="shared" si="7"/>
        <v/>
      </c>
      <c r="T76" s="10" t="str">
        <f t="shared" si="8"/>
        <v/>
      </c>
      <c r="U76" s="10" t="str">
        <f t="shared" si="9"/>
        <v/>
      </c>
      <c r="V76" s="10" t="str">
        <f t="shared" si="10"/>
        <v/>
      </c>
      <c r="W76" s="10" t="str">
        <f t="shared" si="11"/>
        <v/>
      </c>
      <c r="X76" s="10"/>
      <c r="Y76" s="10"/>
      <c r="Z76" s="10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0"/>
      <c r="I77" s="10"/>
      <c r="J77" s="10"/>
      <c r="K77" s="10">
        <v>76</v>
      </c>
      <c r="L77" s="10" t="str">
        <f t="shared" si="0"/>
        <v/>
      </c>
      <c r="M77" s="10" t="str">
        <f t="shared" si="1"/>
        <v/>
      </c>
      <c r="N77" s="10" t="str">
        <f t="shared" si="2"/>
        <v/>
      </c>
      <c r="O77" s="10" t="str">
        <f t="shared" si="3"/>
        <v/>
      </c>
      <c r="P77" s="10" t="str">
        <f t="shared" si="4"/>
        <v/>
      </c>
      <c r="Q77" s="10" t="str">
        <f t="shared" si="5"/>
        <v/>
      </c>
      <c r="R77" s="10" t="str">
        <f t="shared" si="6"/>
        <v/>
      </c>
      <c r="S77" s="10" t="str">
        <f t="shared" si="7"/>
        <v/>
      </c>
      <c r="T77" s="10" t="str">
        <f t="shared" si="8"/>
        <v/>
      </c>
      <c r="U77" s="10" t="str">
        <f t="shared" si="9"/>
        <v/>
      </c>
      <c r="V77" s="10" t="str">
        <f t="shared" si="10"/>
        <v/>
      </c>
      <c r="W77" s="10" t="str">
        <f t="shared" si="11"/>
        <v/>
      </c>
      <c r="X77" s="10"/>
      <c r="Y77" s="10"/>
      <c r="Z77" s="10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0"/>
      <c r="I78" s="10"/>
      <c r="J78" s="10"/>
      <c r="K78" s="10">
        <v>77</v>
      </c>
      <c r="L78" s="10" t="str">
        <f t="shared" si="0"/>
        <v/>
      </c>
      <c r="M78" s="10" t="str">
        <f t="shared" si="1"/>
        <v/>
      </c>
      <c r="N78" s="10" t="str">
        <f t="shared" si="2"/>
        <v/>
      </c>
      <c r="O78" s="10" t="str">
        <f t="shared" si="3"/>
        <v/>
      </c>
      <c r="P78" s="10" t="str">
        <f t="shared" si="4"/>
        <v/>
      </c>
      <c r="Q78" s="10" t="str">
        <f t="shared" si="5"/>
        <v/>
      </c>
      <c r="R78" s="10" t="str">
        <f t="shared" si="6"/>
        <v/>
      </c>
      <c r="S78" s="10" t="str">
        <f t="shared" si="7"/>
        <v/>
      </c>
      <c r="T78" s="10" t="str">
        <f t="shared" si="8"/>
        <v/>
      </c>
      <c r="U78" s="10" t="str">
        <f t="shared" si="9"/>
        <v/>
      </c>
      <c r="V78" s="10" t="str">
        <f t="shared" si="10"/>
        <v/>
      </c>
      <c r="W78" s="10" t="str">
        <f t="shared" si="11"/>
        <v/>
      </c>
      <c r="X78" s="10"/>
      <c r="Y78" s="10"/>
      <c r="Z78" s="10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0"/>
      <c r="I79" s="10"/>
      <c r="J79" s="10"/>
      <c r="K79" s="10">
        <v>78</v>
      </c>
      <c r="L79" s="10" t="str">
        <f t="shared" si="0"/>
        <v/>
      </c>
      <c r="M79" s="10" t="str">
        <f t="shared" si="1"/>
        <v/>
      </c>
      <c r="N79" s="10" t="str">
        <f t="shared" si="2"/>
        <v/>
      </c>
      <c r="O79" s="10" t="str">
        <f t="shared" si="3"/>
        <v/>
      </c>
      <c r="P79" s="10" t="str">
        <f t="shared" si="4"/>
        <v/>
      </c>
      <c r="Q79" s="10" t="str">
        <f t="shared" si="5"/>
        <v/>
      </c>
      <c r="R79" s="10" t="str">
        <f t="shared" si="6"/>
        <v/>
      </c>
      <c r="S79" s="10" t="str">
        <f t="shared" si="7"/>
        <v/>
      </c>
      <c r="T79" s="10" t="str">
        <f t="shared" si="8"/>
        <v/>
      </c>
      <c r="U79" s="10" t="str">
        <f t="shared" si="9"/>
        <v/>
      </c>
      <c r="V79" s="10" t="str">
        <f t="shared" si="10"/>
        <v/>
      </c>
      <c r="W79" s="10" t="str">
        <f t="shared" si="11"/>
        <v/>
      </c>
      <c r="X79" s="10"/>
      <c r="Y79" s="10"/>
      <c r="Z79" s="10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0"/>
      <c r="I80" s="10"/>
      <c r="J80" s="10"/>
      <c r="K80" s="10">
        <v>79</v>
      </c>
      <c r="L80" s="10" t="str">
        <f t="shared" si="0"/>
        <v/>
      </c>
      <c r="M80" s="10" t="str">
        <f t="shared" si="1"/>
        <v/>
      </c>
      <c r="N80" s="10" t="str">
        <f t="shared" si="2"/>
        <v/>
      </c>
      <c r="O80" s="10" t="str">
        <f t="shared" si="3"/>
        <v/>
      </c>
      <c r="P80" s="10" t="str">
        <f t="shared" si="4"/>
        <v/>
      </c>
      <c r="Q80" s="10" t="str">
        <f t="shared" si="5"/>
        <v/>
      </c>
      <c r="R80" s="10" t="str">
        <f t="shared" si="6"/>
        <v/>
      </c>
      <c r="S80" s="10" t="str">
        <f t="shared" si="7"/>
        <v/>
      </c>
      <c r="T80" s="10" t="str">
        <f t="shared" si="8"/>
        <v/>
      </c>
      <c r="U80" s="10" t="str">
        <f t="shared" si="9"/>
        <v/>
      </c>
      <c r="V80" s="10" t="str">
        <f t="shared" si="10"/>
        <v/>
      </c>
      <c r="W80" s="10" t="str">
        <f t="shared" si="11"/>
        <v/>
      </c>
      <c r="X80" s="10"/>
      <c r="Y80" s="10"/>
      <c r="Z80" s="10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0"/>
      <c r="I81" s="10"/>
      <c r="J81" s="10"/>
      <c r="K81" s="10">
        <v>80</v>
      </c>
      <c r="L81" s="10" t="str">
        <f t="shared" si="0"/>
        <v/>
      </c>
      <c r="M81" s="10" t="str">
        <f t="shared" si="1"/>
        <v/>
      </c>
      <c r="N81" s="10" t="str">
        <f t="shared" si="2"/>
        <v/>
      </c>
      <c r="O81" s="10" t="str">
        <f t="shared" si="3"/>
        <v/>
      </c>
      <c r="P81" s="10" t="str">
        <f t="shared" si="4"/>
        <v/>
      </c>
      <c r="Q81" s="10" t="str">
        <f t="shared" si="5"/>
        <v/>
      </c>
      <c r="R81" s="10" t="str">
        <f t="shared" si="6"/>
        <v/>
      </c>
      <c r="S81" s="10" t="str">
        <f t="shared" si="7"/>
        <v/>
      </c>
      <c r="T81" s="10" t="str">
        <f t="shared" si="8"/>
        <v/>
      </c>
      <c r="U81" s="10" t="str">
        <f t="shared" si="9"/>
        <v/>
      </c>
      <c r="V81" s="10" t="str">
        <f t="shared" si="10"/>
        <v/>
      </c>
      <c r="W81" s="10" t="str">
        <f t="shared" si="11"/>
        <v/>
      </c>
      <c r="X81" s="10"/>
      <c r="Y81" s="10"/>
      <c r="Z81" s="10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0"/>
      <c r="I82" s="10"/>
      <c r="J82" s="10"/>
      <c r="K82" s="10">
        <v>81</v>
      </c>
      <c r="L82" s="10" t="str">
        <f t="shared" si="0"/>
        <v/>
      </c>
      <c r="M82" s="10" t="str">
        <f t="shared" si="1"/>
        <v/>
      </c>
      <c r="N82" s="10" t="str">
        <f t="shared" si="2"/>
        <v/>
      </c>
      <c r="O82" s="10" t="str">
        <f t="shared" si="3"/>
        <v/>
      </c>
      <c r="P82" s="10" t="str">
        <f t="shared" si="4"/>
        <v/>
      </c>
      <c r="Q82" s="10" t="str">
        <f t="shared" si="5"/>
        <v/>
      </c>
      <c r="R82" s="10" t="str">
        <f t="shared" si="6"/>
        <v/>
      </c>
      <c r="S82" s="10" t="str">
        <f t="shared" si="7"/>
        <v/>
      </c>
      <c r="T82" s="10" t="str">
        <f t="shared" si="8"/>
        <v/>
      </c>
      <c r="U82" s="10" t="str">
        <f t="shared" si="9"/>
        <v/>
      </c>
      <c r="V82" s="10" t="str">
        <f t="shared" si="10"/>
        <v/>
      </c>
      <c r="W82" s="10" t="str">
        <f t="shared" si="11"/>
        <v/>
      </c>
      <c r="X82" s="10"/>
      <c r="Y82" s="10"/>
      <c r="Z82" s="10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0"/>
      <c r="I83" s="10"/>
      <c r="J83" s="10"/>
      <c r="K83" s="10">
        <v>82</v>
      </c>
      <c r="L83" s="10" t="str">
        <f t="shared" si="0"/>
        <v/>
      </c>
      <c r="M83" s="10" t="str">
        <f t="shared" si="1"/>
        <v/>
      </c>
      <c r="N83" s="10" t="str">
        <f t="shared" si="2"/>
        <v/>
      </c>
      <c r="O83" s="10" t="str">
        <f t="shared" si="3"/>
        <v/>
      </c>
      <c r="P83" s="10" t="str">
        <f t="shared" si="4"/>
        <v/>
      </c>
      <c r="Q83" s="10" t="str">
        <f t="shared" si="5"/>
        <v/>
      </c>
      <c r="R83" s="10" t="str">
        <f t="shared" si="6"/>
        <v/>
      </c>
      <c r="S83" s="10" t="str">
        <f t="shared" si="7"/>
        <v/>
      </c>
      <c r="T83" s="10" t="str">
        <f t="shared" si="8"/>
        <v/>
      </c>
      <c r="U83" s="10" t="str">
        <f t="shared" si="9"/>
        <v/>
      </c>
      <c r="V83" s="10" t="str">
        <f t="shared" si="10"/>
        <v/>
      </c>
      <c r="W83" s="10" t="str">
        <f t="shared" si="11"/>
        <v/>
      </c>
      <c r="X83" s="10"/>
      <c r="Y83" s="10"/>
      <c r="Z83" s="10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0"/>
      <c r="I84" s="10"/>
      <c r="J84" s="10"/>
      <c r="K84" s="10">
        <v>83</v>
      </c>
      <c r="L84" s="10" t="str">
        <f t="shared" si="0"/>
        <v/>
      </c>
      <c r="M84" s="10" t="str">
        <f t="shared" si="1"/>
        <v/>
      </c>
      <c r="N84" s="10" t="str">
        <f t="shared" si="2"/>
        <v/>
      </c>
      <c r="O84" s="10" t="str">
        <f t="shared" si="3"/>
        <v/>
      </c>
      <c r="P84" s="10" t="str">
        <f t="shared" si="4"/>
        <v/>
      </c>
      <c r="Q84" s="10" t="str">
        <f t="shared" si="5"/>
        <v/>
      </c>
      <c r="R84" s="10" t="str">
        <f t="shared" si="6"/>
        <v/>
      </c>
      <c r="S84" s="10" t="str">
        <f t="shared" si="7"/>
        <v/>
      </c>
      <c r="T84" s="10" t="str">
        <f t="shared" si="8"/>
        <v/>
      </c>
      <c r="U84" s="10" t="str">
        <f t="shared" si="9"/>
        <v/>
      </c>
      <c r="V84" s="10" t="str">
        <f t="shared" si="10"/>
        <v/>
      </c>
      <c r="W84" s="10" t="str">
        <f t="shared" si="11"/>
        <v/>
      </c>
      <c r="X84" s="10"/>
      <c r="Y84" s="10"/>
      <c r="Z84" s="10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0"/>
      <c r="I85" s="10"/>
      <c r="J85" s="10"/>
      <c r="K85" s="10">
        <v>84</v>
      </c>
      <c r="L85" s="10" t="str">
        <f t="shared" si="0"/>
        <v/>
      </c>
      <c r="M85" s="10" t="str">
        <f t="shared" si="1"/>
        <v/>
      </c>
      <c r="N85" s="10" t="str">
        <f t="shared" si="2"/>
        <v/>
      </c>
      <c r="O85" s="10" t="str">
        <f t="shared" si="3"/>
        <v/>
      </c>
      <c r="P85" s="10" t="str">
        <f t="shared" si="4"/>
        <v/>
      </c>
      <c r="Q85" s="10" t="str">
        <f t="shared" si="5"/>
        <v/>
      </c>
      <c r="R85" s="10" t="str">
        <f t="shared" si="6"/>
        <v/>
      </c>
      <c r="S85" s="10" t="str">
        <f t="shared" si="7"/>
        <v/>
      </c>
      <c r="T85" s="10" t="str">
        <f t="shared" si="8"/>
        <v/>
      </c>
      <c r="U85" s="10" t="str">
        <f t="shared" si="9"/>
        <v/>
      </c>
      <c r="V85" s="10" t="str">
        <f t="shared" si="10"/>
        <v/>
      </c>
      <c r="W85" s="10" t="str">
        <f t="shared" si="11"/>
        <v/>
      </c>
      <c r="X85" s="10"/>
      <c r="Y85" s="10"/>
      <c r="Z85" s="10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0"/>
      <c r="I86" s="10"/>
      <c r="J86" s="10"/>
      <c r="K86" s="10">
        <v>85</v>
      </c>
      <c r="L86" s="10" t="str">
        <f t="shared" si="0"/>
        <v/>
      </c>
      <c r="M86" s="10" t="str">
        <f t="shared" si="1"/>
        <v/>
      </c>
      <c r="N86" s="10" t="str">
        <f t="shared" si="2"/>
        <v/>
      </c>
      <c r="O86" s="10" t="str">
        <f t="shared" si="3"/>
        <v/>
      </c>
      <c r="P86" s="10" t="str">
        <f t="shared" si="4"/>
        <v/>
      </c>
      <c r="Q86" s="10" t="str">
        <f t="shared" si="5"/>
        <v/>
      </c>
      <c r="R86" s="10" t="str">
        <f t="shared" si="6"/>
        <v/>
      </c>
      <c r="S86" s="10" t="str">
        <f t="shared" si="7"/>
        <v/>
      </c>
      <c r="T86" s="10" t="str">
        <f t="shared" si="8"/>
        <v/>
      </c>
      <c r="U86" s="10" t="str">
        <f t="shared" si="9"/>
        <v/>
      </c>
      <c r="V86" s="10" t="str">
        <f t="shared" si="10"/>
        <v/>
      </c>
      <c r="W86" s="10" t="str">
        <f t="shared" si="11"/>
        <v/>
      </c>
      <c r="X86" s="10"/>
      <c r="Y86" s="10"/>
      <c r="Z86" s="10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0"/>
      <c r="I87" s="10"/>
      <c r="J87" s="10"/>
      <c r="K87" s="10">
        <v>86</v>
      </c>
      <c r="L87" s="10" t="str">
        <f t="shared" si="0"/>
        <v/>
      </c>
      <c r="M87" s="10" t="str">
        <f t="shared" si="1"/>
        <v/>
      </c>
      <c r="N87" s="10" t="str">
        <f t="shared" si="2"/>
        <v/>
      </c>
      <c r="O87" s="10" t="str">
        <f t="shared" si="3"/>
        <v/>
      </c>
      <c r="P87" s="10" t="str">
        <f t="shared" si="4"/>
        <v/>
      </c>
      <c r="Q87" s="10" t="str">
        <f t="shared" si="5"/>
        <v/>
      </c>
      <c r="R87" s="10" t="str">
        <f t="shared" si="6"/>
        <v/>
      </c>
      <c r="S87" s="10" t="str">
        <f t="shared" si="7"/>
        <v/>
      </c>
      <c r="T87" s="10" t="str">
        <f t="shared" si="8"/>
        <v/>
      </c>
      <c r="U87" s="10" t="str">
        <f t="shared" si="9"/>
        <v/>
      </c>
      <c r="V87" s="10" t="str">
        <f t="shared" si="10"/>
        <v/>
      </c>
      <c r="W87" s="10" t="str">
        <f t="shared" si="11"/>
        <v/>
      </c>
      <c r="X87" s="10"/>
      <c r="Y87" s="10"/>
      <c r="Z87" s="10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0"/>
      <c r="I88" s="10"/>
      <c r="J88" s="10"/>
      <c r="K88" s="10">
        <v>87</v>
      </c>
      <c r="L88" s="10" t="str">
        <f t="shared" si="0"/>
        <v/>
      </c>
      <c r="M88" s="10" t="str">
        <f t="shared" si="1"/>
        <v/>
      </c>
      <c r="N88" s="10" t="str">
        <f t="shared" si="2"/>
        <v/>
      </c>
      <c r="O88" s="10" t="str">
        <f t="shared" si="3"/>
        <v/>
      </c>
      <c r="P88" s="10" t="str">
        <f t="shared" si="4"/>
        <v/>
      </c>
      <c r="Q88" s="10" t="str">
        <f t="shared" si="5"/>
        <v/>
      </c>
      <c r="R88" s="10" t="str">
        <f t="shared" si="6"/>
        <v/>
      </c>
      <c r="S88" s="10" t="str">
        <f t="shared" si="7"/>
        <v/>
      </c>
      <c r="T88" s="10" t="str">
        <f t="shared" si="8"/>
        <v/>
      </c>
      <c r="U88" s="10" t="str">
        <f t="shared" si="9"/>
        <v/>
      </c>
      <c r="V88" s="10" t="str">
        <f t="shared" si="10"/>
        <v/>
      </c>
      <c r="W88" s="10" t="str">
        <f t="shared" si="11"/>
        <v/>
      </c>
      <c r="X88" s="10"/>
      <c r="Y88" s="10"/>
      <c r="Z88" s="10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0"/>
      <c r="I89" s="10"/>
      <c r="J89" s="10"/>
      <c r="K89" s="10">
        <v>88</v>
      </c>
      <c r="L89" s="10" t="str">
        <f t="shared" si="0"/>
        <v/>
      </c>
      <c r="M89" s="10" t="str">
        <f t="shared" si="1"/>
        <v/>
      </c>
      <c r="N89" s="10" t="str">
        <f t="shared" si="2"/>
        <v/>
      </c>
      <c r="O89" s="10" t="str">
        <f t="shared" si="3"/>
        <v/>
      </c>
      <c r="P89" s="10" t="str">
        <f t="shared" si="4"/>
        <v/>
      </c>
      <c r="Q89" s="10" t="str">
        <f t="shared" si="5"/>
        <v/>
      </c>
      <c r="R89" s="10" t="str">
        <f t="shared" si="6"/>
        <v/>
      </c>
      <c r="S89" s="10" t="str">
        <f t="shared" si="7"/>
        <v/>
      </c>
      <c r="T89" s="10" t="str">
        <f t="shared" si="8"/>
        <v/>
      </c>
      <c r="U89" s="10" t="str">
        <f t="shared" si="9"/>
        <v/>
      </c>
      <c r="V89" s="10" t="str">
        <f t="shared" si="10"/>
        <v/>
      </c>
      <c r="W89" s="10" t="str">
        <f t="shared" si="11"/>
        <v/>
      </c>
      <c r="X89" s="10"/>
      <c r="Y89" s="10"/>
      <c r="Z89" s="10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0"/>
      <c r="I90" s="10"/>
      <c r="J90" s="10"/>
      <c r="K90" s="10">
        <v>89</v>
      </c>
      <c r="L90" s="10" t="str">
        <f t="shared" si="0"/>
        <v/>
      </c>
      <c r="M90" s="10" t="str">
        <f t="shared" si="1"/>
        <v/>
      </c>
      <c r="N90" s="10" t="str">
        <f t="shared" si="2"/>
        <v/>
      </c>
      <c r="O90" s="10" t="str">
        <f t="shared" si="3"/>
        <v/>
      </c>
      <c r="P90" s="10" t="str">
        <f t="shared" si="4"/>
        <v/>
      </c>
      <c r="Q90" s="10" t="str">
        <f t="shared" si="5"/>
        <v/>
      </c>
      <c r="R90" s="10" t="str">
        <f t="shared" si="6"/>
        <v/>
      </c>
      <c r="S90" s="10" t="str">
        <f t="shared" si="7"/>
        <v/>
      </c>
      <c r="T90" s="10" t="str">
        <f t="shared" si="8"/>
        <v/>
      </c>
      <c r="U90" s="10" t="str">
        <f t="shared" si="9"/>
        <v/>
      </c>
      <c r="V90" s="10" t="str">
        <f t="shared" si="10"/>
        <v/>
      </c>
      <c r="W90" s="10" t="str">
        <f t="shared" si="11"/>
        <v/>
      </c>
      <c r="X90" s="10"/>
      <c r="Y90" s="10"/>
      <c r="Z90" s="10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0"/>
      <c r="I91" s="10"/>
      <c r="J91" s="10"/>
      <c r="K91" s="10">
        <v>90</v>
      </c>
      <c r="L91" s="10" t="str">
        <f t="shared" si="0"/>
        <v/>
      </c>
      <c r="M91" s="10" t="str">
        <f t="shared" si="1"/>
        <v/>
      </c>
      <c r="N91" s="10" t="str">
        <f t="shared" si="2"/>
        <v/>
      </c>
      <c r="O91" s="10" t="str">
        <f t="shared" si="3"/>
        <v/>
      </c>
      <c r="P91" s="10" t="str">
        <f t="shared" si="4"/>
        <v/>
      </c>
      <c r="Q91" s="10" t="str">
        <f t="shared" si="5"/>
        <v/>
      </c>
      <c r="R91" s="10" t="str">
        <f t="shared" si="6"/>
        <v/>
      </c>
      <c r="S91" s="10" t="str">
        <f t="shared" si="7"/>
        <v/>
      </c>
      <c r="T91" s="10" t="str">
        <f t="shared" si="8"/>
        <v/>
      </c>
      <c r="U91" s="10" t="str">
        <f t="shared" si="9"/>
        <v/>
      </c>
      <c r="V91" s="10" t="str">
        <f t="shared" si="10"/>
        <v/>
      </c>
      <c r="W91" s="10" t="str">
        <f t="shared" si="11"/>
        <v/>
      </c>
      <c r="X91" s="10"/>
      <c r="Y91" s="10"/>
      <c r="Z91" s="10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0"/>
      <c r="I92" s="10"/>
      <c r="J92" s="10"/>
      <c r="K92" s="10">
        <v>91</v>
      </c>
      <c r="L92" s="10" t="str">
        <f t="shared" si="0"/>
        <v/>
      </c>
      <c r="M92" s="10" t="str">
        <f t="shared" si="1"/>
        <v/>
      </c>
      <c r="N92" s="10" t="str">
        <f t="shared" si="2"/>
        <v/>
      </c>
      <c r="O92" s="10" t="str">
        <f t="shared" si="3"/>
        <v/>
      </c>
      <c r="P92" s="10" t="str">
        <f t="shared" si="4"/>
        <v/>
      </c>
      <c r="Q92" s="10" t="str">
        <f t="shared" si="5"/>
        <v/>
      </c>
      <c r="R92" s="10" t="str">
        <f t="shared" si="6"/>
        <v/>
      </c>
      <c r="S92" s="10" t="str">
        <f t="shared" si="7"/>
        <v/>
      </c>
      <c r="T92" s="10" t="str">
        <f t="shared" si="8"/>
        <v/>
      </c>
      <c r="U92" s="10" t="str">
        <f t="shared" si="9"/>
        <v/>
      </c>
      <c r="V92" s="10" t="str">
        <f t="shared" si="10"/>
        <v/>
      </c>
      <c r="W92" s="10" t="str">
        <f t="shared" si="11"/>
        <v/>
      </c>
      <c r="X92" s="10"/>
      <c r="Y92" s="10"/>
      <c r="Z92" s="10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0"/>
      <c r="I93" s="10"/>
      <c r="J93" s="10"/>
      <c r="K93" s="10">
        <v>92</v>
      </c>
      <c r="L93" s="10" t="str">
        <f t="shared" si="0"/>
        <v/>
      </c>
      <c r="M93" s="10" t="str">
        <f t="shared" si="1"/>
        <v/>
      </c>
      <c r="N93" s="10" t="str">
        <f t="shared" si="2"/>
        <v/>
      </c>
      <c r="O93" s="10" t="str">
        <f t="shared" si="3"/>
        <v/>
      </c>
      <c r="P93" s="10" t="str">
        <f t="shared" si="4"/>
        <v/>
      </c>
      <c r="Q93" s="10" t="str">
        <f t="shared" si="5"/>
        <v/>
      </c>
      <c r="R93" s="10" t="str">
        <f t="shared" si="6"/>
        <v/>
      </c>
      <c r="S93" s="10" t="str">
        <f t="shared" si="7"/>
        <v/>
      </c>
      <c r="T93" s="10" t="str">
        <f t="shared" si="8"/>
        <v/>
      </c>
      <c r="U93" s="10" t="str">
        <f t="shared" si="9"/>
        <v/>
      </c>
      <c r="V93" s="10" t="str">
        <f t="shared" si="10"/>
        <v/>
      </c>
      <c r="W93" s="10" t="str">
        <f t="shared" si="11"/>
        <v/>
      </c>
      <c r="X93" s="10"/>
      <c r="Y93" s="10"/>
      <c r="Z93" s="10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0"/>
      <c r="I94" s="10"/>
      <c r="J94" s="10"/>
      <c r="K94" s="10">
        <v>93</v>
      </c>
      <c r="L94" s="10" t="str">
        <f t="shared" si="0"/>
        <v/>
      </c>
      <c r="M94" s="10" t="str">
        <f t="shared" si="1"/>
        <v/>
      </c>
      <c r="N94" s="10" t="str">
        <f t="shared" si="2"/>
        <v/>
      </c>
      <c r="O94" s="10" t="str">
        <f t="shared" si="3"/>
        <v/>
      </c>
      <c r="P94" s="10" t="str">
        <f t="shared" si="4"/>
        <v/>
      </c>
      <c r="Q94" s="10" t="str">
        <f t="shared" si="5"/>
        <v/>
      </c>
      <c r="R94" s="10" t="str">
        <f t="shared" si="6"/>
        <v/>
      </c>
      <c r="S94" s="10" t="str">
        <f t="shared" si="7"/>
        <v/>
      </c>
      <c r="T94" s="10" t="str">
        <f t="shared" si="8"/>
        <v/>
      </c>
      <c r="U94" s="10" t="str">
        <f t="shared" si="9"/>
        <v/>
      </c>
      <c r="V94" s="10" t="str">
        <f t="shared" si="10"/>
        <v/>
      </c>
      <c r="W94" s="10" t="str">
        <f t="shared" si="11"/>
        <v/>
      </c>
      <c r="X94" s="10"/>
      <c r="Y94" s="10"/>
      <c r="Z94" s="10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0"/>
      <c r="I95" s="10"/>
      <c r="J95" s="10"/>
      <c r="K95" s="10">
        <v>94</v>
      </c>
      <c r="L95" s="10" t="str">
        <f t="shared" si="0"/>
        <v/>
      </c>
      <c r="M95" s="10" t="str">
        <f t="shared" si="1"/>
        <v/>
      </c>
      <c r="N95" s="10" t="str">
        <f t="shared" si="2"/>
        <v/>
      </c>
      <c r="O95" s="10" t="str">
        <f t="shared" si="3"/>
        <v/>
      </c>
      <c r="P95" s="10" t="str">
        <f t="shared" si="4"/>
        <v/>
      </c>
      <c r="Q95" s="10" t="str">
        <f t="shared" si="5"/>
        <v/>
      </c>
      <c r="R95" s="10" t="str">
        <f t="shared" si="6"/>
        <v/>
      </c>
      <c r="S95" s="10" t="str">
        <f t="shared" si="7"/>
        <v/>
      </c>
      <c r="T95" s="10" t="str">
        <f t="shared" si="8"/>
        <v/>
      </c>
      <c r="U95" s="10" t="str">
        <f t="shared" si="9"/>
        <v/>
      </c>
      <c r="V95" s="10" t="str">
        <f t="shared" si="10"/>
        <v/>
      </c>
      <c r="W95" s="10" t="str">
        <f t="shared" si="11"/>
        <v/>
      </c>
      <c r="X95" s="10"/>
      <c r="Y95" s="10"/>
      <c r="Z95" s="10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0"/>
      <c r="I96" s="10"/>
      <c r="J96" s="10"/>
      <c r="K96" s="10">
        <v>95</v>
      </c>
      <c r="L96" s="10" t="str">
        <f t="shared" si="0"/>
        <v/>
      </c>
      <c r="M96" s="10" t="str">
        <f t="shared" si="1"/>
        <v/>
      </c>
      <c r="N96" s="10" t="str">
        <f t="shared" si="2"/>
        <v/>
      </c>
      <c r="O96" s="10" t="str">
        <f t="shared" si="3"/>
        <v/>
      </c>
      <c r="P96" s="10" t="str">
        <f t="shared" si="4"/>
        <v/>
      </c>
      <c r="Q96" s="10" t="str">
        <f t="shared" si="5"/>
        <v/>
      </c>
      <c r="R96" s="10" t="str">
        <f t="shared" si="6"/>
        <v/>
      </c>
      <c r="S96" s="10" t="str">
        <f t="shared" si="7"/>
        <v/>
      </c>
      <c r="T96" s="10" t="str">
        <f t="shared" si="8"/>
        <v/>
      </c>
      <c r="U96" s="10" t="str">
        <f t="shared" si="9"/>
        <v/>
      </c>
      <c r="V96" s="10" t="str">
        <f t="shared" si="10"/>
        <v/>
      </c>
      <c r="W96" s="10" t="str">
        <f t="shared" si="11"/>
        <v/>
      </c>
      <c r="X96" s="10"/>
      <c r="Y96" s="10"/>
      <c r="Z96" s="10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0"/>
      <c r="I97" s="10"/>
      <c r="J97" s="10"/>
      <c r="K97" s="10">
        <v>96</v>
      </c>
      <c r="L97" s="10" t="str">
        <f t="shared" si="0"/>
        <v/>
      </c>
      <c r="M97" s="10" t="str">
        <f t="shared" si="1"/>
        <v/>
      </c>
      <c r="N97" s="10" t="str">
        <f t="shared" si="2"/>
        <v/>
      </c>
      <c r="O97" s="10" t="str">
        <f t="shared" si="3"/>
        <v/>
      </c>
      <c r="P97" s="10" t="str">
        <f t="shared" si="4"/>
        <v/>
      </c>
      <c r="Q97" s="10" t="str">
        <f t="shared" si="5"/>
        <v/>
      </c>
      <c r="R97" s="10" t="str">
        <f t="shared" si="6"/>
        <v/>
      </c>
      <c r="S97" s="10" t="str">
        <f t="shared" si="7"/>
        <v/>
      </c>
      <c r="T97" s="10" t="str">
        <f t="shared" si="8"/>
        <v/>
      </c>
      <c r="U97" s="10" t="str">
        <f t="shared" si="9"/>
        <v/>
      </c>
      <c r="V97" s="10" t="str">
        <f t="shared" si="10"/>
        <v/>
      </c>
      <c r="W97" s="10" t="str">
        <f t="shared" si="11"/>
        <v/>
      </c>
      <c r="X97" s="10"/>
      <c r="Y97" s="10"/>
      <c r="Z97" s="10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0"/>
      <c r="I98" s="10"/>
      <c r="J98" s="10"/>
      <c r="K98" s="10">
        <v>97</v>
      </c>
      <c r="L98" s="10" t="str">
        <f t="shared" si="0"/>
        <v/>
      </c>
      <c r="M98" s="10" t="str">
        <f t="shared" si="1"/>
        <v/>
      </c>
      <c r="N98" s="10" t="str">
        <f t="shared" si="2"/>
        <v/>
      </c>
      <c r="O98" s="10" t="str">
        <f t="shared" si="3"/>
        <v/>
      </c>
      <c r="P98" s="10" t="str">
        <f t="shared" si="4"/>
        <v/>
      </c>
      <c r="Q98" s="10" t="str">
        <f t="shared" si="5"/>
        <v/>
      </c>
      <c r="R98" s="10" t="str">
        <f t="shared" si="6"/>
        <v/>
      </c>
      <c r="S98" s="10" t="str">
        <f t="shared" si="7"/>
        <v/>
      </c>
      <c r="T98" s="10" t="str">
        <f t="shared" si="8"/>
        <v/>
      </c>
      <c r="U98" s="10" t="str">
        <f t="shared" si="9"/>
        <v/>
      </c>
      <c r="V98" s="10" t="str">
        <f t="shared" si="10"/>
        <v/>
      </c>
      <c r="W98" s="10" t="str">
        <f t="shared" si="11"/>
        <v/>
      </c>
      <c r="X98" s="10"/>
      <c r="Y98" s="10"/>
      <c r="Z98" s="10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0"/>
      <c r="I99" s="10"/>
      <c r="J99" s="10"/>
      <c r="K99" s="10">
        <v>98</v>
      </c>
      <c r="L99" s="10" t="str">
        <f t="shared" si="0"/>
        <v/>
      </c>
      <c r="M99" s="10" t="str">
        <f t="shared" si="1"/>
        <v/>
      </c>
      <c r="N99" s="10" t="str">
        <f t="shared" si="2"/>
        <v/>
      </c>
      <c r="O99" s="10" t="str">
        <f t="shared" si="3"/>
        <v/>
      </c>
      <c r="P99" s="10" t="str">
        <f t="shared" si="4"/>
        <v/>
      </c>
      <c r="Q99" s="10" t="str">
        <f t="shared" si="5"/>
        <v/>
      </c>
      <c r="R99" s="10" t="str">
        <f t="shared" si="6"/>
        <v/>
      </c>
      <c r="S99" s="10" t="str">
        <f t="shared" si="7"/>
        <v/>
      </c>
      <c r="T99" s="10" t="str">
        <f t="shared" si="8"/>
        <v/>
      </c>
      <c r="U99" s="10" t="str">
        <f t="shared" si="9"/>
        <v/>
      </c>
      <c r="V99" s="10" t="str">
        <f t="shared" si="10"/>
        <v/>
      </c>
      <c r="W99" s="10" t="str">
        <f t="shared" si="11"/>
        <v/>
      </c>
      <c r="X99" s="10"/>
      <c r="Y99" s="10"/>
      <c r="Z99" s="10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0"/>
      <c r="I100" s="10"/>
      <c r="J100" s="10"/>
      <c r="K100" s="10">
        <v>99</v>
      </c>
      <c r="L100" s="10" t="str">
        <f t="shared" si="0"/>
        <v/>
      </c>
      <c r="M100" s="10" t="str">
        <f t="shared" si="1"/>
        <v/>
      </c>
      <c r="N100" s="10" t="str">
        <f t="shared" si="2"/>
        <v/>
      </c>
      <c r="O100" s="10" t="str">
        <f t="shared" si="3"/>
        <v/>
      </c>
      <c r="P100" s="10" t="str">
        <f t="shared" si="4"/>
        <v/>
      </c>
      <c r="Q100" s="10" t="str">
        <f t="shared" si="5"/>
        <v/>
      </c>
      <c r="R100" s="10" t="str">
        <f t="shared" si="6"/>
        <v/>
      </c>
      <c r="S100" s="10" t="str">
        <f t="shared" si="7"/>
        <v/>
      </c>
      <c r="T100" s="10" t="str">
        <f t="shared" si="8"/>
        <v/>
      </c>
      <c r="U100" s="10" t="str">
        <f t="shared" si="9"/>
        <v/>
      </c>
      <c r="V100" s="10" t="str">
        <f t="shared" si="10"/>
        <v/>
      </c>
      <c r="W100" s="10" t="str">
        <f t="shared" si="11"/>
        <v/>
      </c>
      <c r="X100" s="10"/>
      <c r="Y100" s="10"/>
      <c r="Z100" s="10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0"/>
      <c r="I101" s="10"/>
      <c r="J101" s="10"/>
      <c r="K101" s="10">
        <v>100</v>
      </c>
      <c r="L101" s="10" t="str">
        <f t="shared" si="0"/>
        <v/>
      </c>
      <c r="M101" s="10" t="str">
        <f t="shared" si="1"/>
        <v/>
      </c>
      <c r="N101" s="10" t="str">
        <f t="shared" si="2"/>
        <v/>
      </c>
      <c r="O101" s="10" t="str">
        <f t="shared" si="3"/>
        <v/>
      </c>
      <c r="P101" s="10" t="str">
        <f t="shared" si="4"/>
        <v/>
      </c>
      <c r="Q101" s="10" t="str">
        <f t="shared" si="5"/>
        <v/>
      </c>
      <c r="R101" s="10" t="str">
        <f t="shared" si="6"/>
        <v/>
      </c>
      <c r="S101" s="10" t="str">
        <f t="shared" si="7"/>
        <v/>
      </c>
      <c r="T101" s="10" t="str">
        <f t="shared" si="8"/>
        <v/>
      </c>
      <c r="U101" s="10" t="str">
        <f t="shared" si="9"/>
        <v/>
      </c>
      <c r="V101" s="10" t="str">
        <f t="shared" si="10"/>
        <v/>
      </c>
      <c r="W101" s="10" t="str">
        <f t="shared" si="11"/>
        <v/>
      </c>
      <c r="X101" s="10"/>
      <c r="Y101" s="10"/>
      <c r="Z101" s="10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0"/>
      <c r="I102" s="10"/>
      <c r="J102" s="10"/>
      <c r="K102" s="10">
        <v>101</v>
      </c>
      <c r="L102" s="10" t="str">
        <f t="shared" si="0"/>
        <v/>
      </c>
      <c r="M102" s="10" t="str">
        <f t="shared" si="1"/>
        <v/>
      </c>
      <c r="N102" s="10" t="str">
        <f t="shared" si="2"/>
        <v/>
      </c>
      <c r="O102" s="10" t="str">
        <f t="shared" si="3"/>
        <v/>
      </c>
      <c r="P102" s="10" t="str">
        <f t="shared" si="4"/>
        <v/>
      </c>
      <c r="Q102" s="10" t="str">
        <f t="shared" si="5"/>
        <v/>
      </c>
      <c r="R102" s="10" t="str">
        <f t="shared" si="6"/>
        <v/>
      </c>
      <c r="S102" s="10" t="str">
        <f t="shared" si="7"/>
        <v/>
      </c>
      <c r="T102" s="10" t="str">
        <f t="shared" si="8"/>
        <v/>
      </c>
      <c r="U102" s="10" t="str">
        <f t="shared" si="9"/>
        <v/>
      </c>
      <c r="V102" s="10" t="str">
        <f t="shared" si="10"/>
        <v/>
      </c>
      <c r="W102" s="10" t="str">
        <f t="shared" si="11"/>
        <v/>
      </c>
      <c r="X102" s="10"/>
      <c r="Y102" s="10"/>
      <c r="Z102" s="10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0"/>
      <c r="I103" s="10"/>
      <c r="J103" s="10"/>
      <c r="K103" s="10">
        <v>102</v>
      </c>
      <c r="L103" s="10" t="str">
        <f t="shared" si="0"/>
        <v/>
      </c>
      <c r="M103" s="10" t="str">
        <f t="shared" si="1"/>
        <v/>
      </c>
      <c r="N103" s="10" t="str">
        <f t="shared" si="2"/>
        <v/>
      </c>
      <c r="O103" s="10" t="str">
        <f t="shared" si="3"/>
        <v/>
      </c>
      <c r="P103" s="10" t="str">
        <f t="shared" si="4"/>
        <v/>
      </c>
      <c r="Q103" s="10" t="str">
        <f t="shared" si="5"/>
        <v/>
      </c>
      <c r="R103" s="10" t="str">
        <f t="shared" si="6"/>
        <v/>
      </c>
      <c r="S103" s="10" t="str">
        <f t="shared" si="7"/>
        <v/>
      </c>
      <c r="T103" s="10" t="str">
        <f t="shared" si="8"/>
        <v/>
      </c>
      <c r="U103" s="10" t="str">
        <f t="shared" si="9"/>
        <v/>
      </c>
      <c r="V103" s="10" t="str">
        <f t="shared" si="10"/>
        <v/>
      </c>
      <c r="W103" s="10" t="str">
        <f t="shared" si="11"/>
        <v/>
      </c>
      <c r="X103" s="10"/>
      <c r="Y103" s="10"/>
      <c r="Z103" s="10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0"/>
      <c r="I104" s="10"/>
      <c r="J104" s="10"/>
      <c r="K104" s="10">
        <v>103</v>
      </c>
      <c r="L104" s="10" t="str">
        <f t="shared" si="0"/>
        <v/>
      </c>
      <c r="M104" s="10" t="str">
        <f t="shared" si="1"/>
        <v/>
      </c>
      <c r="N104" s="10" t="str">
        <f t="shared" si="2"/>
        <v/>
      </c>
      <c r="O104" s="10" t="str">
        <f t="shared" si="3"/>
        <v/>
      </c>
      <c r="P104" s="10" t="str">
        <f t="shared" si="4"/>
        <v/>
      </c>
      <c r="Q104" s="10" t="str">
        <f t="shared" si="5"/>
        <v/>
      </c>
      <c r="R104" s="10" t="str">
        <f t="shared" si="6"/>
        <v/>
      </c>
      <c r="S104" s="10" t="str">
        <f t="shared" si="7"/>
        <v/>
      </c>
      <c r="T104" s="10" t="str">
        <f t="shared" si="8"/>
        <v/>
      </c>
      <c r="U104" s="10" t="str">
        <f t="shared" si="9"/>
        <v/>
      </c>
      <c r="V104" s="10" t="str">
        <f t="shared" si="10"/>
        <v/>
      </c>
      <c r="W104" s="10" t="str">
        <f t="shared" si="11"/>
        <v/>
      </c>
      <c r="X104" s="10"/>
      <c r="Y104" s="10"/>
      <c r="Z104" s="10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0"/>
      <c r="I105" s="10"/>
      <c r="J105" s="10"/>
      <c r="K105" s="10">
        <v>104</v>
      </c>
      <c r="L105" s="10" t="str">
        <f t="shared" si="0"/>
        <v/>
      </c>
      <c r="M105" s="10" t="str">
        <f t="shared" si="1"/>
        <v/>
      </c>
      <c r="N105" s="10" t="str">
        <f t="shared" si="2"/>
        <v/>
      </c>
      <c r="O105" s="10" t="str">
        <f t="shared" si="3"/>
        <v/>
      </c>
      <c r="P105" s="10" t="str">
        <f t="shared" si="4"/>
        <v/>
      </c>
      <c r="Q105" s="10" t="str">
        <f t="shared" si="5"/>
        <v/>
      </c>
      <c r="R105" s="10" t="str">
        <f t="shared" si="6"/>
        <v/>
      </c>
      <c r="S105" s="10" t="str">
        <f t="shared" si="7"/>
        <v/>
      </c>
      <c r="T105" s="10" t="str">
        <f t="shared" si="8"/>
        <v/>
      </c>
      <c r="U105" s="10" t="str">
        <f t="shared" si="9"/>
        <v/>
      </c>
      <c r="V105" s="10" t="str">
        <f t="shared" si="10"/>
        <v/>
      </c>
      <c r="W105" s="10" t="str">
        <f t="shared" si="11"/>
        <v/>
      </c>
      <c r="X105" s="10"/>
      <c r="Y105" s="10"/>
      <c r="Z105" s="10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0"/>
      <c r="I106" s="10"/>
      <c r="J106" s="10"/>
      <c r="K106" s="10">
        <v>105</v>
      </c>
      <c r="L106" s="10" t="str">
        <f t="shared" si="0"/>
        <v/>
      </c>
      <c r="M106" s="10" t="str">
        <f t="shared" si="1"/>
        <v/>
      </c>
      <c r="N106" s="10" t="str">
        <f t="shared" si="2"/>
        <v/>
      </c>
      <c r="O106" s="10" t="str">
        <f t="shared" si="3"/>
        <v/>
      </c>
      <c r="P106" s="10" t="str">
        <f t="shared" si="4"/>
        <v/>
      </c>
      <c r="Q106" s="10" t="str">
        <f t="shared" si="5"/>
        <v/>
      </c>
      <c r="R106" s="10" t="str">
        <f t="shared" si="6"/>
        <v/>
      </c>
      <c r="S106" s="10" t="str">
        <f t="shared" si="7"/>
        <v/>
      </c>
      <c r="T106" s="10" t="str">
        <f t="shared" si="8"/>
        <v/>
      </c>
      <c r="U106" s="10" t="str">
        <f t="shared" si="9"/>
        <v/>
      </c>
      <c r="V106" s="10" t="str">
        <f t="shared" si="10"/>
        <v/>
      </c>
      <c r="W106" s="10" t="str">
        <f t="shared" si="11"/>
        <v/>
      </c>
      <c r="X106" s="10"/>
      <c r="Y106" s="10"/>
      <c r="Z106" s="10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0"/>
      <c r="I107" s="10"/>
      <c r="J107" s="10"/>
      <c r="K107" s="10">
        <v>106</v>
      </c>
      <c r="L107" s="10" t="str">
        <f t="shared" si="0"/>
        <v/>
      </c>
      <c r="M107" s="10" t="str">
        <f t="shared" si="1"/>
        <v/>
      </c>
      <c r="N107" s="10" t="str">
        <f t="shared" si="2"/>
        <v/>
      </c>
      <c r="O107" s="10" t="str">
        <f t="shared" si="3"/>
        <v/>
      </c>
      <c r="P107" s="10" t="str">
        <f t="shared" si="4"/>
        <v/>
      </c>
      <c r="Q107" s="10" t="str">
        <f t="shared" si="5"/>
        <v/>
      </c>
      <c r="R107" s="10" t="str">
        <f t="shared" si="6"/>
        <v/>
      </c>
      <c r="S107" s="10" t="str">
        <f t="shared" si="7"/>
        <v/>
      </c>
      <c r="T107" s="10" t="str">
        <f t="shared" si="8"/>
        <v/>
      </c>
      <c r="U107" s="10" t="str">
        <f t="shared" si="9"/>
        <v/>
      </c>
      <c r="V107" s="10" t="str">
        <f t="shared" si="10"/>
        <v/>
      </c>
      <c r="W107" s="10" t="str">
        <f t="shared" si="11"/>
        <v/>
      </c>
      <c r="X107" s="10"/>
      <c r="Y107" s="10"/>
      <c r="Z107" s="10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0"/>
      <c r="I108" s="10"/>
      <c r="J108" s="10"/>
      <c r="K108" s="10">
        <v>107</v>
      </c>
      <c r="L108" s="10" t="str">
        <f t="shared" si="0"/>
        <v/>
      </c>
      <c r="M108" s="10" t="str">
        <f t="shared" si="1"/>
        <v/>
      </c>
      <c r="N108" s="10" t="str">
        <f t="shared" si="2"/>
        <v/>
      </c>
      <c r="O108" s="10" t="str">
        <f t="shared" si="3"/>
        <v/>
      </c>
      <c r="P108" s="10" t="str">
        <f t="shared" si="4"/>
        <v/>
      </c>
      <c r="Q108" s="10" t="str">
        <f t="shared" si="5"/>
        <v/>
      </c>
      <c r="R108" s="10" t="str">
        <f t="shared" si="6"/>
        <v/>
      </c>
      <c r="S108" s="10" t="str">
        <f t="shared" si="7"/>
        <v/>
      </c>
      <c r="T108" s="10" t="str">
        <f t="shared" si="8"/>
        <v/>
      </c>
      <c r="U108" s="10" t="str">
        <f t="shared" si="9"/>
        <v/>
      </c>
      <c r="V108" s="10" t="str">
        <f t="shared" si="10"/>
        <v/>
      </c>
      <c r="W108" s="10" t="str">
        <f t="shared" si="11"/>
        <v/>
      </c>
      <c r="X108" s="10"/>
      <c r="Y108" s="10"/>
      <c r="Z108" s="10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0"/>
      <c r="I109" s="10"/>
      <c r="J109" s="10"/>
      <c r="K109" s="10">
        <v>108</v>
      </c>
      <c r="L109" s="10" t="str">
        <f t="shared" si="0"/>
        <v/>
      </c>
      <c r="M109" s="10" t="str">
        <f t="shared" si="1"/>
        <v/>
      </c>
      <c r="N109" s="10" t="str">
        <f t="shared" si="2"/>
        <v/>
      </c>
      <c r="O109" s="10" t="str">
        <f t="shared" si="3"/>
        <v/>
      </c>
      <c r="P109" s="10" t="str">
        <f t="shared" si="4"/>
        <v/>
      </c>
      <c r="Q109" s="10" t="str">
        <f t="shared" si="5"/>
        <v/>
      </c>
      <c r="R109" s="10" t="str">
        <f t="shared" si="6"/>
        <v/>
      </c>
      <c r="S109" s="10" t="str">
        <f t="shared" si="7"/>
        <v/>
      </c>
      <c r="T109" s="10" t="str">
        <f t="shared" si="8"/>
        <v/>
      </c>
      <c r="U109" s="10" t="str">
        <f t="shared" si="9"/>
        <v/>
      </c>
      <c r="V109" s="10" t="str">
        <f t="shared" si="10"/>
        <v/>
      </c>
      <c r="W109" s="10" t="str">
        <f t="shared" si="11"/>
        <v/>
      </c>
      <c r="X109" s="10"/>
      <c r="Y109" s="10"/>
      <c r="Z109" s="10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0"/>
      <c r="I110" s="10"/>
      <c r="J110" s="10"/>
      <c r="K110" s="10">
        <v>109</v>
      </c>
      <c r="L110" s="10" t="str">
        <f t="shared" si="0"/>
        <v/>
      </c>
      <c r="M110" s="10" t="str">
        <f t="shared" si="1"/>
        <v/>
      </c>
      <c r="N110" s="10" t="str">
        <f t="shared" si="2"/>
        <v/>
      </c>
      <c r="O110" s="10" t="str">
        <f t="shared" si="3"/>
        <v/>
      </c>
      <c r="P110" s="10" t="str">
        <f t="shared" si="4"/>
        <v/>
      </c>
      <c r="Q110" s="10" t="str">
        <f t="shared" si="5"/>
        <v/>
      </c>
      <c r="R110" s="10" t="str">
        <f t="shared" si="6"/>
        <v/>
      </c>
      <c r="S110" s="10" t="str">
        <f t="shared" si="7"/>
        <v/>
      </c>
      <c r="T110" s="10" t="str">
        <f t="shared" si="8"/>
        <v/>
      </c>
      <c r="U110" s="10" t="str">
        <f t="shared" si="9"/>
        <v/>
      </c>
      <c r="V110" s="10" t="str">
        <f t="shared" si="10"/>
        <v/>
      </c>
      <c r="W110" s="10" t="str">
        <f t="shared" si="11"/>
        <v/>
      </c>
      <c r="X110" s="10"/>
      <c r="Y110" s="10"/>
      <c r="Z110" s="10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0"/>
      <c r="I111" s="10"/>
      <c r="J111" s="10"/>
      <c r="K111" s="10">
        <v>110</v>
      </c>
      <c r="L111" s="10" t="str">
        <f t="shared" si="0"/>
        <v/>
      </c>
      <c r="M111" s="10" t="str">
        <f t="shared" si="1"/>
        <v/>
      </c>
      <c r="N111" s="10" t="str">
        <f t="shared" si="2"/>
        <v/>
      </c>
      <c r="O111" s="10" t="str">
        <f t="shared" si="3"/>
        <v/>
      </c>
      <c r="P111" s="10" t="str">
        <f t="shared" si="4"/>
        <v/>
      </c>
      <c r="Q111" s="10" t="str">
        <f t="shared" si="5"/>
        <v/>
      </c>
      <c r="R111" s="10" t="str">
        <f t="shared" si="6"/>
        <v/>
      </c>
      <c r="S111" s="10" t="str">
        <f t="shared" si="7"/>
        <v/>
      </c>
      <c r="T111" s="10" t="str">
        <f t="shared" si="8"/>
        <v/>
      </c>
      <c r="U111" s="10" t="str">
        <f t="shared" si="9"/>
        <v/>
      </c>
      <c r="V111" s="10" t="str">
        <f t="shared" si="10"/>
        <v/>
      </c>
      <c r="W111" s="10" t="str">
        <f t="shared" si="11"/>
        <v/>
      </c>
      <c r="X111" s="10"/>
      <c r="Y111" s="10"/>
      <c r="Z111" s="10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0"/>
      <c r="I112" s="10"/>
      <c r="J112" s="10"/>
      <c r="K112" s="10">
        <v>111</v>
      </c>
      <c r="L112" s="10" t="str">
        <f t="shared" si="0"/>
        <v/>
      </c>
      <c r="M112" s="10" t="str">
        <f t="shared" si="1"/>
        <v/>
      </c>
      <c r="N112" s="10" t="str">
        <f t="shared" si="2"/>
        <v/>
      </c>
      <c r="O112" s="10" t="str">
        <f t="shared" si="3"/>
        <v/>
      </c>
      <c r="P112" s="10" t="str">
        <f t="shared" si="4"/>
        <v/>
      </c>
      <c r="Q112" s="10" t="str">
        <f t="shared" si="5"/>
        <v/>
      </c>
      <c r="R112" s="10" t="str">
        <f t="shared" si="6"/>
        <v/>
      </c>
      <c r="S112" s="10" t="str">
        <f t="shared" si="7"/>
        <v/>
      </c>
      <c r="T112" s="10" t="str">
        <f t="shared" si="8"/>
        <v/>
      </c>
      <c r="U112" s="10" t="str">
        <f t="shared" si="9"/>
        <v/>
      </c>
      <c r="V112" s="10" t="str">
        <f t="shared" si="10"/>
        <v/>
      </c>
      <c r="W112" s="10" t="str">
        <f t="shared" si="11"/>
        <v/>
      </c>
      <c r="X112" s="10"/>
      <c r="Y112" s="10"/>
      <c r="Z112" s="10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0"/>
      <c r="I113" s="10"/>
      <c r="J113" s="10"/>
      <c r="K113" s="10">
        <v>112</v>
      </c>
      <c r="L113" s="10" t="str">
        <f t="shared" si="0"/>
        <v/>
      </c>
      <c r="M113" s="10" t="str">
        <f t="shared" si="1"/>
        <v/>
      </c>
      <c r="N113" s="10" t="str">
        <f t="shared" si="2"/>
        <v/>
      </c>
      <c r="O113" s="10" t="str">
        <f t="shared" si="3"/>
        <v/>
      </c>
      <c r="P113" s="10" t="str">
        <f t="shared" si="4"/>
        <v/>
      </c>
      <c r="Q113" s="10" t="str">
        <f t="shared" si="5"/>
        <v/>
      </c>
      <c r="R113" s="10" t="str">
        <f t="shared" si="6"/>
        <v/>
      </c>
      <c r="S113" s="10" t="str">
        <f t="shared" si="7"/>
        <v/>
      </c>
      <c r="T113" s="10" t="str">
        <f t="shared" si="8"/>
        <v/>
      </c>
      <c r="U113" s="10" t="str">
        <f t="shared" si="9"/>
        <v/>
      </c>
      <c r="V113" s="10" t="str">
        <f t="shared" si="10"/>
        <v/>
      </c>
      <c r="W113" s="10" t="str">
        <f t="shared" si="11"/>
        <v/>
      </c>
      <c r="X113" s="10"/>
      <c r="Y113" s="10"/>
      <c r="Z113" s="10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0"/>
      <c r="I114" s="10"/>
      <c r="J114" s="10"/>
      <c r="K114" s="10">
        <v>113</v>
      </c>
      <c r="L114" s="10" t="str">
        <f t="shared" si="0"/>
        <v/>
      </c>
      <c r="M114" s="10" t="str">
        <f t="shared" si="1"/>
        <v/>
      </c>
      <c r="N114" s="10" t="str">
        <f t="shared" si="2"/>
        <v/>
      </c>
      <c r="O114" s="10" t="str">
        <f t="shared" si="3"/>
        <v/>
      </c>
      <c r="P114" s="10" t="str">
        <f t="shared" si="4"/>
        <v/>
      </c>
      <c r="Q114" s="10" t="str">
        <f t="shared" si="5"/>
        <v/>
      </c>
      <c r="R114" s="10" t="str">
        <f t="shared" si="6"/>
        <v/>
      </c>
      <c r="S114" s="10" t="str">
        <f t="shared" si="7"/>
        <v/>
      </c>
      <c r="T114" s="10" t="str">
        <f t="shared" si="8"/>
        <v/>
      </c>
      <c r="U114" s="10" t="str">
        <f t="shared" si="9"/>
        <v/>
      </c>
      <c r="V114" s="10" t="str">
        <f t="shared" si="10"/>
        <v/>
      </c>
      <c r="W114" s="10" t="str">
        <f t="shared" si="11"/>
        <v/>
      </c>
      <c r="X114" s="10"/>
      <c r="Y114" s="10"/>
      <c r="Z114" s="10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0"/>
      <c r="I115" s="10"/>
      <c r="J115" s="10"/>
      <c r="K115" s="10">
        <v>114</v>
      </c>
      <c r="L115" s="10" t="str">
        <f t="shared" si="0"/>
        <v/>
      </c>
      <c r="M115" s="10" t="str">
        <f t="shared" si="1"/>
        <v/>
      </c>
      <c r="N115" s="10" t="str">
        <f t="shared" si="2"/>
        <v/>
      </c>
      <c r="O115" s="10" t="str">
        <f t="shared" si="3"/>
        <v/>
      </c>
      <c r="P115" s="10" t="str">
        <f t="shared" si="4"/>
        <v/>
      </c>
      <c r="Q115" s="10" t="str">
        <f t="shared" si="5"/>
        <v/>
      </c>
      <c r="R115" s="10" t="str">
        <f t="shared" si="6"/>
        <v/>
      </c>
      <c r="S115" s="10" t="str">
        <f t="shared" si="7"/>
        <v/>
      </c>
      <c r="T115" s="10" t="str">
        <f t="shared" si="8"/>
        <v/>
      </c>
      <c r="U115" s="10" t="str">
        <f t="shared" si="9"/>
        <v/>
      </c>
      <c r="V115" s="10" t="str">
        <f t="shared" si="10"/>
        <v/>
      </c>
      <c r="W115" s="10" t="str">
        <f t="shared" si="11"/>
        <v/>
      </c>
      <c r="X115" s="10"/>
      <c r="Y115" s="10"/>
      <c r="Z115" s="10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0"/>
      <c r="I116" s="10"/>
      <c r="J116" s="10"/>
      <c r="K116" s="10">
        <v>115</v>
      </c>
      <c r="L116" s="10" t="str">
        <f t="shared" si="0"/>
        <v/>
      </c>
      <c r="M116" s="10" t="str">
        <f t="shared" si="1"/>
        <v/>
      </c>
      <c r="N116" s="10" t="str">
        <f t="shared" si="2"/>
        <v/>
      </c>
      <c r="O116" s="10" t="str">
        <f t="shared" si="3"/>
        <v/>
      </c>
      <c r="P116" s="10" t="str">
        <f t="shared" si="4"/>
        <v/>
      </c>
      <c r="Q116" s="10" t="str">
        <f t="shared" si="5"/>
        <v/>
      </c>
      <c r="R116" s="10" t="str">
        <f t="shared" si="6"/>
        <v/>
      </c>
      <c r="S116" s="10" t="str">
        <f t="shared" si="7"/>
        <v/>
      </c>
      <c r="T116" s="10" t="str">
        <f t="shared" si="8"/>
        <v/>
      </c>
      <c r="U116" s="10" t="str">
        <f t="shared" si="9"/>
        <v/>
      </c>
      <c r="V116" s="10" t="str">
        <f t="shared" si="10"/>
        <v/>
      </c>
      <c r="W116" s="10" t="str">
        <f t="shared" si="11"/>
        <v/>
      </c>
      <c r="X116" s="10"/>
      <c r="Y116" s="10"/>
      <c r="Z116" s="10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0"/>
      <c r="I117" s="10"/>
      <c r="J117" s="10"/>
      <c r="K117" s="10">
        <v>116</v>
      </c>
      <c r="L117" s="10" t="str">
        <f t="shared" si="0"/>
        <v/>
      </c>
      <c r="M117" s="10" t="str">
        <f t="shared" si="1"/>
        <v/>
      </c>
      <c r="N117" s="10" t="str">
        <f t="shared" si="2"/>
        <v/>
      </c>
      <c r="O117" s="10" t="str">
        <f t="shared" si="3"/>
        <v/>
      </c>
      <c r="P117" s="10" t="str">
        <f t="shared" si="4"/>
        <v/>
      </c>
      <c r="Q117" s="10" t="str">
        <f t="shared" si="5"/>
        <v/>
      </c>
      <c r="R117" s="10" t="str">
        <f t="shared" si="6"/>
        <v/>
      </c>
      <c r="S117" s="10" t="str">
        <f t="shared" si="7"/>
        <v/>
      </c>
      <c r="T117" s="10" t="str">
        <f t="shared" si="8"/>
        <v/>
      </c>
      <c r="U117" s="10" t="str">
        <f t="shared" si="9"/>
        <v/>
      </c>
      <c r="V117" s="10" t="str">
        <f t="shared" si="10"/>
        <v/>
      </c>
      <c r="W117" s="10" t="str">
        <f t="shared" si="11"/>
        <v/>
      </c>
      <c r="X117" s="10"/>
      <c r="Y117" s="10"/>
      <c r="Z117" s="10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0"/>
      <c r="I118" s="10"/>
      <c r="J118" s="10"/>
      <c r="K118" s="10">
        <v>117</v>
      </c>
      <c r="L118" s="10" t="str">
        <f t="shared" si="0"/>
        <v/>
      </c>
      <c r="M118" s="10" t="str">
        <f t="shared" si="1"/>
        <v/>
      </c>
      <c r="N118" s="10" t="str">
        <f t="shared" si="2"/>
        <v/>
      </c>
      <c r="O118" s="10" t="str">
        <f t="shared" si="3"/>
        <v/>
      </c>
      <c r="P118" s="10" t="str">
        <f t="shared" si="4"/>
        <v/>
      </c>
      <c r="Q118" s="10" t="str">
        <f t="shared" si="5"/>
        <v/>
      </c>
      <c r="R118" s="10" t="str">
        <f t="shared" si="6"/>
        <v/>
      </c>
      <c r="S118" s="10" t="str">
        <f t="shared" si="7"/>
        <v/>
      </c>
      <c r="T118" s="10" t="str">
        <f t="shared" si="8"/>
        <v/>
      </c>
      <c r="U118" s="10" t="str">
        <f t="shared" si="9"/>
        <v/>
      </c>
      <c r="V118" s="10" t="str">
        <f t="shared" si="10"/>
        <v/>
      </c>
      <c r="W118" s="10" t="str">
        <f t="shared" si="11"/>
        <v/>
      </c>
      <c r="X118" s="10"/>
      <c r="Y118" s="10"/>
      <c r="Z118" s="10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0"/>
      <c r="I119" s="10"/>
      <c r="J119" s="10"/>
      <c r="K119" s="10">
        <v>118</v>
      </c>
      <c r="L119" s="10" t="str">
        <f t="shared" si="0"/>
        <v/>
      </c>
      <c r="M119" s="10" t="str">
        <f t="shared" si="1"/>
        <v/>
      </c>
      <c r="N119" s="10" t="str">
        <f t="shared" si="2"/>
        <v/>
      </c>
      <c r="O119" s="10" t="str">
        <f t="shared" si="3"/>
        <v/>
      </c>
      <c r="P119" s="10" t="str">
        <f t="shared" si="4"/>
        <v/>
      </c>
      <c r="Q119" s="10" t="str">
        <f t="shared" si="5"/>
        <v/>
      </c>
      <c r="R119" s="10" t="str">
        <f t="shared" si="6"/>
        <v/>
      </c>
      <c r="S119" s="10" t="str">
        <f t="shared" si="7"/>
        <v/>
      </c>
      <c r="T119" s="10" t="str">
        <f t="shared" si="8"/>
        <v/>
      </c>
      <c r="U119" s="10" t="str">
        <f t="shared" si="9"/>
        <v/>
      </c>
      <c r="V119" s="10" t="str">
        <f t="shared" si="10"/>
        <v/>
      </c>
      <c r="W119" s="10" t="str">
        <f t="shared" si="11"/>
        <v/>
      </c>
      <c r="X119" s="10"/>
      <c r="Y119" s="10"/>
      <c r="Z119" s="10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0"/>
      <c r="I120" s="10"/>
      <c r="J120" s="10"/>
      <c r="K120" s="10">
        <v>119</v>
      </c>
      <c r="L120" s="10" t="str">
        <f t="shared" si="0"/>
        <v/>
      </c>
      <c r="M120" s="10" t="str">
        <f t="shared" si="1"/>
        <v/>
      </c>
      <c r="N120" s="10" t="str">
        <f t="shared" si="2"/>
        <v/>
      </c>
      <c r="O120" s="10" t="str">
        <f t="shared" si="3"/>
        <v/>
      </c>
      <c r="P120" s="10" t="str">
        <f t="shared" si="4"/>
        <v/>
      </c>
      <c r="Q120" s="10" t="str">
        <f t="shared" si="5"/>
        <v/>
      </c>
      <c r="R120" s="10" t="str">
        <f t="shared" si="6"/>
        <v/>
      </c>
      <c r="S120" s="10" t="str">
        <f t="shared" si="7"/>
        <v/>
      </c>
      <c r="T120" s="10" t="str">
        <f t="shared" si="8"/>
        <v/>
      </c>
      <c r="U120" s="10" t="str">
        <f t="shared" si="9"/>
        <v/>
      </c>
      <c r="V120" s="10" t="str">
        <f t="shared" si="10"/>
        <v/>
      </c>
      <c r="W120" s="10" t="str">
        <f t="shared" si="11"/>
        <v/>
      </c>
      <c r="X120" s="10"/>
      <c r="Y120" s="10"/>
      <c r="Z120" s="10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0"/>
      <c r="I121" s="10"/>
      <c r="J121" s="10"/>
      <c r="K121" s="10">
        <v>120</v>
      </c>
      <c r="L121" s="10" t="str">
        <f t="shared" si="0"/>
        <v/>
      </c>
      <c r="M121" s="10" t="str">
        <f t="shared" si="1"/>
        <v/>
      </c>
      <c r="N121" s="10" t="str">
        <f t="shared" si="2"/>
        <v/>
      </c>
      <c r="O121" s="10" t="str">
        <f t="shared" si="3"/>
        <v/>
      </c>
      <c r="P121" s="10" t="str">
        <f t="shared" si="4"/>
        <v/>
      </c>
      <c r="Q121" s="10" t="str">
        <f t="shared" si="5"/>
        <v/>
      </c>
      <c r="R121" s="10" t="str">
        <f t="shared" si="6"/>
        <v/>
      </c>
      <c r="S121" s="10" t="str">
        <f t="shared" si="7"/>
        <v/>
      </c>
      <c r="T121" s="10" t="str">
        <f t="shared" si="8"/>
        <v/>
      </c>
      <c r="U121" s="10" t="str">
        <f t="shared" si="9"/>
        <v/>
      </c>
      <c r="V121" s="10" t="str">
        <f t="shared" si="10"/>
        <v/>
      </c>
      <c r="W121" s="10" t="str">
        <f t="shared" si="11"/>
        <v/>
      </c>
      <c r="X121" s="10"/>
      <c r="Y121" s="10"/>
      <c r="Z121" s="10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0"/>
      <c r="I122" s="10"/>
      <c r="J122" s="10"/>
      <c r="K122" s="10">
        <v>121</v>
      </c>
      <c r="L122" s="10" t="str">
        <f t="shared" si="0"/>
        <v/>
      </c>
      <c r="M122" s="10" t="str">
        <f t="shared" si="1"/>
        <v/>
      </c>
      <c r="N122" s="10" t="str">
        <f t="shared" si="2"/>
        <v/>
      </c>
      <c r="O122" s="10" t="str">
        <f t="shared" si="3"/>
        <v/>
      </c>
      <c r="P122" s="10" t="str">
        <f t="shared" si="4"/>
        <v/>
      </c>
      <c r="Q122" s="10" t="str">
        <f t="shared" si="5"/>
        <v/>
      </c>
      <c r="R122" s="10" t="str">
        <f t="shared" si="6"/>
        <v/>
      </c>
      <c r="S122" s="10" t="str">
        <f t="shared" si="7"/>
        <v/>
      </c>
      <c r="T122" s="10" t="str">
        <f t="shared" si="8"/>
        <v/>
      </c>
      <c r="U122" s="10" t="str">
        <f t="shared" si="9"/>
        <v/>
      </c>
      <c r="V122" s="10" t="str">
        <f t="shared" si="10"/>
        <v/>
      </c>
      <c r="W122" s="10" t="str">
        <f t="shared" si="11"/>
        <v/>
      </c>
      <c r="X122" s="10"/>
      <c r="Y122" s="10"/>
      <c r="Z122" s="10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0"/>
      <c r="I123" s="10"/>
      <c r="J123" s="10"/>
      <c r="K123" s="10">
        <v>122</v>
      </c>
      <c r="L123" s="10" t="str">
        <f t="shared" si="0"/>
        <v/>
      </c>
      <c r="M123" s="10" t="str">
        <f t="shared" si="1"/>
        <v/>
      </c>
      <c r="N123" s="10" t="str">
        <f t="shared" si="2"/>
        <v/>
      </c>
      <c r="O123" s="10" t="str">
        <f t="shared" si="3"/>
        <v/>
      </c>
      <c r="P123" s="10" t="str">
        <f t="shared" si="4"/>
        <v/>
      </c>
      <c r="Q123" s="10" t="str">
        <f t="shared" si="5"/>
        <v/>
      </c>
      <c r="R123" s="10" t="str">
        <f t="shared" si="6"/>
        <v/>
      </c>
      <c r="S123" s="10" t="str">
        <f t="shared" si="7"/>
        <v/>
      </c>
      <c r="T123" s="10" t="str">
        <f t="shared" si="8"/>
        <v/>
      </c>
      <c r="U123" s="10" t="str">
        <f t="shared" si="9"/>
        <v/>
      </c>
      <c r="V123" s="10" t="str">
        <f t="shared" si="10"/>
        <v/>
      </c>
      <c r="W123" s="10" t="str">
        <f t="shared" si="11"/>
        <v/>
      </c>
      <c r="X123" s="10"/>
      <c r="Y123" s="10"/>
      <c r="Z123" s="10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0"/>
      <c r="I124" s="10"/>
      <c r="J124" s="10"/>
      <c r="K124" s="10">
        <v>123</v>
      </c>
      <c r="L124" s="10" t="str">
        <f t="shared" si="0"/>
        <v/>
      </c>
      <c r="M124" s="10" t="str">
        <f t="shared" si="1"/>
        <v/>
      </c>
      <c r="N124" s="10" t="str">
        <f t="shared" si="2"/>
        <v/>
      </c>
      <c r="O124" s="10" t="str">
        <f t="shared" si="3"/>
        <v/>
      </c>
      <c r="P124" s="10" t="str">
        <f t="shared" si="4"/>
        <v/>
      </c>
      <c r="Q124" s="10" t="str">
        <f t="shared" si="5"/>
        <v/>
      </c>
      <c r="R124" s="10" t="str">
        <f t="shared" si="6"/>
        <v/>
      </c>
      <c r="S124" s="10" t="str">
        <f t="shared" si="7"/>
        <v/>
      </c>
      <c r="T124" s="10" t="str">
        <f t="shared" si="8"/>
        <v/>
      </c>
      <c r="U124" s="10" t="str">
        <f t="shared" si="9"/>
        <v/>
      </c>
      <c r="V124" s="10" t="str">
        <f t="shared" si="10"/>
        <v/>
      </c>
      <c r="W124" s="10" t="str">
        <f t="shared" si="11"/>
        <v/>
      </c>
      <c r="X124" s="10"/>
      <c r="Y124" s="10"/>
      <c r="Z124" s="10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0"/>
      <c r="I125" s="10"/>
      <c r="J125" s="10"/>
      <c r="K125" s="10">
        <v>124</v>
      </c>
      <c r="L125" s="10" t="str">
        <f t="shared" si="0"/>
        <v/>
      </c>
      <c r="M125" s="10" t="str">
        <f t="shared" si="1"/>
        <v/>
      </c>
      <c r="N125" s="10" t="str">
        <f t="shared" si="2"/>
        <v/>
      </c>
      <c r="O125" s="10" t="str">
        <f t="shared" si="3"/>
        <v/>
      </c>
      <c r="P125" s="10" t="str">
        <f t="shared" si="4"/>
        <v/>
      </c>
      <c r="Q125" s="10" t="str">
        <f t="shared" si="5"/>
        <v/>
      </c>
      <c r="R125" s="10" t="str">
        <f t="shared" si="6"/>
        <v/>
      </c>
      <c r="S125" s="10" t="str">
        <f t="shared" si="7"/>
        <v/>
      </c>
      <c r="T125" s="10" t="str">
        <f t="shared" si="8"/>
        <v/>
      </c>
      <c r="U125" s="10" t="str">
        <f t="shared" si="9"/>
        <v/>
      </c>
      <c r="V125" s="10" t="str">
        <f t="shared" si="10"/>
        <v/>
      </c>
      <c r="W125" s="10" t="str">
        <f t="shared" si="11"/>
        <v/>
      </c>
      <c r="X125" s="10"/>
      <c r="Y125" s="10"/>
      <c r="Z125" s="10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0"/>
      <c r="I126" s="10"/>
      <c r="J126" s="10"/>
      <c r="K126" s="10">
        <v>125</v>
      </c>
      <c r="L126" s="10" t="str">
        <f t="shared" si="0"/>
        <v/>
      </c>
      <c r="M126" s="10" t="str">
        <f t="shared" si="1"/>
        <v/>
      </c>
      <c r="N126" s="10" t="str">
        <f t="shared" si="2"/>
        <v/>
      </c>
      <c r="O126" s="10" t="str">
        <f t="shared" si="3"/>
        <v/>
      </c>
      <c r="P126" s="10" t="str">
        <f t="shared" si="4"/>
        <v/>
      </c>
      <c r="Q126" s="10" t="str">
        <f t="shared" si="5"/>
        <v/>
      </c>
      <c r="R126" s="10" t="str">
        <f t="shared" si="6"/>
        <v/>
      </c>
      <c r="S126" s="10" t="str">
        <f t="shared" si="7"/>
        <v/>
      </c>
      <c r="T126" s="10" t="str">
        <f t="shared" si="8"/>
        <v/>
      </c>
      <c r="U126" s="10" t="str">
        <f t="shared" si="9"/>
        <v/>
      </c>
      <c r="V126" s="10" t="str">
        <f t="shared" si="10"/>
        <v/>
      </c>
      <c r="W126" s="10" t="str">
        <f t="shared" si="11"/>
        <v/>
      </c>
      <c r="X126" s="10"/>
      <c r="Y126" s="10"/>
      <c r="Z126" s="10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0"/>
      <c r="I127" s="10"/>
      <c r="J127" s="10"/>
      <c r="K127" s="10">
        <v>126</v>
      </c>
      <c r="L127" s="10" t="str">
        <f t="shared" si="0"/>
        <v/>
      </c>
      <c r="M127" s="10" t="str">
        <f t="shared" si="1"/>
        <v/>
      </c>
      <c r="N127" s="10" t="str">
        <f t="shared" si="2"/>
        <v/>
      </c>
      <c r="O127" s="10" t="str">
        <f t="shared" si="3"/>
        <v/>
      </c>
      <c r="P127" s="10" t="str">
        <f t="shared" si="4"/>
        <v/>
      </c>
      <c r="Q127" s="10" t="str">
        <f t="shared" si="5"/>
        <v/>
      </c>
      <c r="R127" s="10" t="str">
        <f t="shared" si="6"/>
        <v/>
      </c>
      <c r="S127" s="10" t="str">
        <f t="shared" si="7"/>
        <v/>
      </c>
      <c r="T127" s="10" t="str">
        <f t="shared" si="8"/>
        <v/>
      </c>
      <c r="U127" s="10" t="str">
        <f t="shared" si="9"/>
        <v/>
      </c>
      <c r="V127" s="10" t="str">
        <f t="shared" si="10"/>
        <v/>
      </c>
      <c r="W127" s="10" t="str">
        <f t="shared" si="11"/>
        <v/>
      </c>
      <c r="X127" s="10"/>
      <c r="Y127" s="10"/>
      <c r="Z127" s="10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0"/>
      <c r="I128" s="10"/>
      <c r="J128" s="10"/>
      <c r="K128" s="10">
        <v>127</v>
      </c>
      <c r="L128" s="10" t="str">
        <f t="shared" si="0"/>
        <v/>
      </c>
      <c r="M128" s="10" t="str">
        <f t="shared" si="1"/>
        <v/>
      </c>
      <c r="N128" s="10" t="str">
        <f t="shared" si="2"/>
        <v/>
      </c>
      <c r="O128" s="10" t="str">
        <f t="shared" si="3"/>
        <v/>
      </c>
      <c r="P128" s="10" t="str">
        <f t="shared" si="4"/>
        <v/>
      </c>
      <c r="Q128" s="10" t="str">
        <f t="shared" si="5"/>
        <v/>
      </c>
      <c r="R128" s="10" t="str">
        <f t="shared" si="6"/>
        <v/>
      </c>
      <c r="S128" s="10" t="str">
        <f t="shared" si="7"/>
        <v/>
      </c>
      <c r="T128" s="10" t="str">
        <f t="shared" si="8"/>
        <v/>
      </c>
      <c r="U128" s="10" t="str">
        <f t="shared" si="9"/>
        <v/>
      </c>
      <c r="V128" s="10" t="str">
        <f t="shared" si="10"/>
        <v/>
      </c>
      <c r="W128" s="10" t="str">
        <f t="shared" si="11"/>
        <v/>
      </c>
      <c r="X128" s="10"/>
      <c r="Y128" s="10"/>
      <c r="Z128" s="10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0"/>
      <c r="I129" s="10"/>
      <c r="J129" s="10"/>
      <c r="K129" s="10">
        <v>128</v>
      </c>
      <c r="L129" s="10" t="str">
        <f t="shared" si="0"/>
        <v/>
      </c>
      <c r="M129" s="10" t="str">
        <f t="shared" si="1"/>
        <v/>
      </c>
      <c r="N129" s="10" t="str">
        <f t="shared" si="2"/>
        <v/>
      </c>
      <c r="O129" s="10" t="str">
        <f t="shared" si="3"/>
        <v/>
      </c>
      <c r="P129" s="10" t="str">
        <f t="shared" si="4"/>
        <v/>
      </c>
      <c r="Q129" s="10" t="str">
        <f t="shared" si="5"/>
        <v/>
      </c>
      <c r="R129" s="10" t="str">
        <f t="shared" si="6"/>
        <v/>
      </c>
      <c r="S129" s="10" t="str">
        <f t="shared" si="7"/>
        <v/>
      </c>
      <c r="T129" s="10" t="str">
        <f t="shared" si="8"/>
        <v/>
      </c>
      <c r="U129" s="10" t="str">
        <f t="shared" si="9"/>
        <v/>
      </c>
      <c r="V129" s="10" t="str">
        <f t="shared" si="10"/>
        <v/>
      </c>
      <c r="W129" s="10" t="str">
        <f t="shared" si="11"/>
        <v/>
      </c>
      <c r="X129" s="10"/>
      <c r="Y129" s="10"/>
      <c r="Z129" s="10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0"/>
      <c r="I130" s="10"/>
      <c r="J130" s="10"/>
      <c r="K130" s="10">
        <v>129</v>
      </c>
      <c r="L130" s="10" t="str">
        <f t="shared" si="0"/>
        <v/>
      </c>
      <c r="M130" s="10" t="str">
        <f t="shared" si="1"/>
        <v/>
      </c>
      <c r="N130" s="10" t="str">
        <f t="shared" si="2"/>
        <v/>
      </c>
      <c r="O130" s="10" t="str">
        <f t="shared" si="3"/>
        <v/>
      </c>
      <c r="P130" s="10" t="str">
        <f t="shared" si="4"/>
        <v/>
      </c>
      <c r="Q130" s="10" t="str">
        <f t="shared" si="5"/>
        <v/>
      </c>
      <c r="R130" s="10" t="str">
        <f t="shared" si="6"/>
        <v/>
      </c>
      <c r="S130" s="10" t="str">
        <f t="shared" si="7"/>
        <v/>
      </c>
      <c r="T130" s="10" t="str">
        <f t="shared" si="8"/>
        <v/>
      </c>
      <c r="U130" s="10" t="str">
        <f t="shared" si="9"/>
        <v/>
      </c>
      <c r="V130" s="10" t="str">
        <f t="shared" si="10"/>
        <v/>
      </c>
      <c r="W130" s="10" t="str">
        <f t="shared" si="11"/>
        <v/>
      </c>
      <c r="X130" s="10"/>
      <c r="Y130" s="10"/>
      <c r="Z130" s="10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0"/>
      <c r="I131" s="10"/>
      <c r="J131" s="10"/>
      <c r="K131" s="10">
        <v>130</v>
      </c>
      <c r="L131" s="10" t="str">
        <f t="shared" si="0"/>
        <v/>
      </c>
      <c r="M131" s="10" t="str">
        <f t="shared" si="1"/>
        <v/>
      </c>
      <c r="N131" s="10" t="str">
        <f t="shared" si="2"/>
        <v/>
      </c>
      <c r="O131" s="10" t="str">
        <f t="shared" si="3"/>
        <v/>
      </c>
      <c r="P131" s="10" t="str">
        <f t="shared" si="4"/>
        <v/>
      </c>
      <c r="Q131" s="10" t="str">
        <f t="shared" si="5"/>
        <v/>
      </c>
      <c r="R131" s="10" t="str">
        <f t="shared" si="6"/>
        <v/>
      </c>
      <c r="S131" s="10" t="str">
        <f t="shared" si="7"/>
        <v/>
      </c>
      <c r="T131" s="10" t="str">
        <f t="shared" si="8"/>
        <v/>
      </c>
      <c r="U131" s="10" t="str">
        <f t="shared" si="9"/>
        <v/>
      </c>
      <c r="V131" s="10" t="str">
        <f t="shared" si="10"/>
        <v/>
      </c>
      <c r="W131" s="10" t="str">
        <f t="shared" si="11"/>
        <v/>
      </c>
      <c r="X131" s="10"/>
      <c r="Y131" s="10"/>
      <c r="Z131" s="10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0"/>
      <c r="I132" s="10"/>
      <c r="J132" s="10"/>
      <c r="K132" s="10">
        <v>131</v>
      </c>
      <c r="L132" s="10" t="str">
        <f t="shared" si="0"/>
        <v/>
      </c>
      <c r="M132" s="10" t="str">
        <f t="shared" si="1"/>
        <v/>
      </c>
      <c r="N132" s="10" t="str">
        <f t="shared" si="2"/>
        <v/>
      </c>
      <c r="O132" s="10" t="str">
        <f t="shared" si="3"/>
        <v/>
      </c>
      <c r="P132" s="10" t="str">
        <f t="shared" si="4"/>
        <v/>
      </c>
      <c r="Q132" s="10" t="str">
        <f t="shared" si="5"/>
        <v/>
      </c>
      <c r="R132" s="10" t="str">
        <f t="shared" si="6"/>
        <v/>
      </c>
      <c r="S132" s="10" t="str">
        <f t="shared" si="7"/>
        <v/>
      </c>
      <c r="T132" s="10" t="str">
        <f t="shared" si="8"/>
        <v/>
      </c>
      <c r="U132" s="10" t="str">
        <f t="shared" si="9"/>
        <v/>
      </c>
      <c r="V132" s="10" t="str">
        <f t="shared" si="10"/>
        <v/>
      </c>
      <c r="W132" s="10" t="str">
        <f t="shared" si="11"/>
        <v/>
      </c>
      <c r="X132" s="10"/>
      <c r="Y132" s="10"/>
      <c r="Z132" s="10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0"/>
      <c r="I133" s="10"/>
      <c r="J133" s="10"/>
      <c r="K133" s="10">
        <v>132</v>
      </c>
      <c r="L133" s="10" t="str">
        <f t="shared" si="0"/>
        <v/>
      </c>
      <c r="M133" s="10" t="str">
        <f t="shared" si="1"/>
        <v/>
      </c>
      <c r="N133" s="10" t="str">
        <f t="shared" si="2"/>
        <v/>
      </c>
      <c r="O133" s="10" t="str">
        <f t="shared" si="3"/>
        <v/>
      </c>
      <c r="P133" s="10" t="str">
        <f t="shared" si="4"/>
        <v/>
      </c>
      <c r="Q133" s="10" t="str">
        <f t="shared" si="5"/>
        <v/>
      </c>
      <c r="R133" s="10" t="str">
        <f t="shared" si="6"/>
        <v/>
      </c>
      <c r="S133" s="10" t="str">
        <f t="shared" si="7"/>
        <v/>
      </c>
      <c r="T133" s="10" t="str">
        <f t="shared" si="8"/>
        <v/>
      </c>
      <c r="U133" s="10" t="str">
        <f t="shared" si="9"/>
        <v/>
      </c>
      <c r="V133" s="10" t="str">
        <f t="shared" si="10"/>
        <v/>
      </c>
      <c r="W133" s="10" t="str">
        <f t="shared" si="11"/>
        <v/>
      </c>
      <c r="X133" s="10"/>
      <c r="Y133" s="10"/>
      <c r="Z133" s="10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0"/>
      <c r="I134" s="10"/>
      <c r="J134" s="10"/>
      <c r="K134" s="10">
        <v>133</v>
      </c>
      <c r="L134" s="10" t="str">
        <f t="shared" si="0"/>
        <v/>
      </c>
      <c r="M134" s="10" t="str">
        <f t="shared" si="1"/>
        <v/>
      </c>
      <c r="N134" s="10" t="str">
        <f t="shared" si="2"/>
        <v/>
      </c>
      <c r="O134" s="10" t="str">
        <f t="shared" si="3"/>
        <v/>
      </c>
      <c r="P134" s="10" t="str">
        <f t="shared" si="4"/>
        <v/>
      </c>
      <c r="Q134" s="10" t="str">
        <f t="shared" si="5"/>
        <v/>
      </c>
      <c r="R134" s="10" t="str">
        <f t="shared" si="6"/>
        <v/>
      </c>
      <c r="S134" s="10" t="str">
        <f t="shared" si="7"/>
        <v/>
      </c>
      <c r="T134" s="10" t="str">
        <f t="shared" si="8"/>
        <v/>
      </c>
      <c r="U134" s="10" t="str">
        <f t="shared" si="9"/>
        <v/>
      </c>
      <c r="V134" s="10" t="str">
        <f t="shared" si="10"/>
        <v/>
      </c>
      <c r="W134" s="10" t="str">
        <f t="shared" si="11"/>
        <v/>
      </c>
      <c r="X134" s="10"/>
      <c r="Y134" s="10"/>
      <c r="Z134" s="10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0"/>
      <c r="I135" s="10"/>
      <c r="J135" s="10"/>
      <c r="K135" s="10">
        <v>134</v>
      </c>
      <c r="L135" s="10" t="str">
        <f t="shared" si="0"/>
        <v/>
      </c>
      <c r="M135" s="10" t="str">
        <f t="shared" si="1"/>
        <v/>
      </c>
      <c r="N135" s="10" t="str">
        <f t="shared" si="2"/>
        <v/>
      </c>
      <c r="O135" s="10" t="str">
        <f t="shared" si="3"/>
        <v/>
      </c>
      <c r="P135" s="10" t="str">
        <f t="shared" si="4"/>
        <v/>
      </c>
      <c r="Q135" s="10" t="str">
        <f t="shared" si="5"/>
        <v/>
      </c>
      <c r="R135" s="10" t="str">
        <f t="shared" si="6"/>
        <v/>
      </c>
      <c r="S135" s="10" t="str">
        <f t="shared" si="7"/>
        <v/>
      </c>
      <c r="T135" s="10" t="str">
        <f t="shared" si="8"/>
        <v/>
      </c>
      <c r="U135" s="10" t="str">
        <f t="shared" si="9"/>
        <v/>
      </c>
      <c r="V135" s="10" t="str">
        <f t="shared" si="10"/>
        <v/>
      </c>
      <c r="W135" s="10" t="str">
        <f t="shared" si="11"/>
        <v/>
      </c>
      <c r="X135" s="10"/>
      <c r="Y135" s="10"/>
      <c r="Z135" s="10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0"/>
      <c r="I136" s="10"/>
      <c r="J136" s="10"/>
      <c r="K136" s="10">
        <v>135</v>
      </c>
      <c r="L136" s="10" t="str">
        <f t="shared" si="0"/>
        <v/>
      </c>
      <c r="M136" s="10" t="str">
        <f t="shared" si="1"/>
        <v/>
      </c>
      <c r="N136" s="10" t="str">
        <f t="shared" si="2"/>
        <v/>
      </c>
      <c r="O136" s="10" t="str">
        <f t="shared" si="3"/>
        <v/>
      </c>
      <c r="P136" s="10" t="str">
        <f t="shared" si="4"/>
        <v/>
      </c>
      <c r="Q136" s="10" t="str">
        <f t="shared" si="5"/>
        <v/>
      </c>
      <c r="R136" s="10" t="str">
        <f t="shared" si="6"/>
        <v/>
      </c>
      <c r="S136" s="10" t="str">
        <f t="shared" si="7"/>
        <v/>
      </c>
      <c r="T136" s="10" t="str">
        <f t="shared" si="8"/>
        <v/>
      </c>
      <c r="U136" s="10" t="str">
        <f t="shared" si="9"/>
        <v/>
      </c>
      <c r="V136" s="10" t="str">
        <f t="shared" si="10"/>
        <v/>
      </c>
      <c r="W136" s="10" t="str">
        <f t="shared" si="11"/>
        <v/>
      </c>
      <c r="X136" s="10"/>
      <c r="Y136" s="10"/>
      <c r="Z136" s="10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0"/>
      <c r="I137" s="10"/>
      <c r="J137" s="10"/>
      <c r="K137" s="10">
        <v>136</v>
      </c>
      <c r="L137" s="10" t="str">
        <f t="shared" si="0"/>
        <v/>
      </c>
      <c r="M137" s="10" t="str">
        <f t="shared" si="1"/>
        <v/>
      </c>
      <c r="N137" s="10" t="str">
        <f t="shared" si="2"/>
        <v/>
      </c>
      <c r="O137" s="10" t="str">
        <f t="shared" si="3"/>
        <v/>
      </c>
      <c r="P137" s="10" t="str">
        <f t="shared" si="4"/>
        <v/>
      </c>
      <c r="Q137" s="10" t="str">
        <f t="shared" si="5"/>
        <v/>
      </c>
      <c r="R137" s="10" t="str">
        <f t="shared" si="6"/>
        <v/>
      </c>
      <c r="S137" s="10" t="str">
        <f t="shared" si="7"/>
        <v/>
      </c>
      <c r="T137" s="10" t="str">
        <f t="shared" si="8"/>
        <v/>
      </c>
      <c r="U137" s="10" t="str">
        <f t="shared" si="9"/>
        <v/>
      </c>
      <c r="V137" s="10" t="str">
        <f t="shared" si="10"/>
        <v/>
      </c>
      <c r="W137" s="10" t="str">
        <f t="shared" si="11"/>
        <v/>
      </c>
      <c r="X137" s="10"/>
      <c r="Y137" s="10"/>
      <c r="Z137" s="10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0"/>
      <c r="I138" s="10"/>
      <c r="J138" s="10"/>
      <c r="K138" s="10">
        <v>137</v>
      </c>
      <c r="L138" s="10" t="str">
        <f t="shared" si="0"/>
        <v/>
      </c>
      <c r="M138" s="10" t="str">
        <f t="shared" si="1"/>
        <v/>
      </c>
      <c r="N138" s="10" t="str">
        <f t="shared" si="2"/>
        <v/>
      </c>
      <c r="O138" s="10" t="str">
        <f t="shared" si="3"/>
        <v/>
      </c>
      <c r="P138" s="10" t="str">
        <f t="shared" si="4"/>
        <v/>
      </c>
      <c r="Q138" s="10" t="str">
        <f t="shared" si="5"/>
        <v/>
      </c>
      <c r="R138" s="10" t="str">
        <f t="shared" si="6"/>
        <v/>
      </c>
      <c r="S138" s="10" t="str">
        <f t="shared" si="7"/>
        <v/>
      </c>
      <c r="T138" s="10" t="str">
        <f t="shared" si="8"/>
        <v/>
      </c>
      <c r="U138" s="10" t="str">
        <f t="shared" si="9"/>
        <v/>
      </c>
      <c r="V138" s="10" t="str">
        <f t="shared" si="10"/>
        <v/>
      </c>
      <c r="W138" s="10" t="str">
        <f t="shared" si="11"/>
        <v/>
      </c>
      <c r="X138" s="10"/>
      <c r="Y138" s="10"/>
      <c r="Z138" s="10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0"/>
      <c r="I139" s="10"/>
      <c r="J139" s="10"/>
      <c r="K139" s="10">
        <v>138</v>
      </c>
      <c r="L139" s="10" t="str">
        <f t="shared" si="0"/>
        <v/>
      </c>
      <c r="M139" s="10" t="str">
        <f t="shared" si="1"/>
        <v/>
      </c>
      <c r="N139" s="10" t="str">
        <f t="shared" si="2"/>
        <v/>
      </c>
      <c r="O139" s="10" t="str">
        <f t="shared" si="3"/>
        <v/>
      </c>
      <c r="P139" s="10" t="str">
        <f t="shared" si="4"/>
        <v/>
      </c>
      <c r="Q139" s="10" t="str">
        <f t="shared" si="5"/>
        <v/>
      </c>
      <c r="R139" s="10" t="str">
        <f t="shared" si="6"/>
        <v/>
      </c>
      <c r="S139" s="10" t="str">
        <f t="shared" si="7"/>
        <v/>
      </c>
      <c r="T139" s="10" t="str">
        <f t="shared" si="8"/>
        <v/>
      </c>
      <c r="U139" s="10" t="str">
        <f t="shared" si="9"/>
        <v/>
      </c>
      <c r="V139" s="10" t="str">
        <f t="shared" si="10"/>
        <v/>
      </c>
      <c r="W139" s="10" t="str">
        <f t="shared" si="11"/>
        <v/>
      </c>
      <c r="X139" s="10"/>
      <c r="Y139" s="10"/>
      <c r="Z139" s="10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0"/>
      <c r="I140" s="10"/>
      <c r="J140" s="10"/>
      <c r="K140" s="10">
        <v>139</v>
      </c>
      <c r="L140" s="10" t="str">
        <f t="shared" si="0"/>
        <v/>
      </c>
      <c r="M140" s="10" t="str">
        <f t="shared" si="1"/>
        <v/>
      </c>
      <c r="N140" s="10" t="str">
        <f t="shared" si="2"/>
        <v/>
      </c>
      <c r="O140" s="10" t="str">
        <f t="shared" si="3"/>
        <v/>
      </c>
      <c r="P140" s="10" t="str">
        <f t="shared" si="4"/>
        <v/>
      </c>
      <c r="Q140" s="10" t="str">
        <f t="shared" si="5"/>
        <v/>
      </c>
      <c r="R140" s="10" t="str">
        <f t="shared" si="6"/>
        <v/>
      </c>
      <c r="S140" s="10" t="str">
        <f t="shared" si="7"/>
        <v/>
      </c>
      <c r="T140" s="10" t="str">
        <f t="shared" si="8"/>
        <v/>
      </c>
      <c r="U140" s="10" t="str">
        <f t="shared" si="9"/>
        <v/>
      </c>
      <c r="V140" s="10" t="str">
        <f t="shared" si="10"/>
        <v/>
      </c>
      <c r="W140" s="10" t="str">
        <f t="shared" si="11"/>
        <v/>
      </c>
      <c r="X140" s="10"/>
      <c r="Y140" s="10"/>
      <c r="Z140" s="10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0"/>
      <c r="I141" s="10"/>
      <c r="J141" s="10"/>
      <c r="K141" s="10">
        <v>140</v>
      </c>
      <c r="L141" s="10" t="str">
        <f t="shared" si="0"/>
        <v/>
      </c>
      <c r="M141" s="10" t="str">
        <f t="shared" si="1"/>
        <v/>
      </c>
      <c r="N141" s="10" t="str">
        <f t="shared" si="2"/>
        <v/>
      </c>
      <c r="O141" s="10" t="str">
        <f t="shared" si="3"/>
        <v/>
      </c>
      <c r="P141" s="10" t="str">
        <f t="shared" si="4"/>
        <v/>
      </c>
      <c r="Q141" s="10" t="str">
        <f t="shared" si="5"/>
        <v/>
      </c>
      <c r="R141" s="10" t="str">
        <f t="shared" si="6"/>
        <v/>
      </c>
      <c r="S141" s="10" t="str">
        <f t="shared" si="7"/>
        <v/>
      </c>
      <c r="T141" s="10" t="str">
        <f t="shared" si="8"/>
        <v/>
      </c>
      <c r="U141" s="10" t="str">
        <f t="shared" si="9"/>
        <v/>
      </c>
      <c r="V141" s="10" t="str">
        <f t="shared" si="10"/>
        <v/>
      </c>
      <c r="W141" s="10" t="str">
        <f t="shared" si="11"/>
        <v/>
      </c>
      <c r="X141" s="10"/>
      <c r="Y141" s="10"/>
      <c r="Z141" s="10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0"/>
      <c r="I142" s="10"/>
      <c r="J142" s="10"/>
      <c r="K142" s="10">
        <v>141</v>
      </c>
      <c r="L142" s="10" t="str">
        <f t="shared" si="0"/>
        <v/>
      </c>
      <c r="M142" s="10" t="str">
        <f t="shared" si="1"/>
        <v/>
      </c>
      <c r="N142" s="10" t="str">
        <f t="shared" si="2"/>
        <v/>
      </c>
      <c r="O142" s="10" t="str">
        <f t="shared" si="3"/>
        <v/>
      </c>
      <c r="P142" s="10" t="str">
        <f t="shared" si="4"/>
        <v/>
      </c>
      <c r="Q142" s="10" t="str">
        <f t="shared" si="5"/>
        <v/>
      </c>
      <c r="R142" s="10" t="str">
        <f t="shared" si="6"/>
        <v/>
      </c>
      <c r="S142" s="10" t="str">
        <f t="shared" si="7"/>
        <v/>
      </c>
      <c r="T142" s="10" t="str">
        <f t="shared" si="8"/>
        <v/>
      </c>
      <c r="U142" s="10" t="str">
        <f t="shared" si="9"/>
        <v/>
      </c>
      <c r="V142" s="10" t="str">
        <f t="shared" si="10"/>
        <v/>
      </c>
      <c r="W142" s="10" t="str">
        <f t="shared" si="11"/>
        <v/>
      </c>
      <c r="X142" s="10"/>
      <c r="Y142" s="10"/>
      <c r="Z142" s="10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0"/>
      <c r="I143" s="10"/>
      <c r="J143" s="10"/>
      <c r="K143" s="10">
        <v>142</v>
      </c>
      <c r="L143" s="10" t="str">
        <f t="shared" si="0"/>
        <v/>
      </c>
      <c r="M143" s="10" t="str">
        <f t="shared" si="1"/>
        <v/>
      </c>
      <c r="N143" s="10" t="str">
        <f t="shared" si="2"/>
        <v/>
      </c>
      <c r="O143" s="10" t="str">
        <f t="shared" si="3"/>
        <v/>
      </c>
      <c r="P143" s="10" t="str">
        <f t="shared" si="4"/>
        <v/>
      </c>
      <c r="Q143" s="10" t="str">
        <f t="shared" si="5"/>
        <v/>
      </c>
      <c r="R143" s="10" t="str">
        <f t="shared" si="6"/>
        <v/>
      </c>
      <c r="S143" s="10" t="str">
        <f t="shared" si="7"/>
        <v/>
      </c>
      <c r="T143" s="10" t="str">
        <f t="shared" si="8"/>
        <v/>
      </c>
      <c r="U143" s="10" t="str">
        <f t="shared" si="9"/>
        <v/>
      </c>
      <c r="V143" s="10" t="str">
        <f t="shared" si="10"/>
        <v/>
      </c>
      <c r="W143" s="10" t="str">
        <f t="shared" si="11"/>
        <v/>
      </c>
      <c r="X143" s="10"/>
      <c r="Y143" s="10"/>
      <c r="Z143" s="10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0"/>
      <c r="I144" s="10"/>
      <c r="J144" s="10"/>
      <c r="K144" s="10">
        <v>143</v>
      </c>
      <c r="L144" s="10" t="str">
        <f t="shared" si="0"/>
        <v/>
      </c>
      <c r="M144" s="10" t="str">
        <f t="shared" si="1"/>
        <v/>
      </c>
      <c r="N144" s="10" t="str">
        <f t="shared" si="2"/>
        <v/>
      </c>
      <c r="O144" s="10" t="str">
        <f t="shared" si="3"/>
        <v/>
      </c>
      <c r="P144" s="10" t="str">
        <f t="shared" si="4"/>
        <v/>
      </c>
      <c r="Q144" s="10" t="str">
        <f t="shared" si="5"/>
        <v/>
      </c>
      <c r="R144" s="10" t="str">
        <f t="shared" si="6"/>
        <v/>
      </c>
      <c r="S144" s="10" t="str">
        <f t="shared" si="7"/>
        <v/>
      </c>
      <c r="T144" s="10" t="str">
        <f t="shared" si="8"/>
        <v/>
      </c>
      <c r="U144" s="10" t="str">
        <f t="shared" si="9"/>
        <v/>
      </c>
      <c r="V144" s="10" t="str">
        <f t="shared" si="10"/>
        <v/>
      </c>
      <c r="W144" s="10" t="str">
        <f t="shared" si="11"/>
        <v/>
      </c>
      <c r="X144" s="10"/>
      <c r="Y144" s="10"/>
      <c r="Z144" s="10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0"/>
      <c r="I145" s="10"/>
      <c r="J145" s="10"/>
      <c r="K145" s="10">
        <v>144</v>
      </c>
      <c r="L145" s="10" t="str">
        <f t="shared" si="0"/>
        <v/>
      </c>
      <c r="M145" s="10" t="str">
        <f t="shared" si="1"/>
        <v/>
      </c>
      <c r="N145" s="10" t="str">
        <f t="shared" si="2"/>
        <v/>
      </c>
      <c r="O145" s="10" t="str">
        <f t="shared" si="3"/>
        <v/>
      </c>
      <c r="P145" s="10" t="str">
        <f t="shared" si="4"/>
        <v/>
      </c>
      <c r="Q145" s="10" t="str">
        <f t="shared" si="5"/>
        <v/>
      </c>
      <c r="R145" s="10" t="str">
        <f t="shared" si="6"/>
        <v/>
      </c>
      <c r="S145" s="10" t="str">
        <f t="shared" si="7"/>
        <v/>
      </c>
      <c r="T145" s="10" t="str">
        <f t="shared" si="8"/>
        <v/>
      </c>
      <c r="U145" s="10" t="str">
        <f t="shared" si="9"/>
        <v/>
      </c>
      <c r="V145" s="10" t="str">
        <f t="shared" si="10"/>
        <v/>
      </c>
      <c r="W145" s="10" t="str">
        <f t="shared" si="11"/>
        <v/>
      </c>
      <c r="X145" s="10"/>
      <c r="Y145" s="10"/>
      <c r="Z145" s="10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0"/>
      <c r="I146" s="10"/>
      <c r="J146" s="10"/>
      <c r="K146" s="10">
        <v>145</v>
      </c>
      <c r="L146" s="10" t="str">
        <f t="shared" si="0"/>
        <v/>
      </c>
      <c r="M146" s="10" t="str">
        <f t="shared" si="1"/>
        <v/>
      </c>
      <c r="N146" s="10" t="str">
        <f t="shared" si="2"/>
        <v/>
      </c>
      <c r="O146" s="10" t="str">
        <f t="shared" si="3"/>
        <v/>
      </c>
      <c r="P146" s="10" t="str">
        <f t="shared" si="4"/>
        <v/>
      </c>
      <c r="Q146" s="10" t="str">
        <f t="shared" si="5"/>
        <v/>
      </c>
      <c r="R146" s="10" t="str">
        <f t="shared" si="6"/>
        <v/>
      </c>
      <c r="S146" s="10" t="str">
        <f t="shared" si="7"/>
        <v/>
      </c>
      <c r="T146" s="10" t="str">
        <f t="shared" si="8"/>
        <v/>
      </c>
      <c r="U146" s="10" t="str">
        <f t="shared" si="9"/>
        <v/>
      </c>
      <c r="V146" s="10" t="str">
        <f t="shared" si="10"/>
        <v/>
      </c>
      <c r="W146" s="10" t="str">
        <f t="shared" si="11"/>
        <v/>
      </c>
      <c r="X146" s="10"/>
      <c r="Y146" s="10"/>
      <c r="Z146" s="10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0"/>
      <c r="I147" s="10"/>
      <c r="J147" s="10"/>
      <c r="K147" s="10">
        <v>146</v>
      </c>
      <c r="L147" s="10" t="str">
        <f t="shared" si="0"/>
        <v/>
      </c>
      <c r="M147" s="10" t="str">
        <f t="shared" si="1"/>
        <v/>
      </c>
      <c r="N147" s="10" t="str">
        <f t="shared" si="2"/>
        <v/>
      </c>
      <c r="O147" s="10" t="str">
        <f t="shared" si="3"/>
        <v/>
      </c>
      <c r="P147" s="10" t="str">
        <f t="shared" si="4"/>
        <v/>
      </c>
      <c r="Q147" s="10" t="str">
        <f t="shared" si="5"/>
        <v/>
      </c>
      <c r="R147" s="10" t="str">
        <f t="shared" si="6"/>
        <v/>
      </c>
      <c r="S147" s="10" t="str">
        <f t="shared" si="7"/>
        <v/>
      </c>
      <c r="T147" s="10" t="str">
        <f t="shared" si="8"/>
        <v/>
      </c>
      <c r="U147" s="10" t="str">
        <f t="shared" si="9"/>
        <v/>
      </c>
      <c r="V147" s="10" t="str">
        <f t="shared" si="10"/>
        <v/>
      </c>
      <c r="W147" s="10" t="str">
        <f t="shared" si="11"/>
        <v/>
      </c>
      <c r="X147" s="10"/>
      <c r="Y147" s="10"/>
      <c r="Z147" s="10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0"/>
      <c r="I148" s="10"/>
      <c r="J148" s="10"/>
      <c r="K148" s="10">
        <v>147</v>
      </c>
      <c r="L148" s="10" t="str">
        <f t="shared" si="0"/>
        <v/>
      </c>
      <c r="M148" s="10" t="str">
        <f t="shared" si="1"/>
        <v/>
      </c>
      <c r="N148" s="10" t="str">
        <f t="shared" si="2"/>
        <v/>
      </c>
      <c r="O148" s="10" t="str">
        <f t="shared" si="3"/>
        <v/>
      </c>
      <c r="P148" s="10" t="str">
        <f t="shared" si="4"/>
        <v/>
      </c>
      <c r="Q148" s="10" t="str">
        <f t="shared" si="5"/>
        <v/>
      </c>
      <c r="R148" s="10" t="str">
        <f t="shared" si="6"/>
        <v/>
      </c>
      <c r="S148" s="10" t="str">
        <f t="shared" si="7"/>
        <v/>
      </c>
      <c r="T148" s="10" t="str">
        <f t="shared" si="8"/>
        <v/>
      </c>
      <c r="U148" s="10" t="str">
        <f t="shared" si="9"/>
        <v/>
      </c>
      <c r="V148" s="10" t="str">
        <f t="shared" si="10"/>
        <v/>
      </c>
      <c r="W148" s="10" t="str">
        <f t="shared" si="11"/>
        <v/>
      </c>
      <c r="X148" s="10"/>
      <c r="Y148" s="10"/>
      <c r="Z148" s="10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0"/>
      <c r="I149" s="10"/>
      <c r="J149" s="10"/>
      <c r="K149" s="10">
        <v>148</v>
      </c>
      <c r="L149" s="10" t="str">
        <f t="shared" si="0"/>
        <v/>
      </c>
      <c r="M149" s="10" t="str">
        <f t="shared" si="1"/>
        <v/>
      </c>
      <c r="N149" s="10" t="str">
        <f t="shared" si="2"/>
        <v/>
      </c>
      <c r="O149" s="10" t="str">
        <f t="shared" si="3"/>
        <v/>
      </c>
      <c r="P149" s="10" t="str">
        <f t="shared" si="4"/>
        <v/>
      </c>
      <c r="Q149" s="10" t="str">
        <f t="shared" si="5"/>
        <v/>
      </c>
      <c r="R149" s="10" t="str">
        <f t="shared" si="6"/>
        <v/>
      </c>
      <c r="S149" s="10" t="str">
        <f t="shared" si="7"/>
        <v/>
      </c>
      <c r="T149" s="10" t="str">
        <f t="shared" si="8"/>
        <v/>
      </c>
      <c r="U149" s="10" t="str">
        <f t="shared" si="9"/>
        <v/>
      </c>
      <c r="V149" s="10" t="str">
        <f t="shared" si="10"/>
        <v/>
      </c>
      <c r="W149" s="10" t="str">
        <f t="shared" si="11"/>
        <v/>
      </c>
      <c r="X149" s="10"/>
      <c r="Y149" s="10"/>
      <c r="Z149" s="10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0"/>
      <c r="I150" s="10"/>
      <c r="J150" s="10"/>
      <c r="K150" s="10">
        <v>149</v>
      </c>
      <c r="L150" s="10" t="str">
        <f t="shared" si="0"/>
        <v/>
      </c>
      <c r="M150" s="10" t="str">
        <f t="shared" si="1"/>
        <v/>
      </c>
      <c r="N150" s="10" t="str">
        <f t="shared" si="2"/>
        <v/>
      </c>
      <c r="O150" s="10" t="str">
        <f t="shared" si="3"/>
        <v/>
      </c>
      <c r="P150" s="10" t="str">
        <f t="shared" si="4"/>
        <v/>
      </c>
      <c r="Q150" s="10" t="str">
        <f t="shared" si="5"/>
        <v/>
      </c>
      <c r="R150" s="10" t="str">
        <f t="shared" si="6"/>
        <v/>
      </c>
      <c r="S150" s="10" t="str">
        <f t="shared" si="7"/>
        <v/>
      </c>
      <c r="T150" s="10" t="str">
        <f t="shared" si="8"/>
        <v/>
      </c>
      <c r="U150" s="10" t="str">
        <f t="shared" si="9"/>
        <v/>
      </c>
      <c r="V150" s="10" t="str">
        <f t="shared" si="10"/>
        <v/>
      </c>
      <c r="W150" s="10" t="str">
        <f t="shared" si="11"/>
        <v/>
      </c>
      <c r="X150" s="10"/>
      <c r="Y150" s="10"/>
      <c r="Z150" s="10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0"/>
      <c r="I151" s="10"/>
      <c r="J151" s="10"/>
      <c r="K151" s="10">
        <v>150</v>
      </c>
      <c r="L151" s="10" t="str">
        <f t="shared" si="0"/>
        <v/>
      </c>
      <c r="M151" s="10" t="str">
        <f t="shared" si="1"/>
        <v/>
      </c>
      <c r="N151" s="10" t="str">
        <f t="shared" si="2"/>
        <v/>
      </c>
      <c r="O151" s="10" t="str">
        <f t="shared" si="3"/>
        <v/>
      </c>
      <c r="P151" s="10" t="str">
        <f t="shared" si="4"/>
        <v/>
      </c>
      <c r="Q151" s="10" t="str">
        <f t="shared" si="5"/>
        <v/>
      </c>
      <c r="R151" s="10" t="str">
        <f t="shared" si="6"/>
        <v/>
      </c>
      <c r="S151" s="10" t="str">
        <f t="shared" si="7"/>
        <v/>
      </c>
      <c r="T151" s="10" t="str">
        <f t="shared" si="8"/>
        <v/>
      </c>
      <c r="U151" s="10" t="str">
        <f t="shared" si="9"/>
        <v/>
      </c>
      <c r="V151" s="10" t="str">
        <f t="shared" si="10"/>
        <v/>
      </c>
      <c r="W151" s="10" t="str">
        <f t="shared" si="11"/>
        <v/>
      </c>
      <c r="X151" s="10"/>
      <c r="Y151" s="10"/>
      <c r="Z151" s="10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0"/>
      <c r="I152" s="10"/>
      <c r="J152" s="10"/>
      <c r="K152" s="10">
        <v>151</v>
      </c>
      <c r="L152" s="10" t="str">
        <f t="shared" si="0"/>
        <v/>
      </c>
      <c r="M152" s="10" t="str">
        <f t="shared" si="1"/>
        <v/>
      </c>
      <c r="N152" s="10" t="str">
        <f t="shared" si="2"/>
        <v/>
      </c>
      <c r="O152" s="10" t="str">
        <f t="shared" si="3"/>
        <v/>
      </c>
      <c r="P152" s="10" t="str">
        <f t="shared" si="4"/>
        <v/>
      </c>
      <c r="Q152" s="10" t="str">
        <f t="shared" si="5"/>
        <v/>
      </c>
      <c r="R152" s="10" t="str">
        <f t="shared" si="6"/>
        <v/>
      </c>
      <c r="S152" s="10" t="str">
        <f t="shared" si="7"/>
        <v/>
      </c>
      <c r="T152" s="10" t="str">
        <f t="shared" si="8"/>
        <v/>
      </c>
      <c r="U152" s="10" t="str">
        <f t="shared" si="9"/>
        <v/>
      </c>
      <c r="V152" s="10" t="str">
        <f t="shared" si="10"/>
        <v/>
      </c>
      <c r="W152" s="10" t="str">
        <f t="shared" si="11"/>
        <v/>
      </c>
      <c r="X152" s="10"/>
      <c r="Y152" s="10"/>
      <c r="Z152" s="10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0"/>
      <c r="I153" s="10"/>
      <c r="J153" s="10"/>
      <c r="K153" s="10">
        <v>152</v>
      </c>
      <c r="L153" s="10" t="str">
        <f t="shared" si="0"/>
        <v/>
      </c>
      <c r="M153" s="10" t="str">
        <f t="shared" si="1"/>
        <v/>
      </c>
      <c r="N153" s="10" t="str">
        <f t="shared" si="2"/>
        <v/>
      </c>
      <c r="O153" s="10" t="str">
        <f t="shared" si="3"/>
        <v/>
      </c>
      <c r="P153" s="10" t="str">
        <f t="shared" si="4"/>
        <v/>
      </c>
      <c r="Q153" s="10" t="str">
        <f t="shared" si="5"/>
        <v/>
      </c>
      <c r="R153" s="10" t="str">
        <f t="shared" si="6"/>
        <v/>
      </c>
      <c r="S153" s="10" t="str">
        <f t="shared" si="7"/>
        <v/>
      </c>
      <c r="T153" s="10" t="str">
        <f t="shared" si="8"/>
        <v/>
      </c>
      <c r="U153" s="10" t="str">
        <f t="shared" si="9"/>
        <v/>
      </c>
      <c r="V153" s="10" t="str">
        <f t="shared" si="10"/>
        <v/>
      </c>
      <c r="W153" s="10" t="str">
        <f t="shared" si="11"/>
        <v/>
      </c>
      <c r="X153" s="10"/>
      <c r="Y153" s="10"/>
      <c r="Z153" s="10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0"/>
      <c r="I154" s="10"/>
      <c r="J154" s="10"/>
      <c r="K154" s="10">
        <v>153</v>
      </c>
      <c r="L154" s="10" t="str">
        <f t="shared" si="0"/>
        <v/>
      </c>
      <c r="M154" s="10" t="str">
        <f t="shared" si="1"/>
        <v/>
      </c>
      <c r="N154" s="10" t="str">
        <f t="shared" si="2"/>
        <v/>
      </c>
      <c r="O154" s="10" t="str">
        <f t="shared" si="3"/>
        <v/>
      </c>
      <c r="P154" s="10" t="str">
        <f t="shared" si="4"/>
        <v/>
      </c>
      <c r="Q154" s="10" t="str">
        <f t="shared" si="5"/>
        <v/>
      </c>
      <c r="R154" s="10" t="str">
        <f t="shared" si="6"/>
        <v/>
      </c>
      <c r="S154" s="10" t="str">
        <f t="shared" si="7"/>
        <v/>
      </c>
      <c r="T154" s="10" t="str">
        <f t="shared" si="8"/>
        <v/>
      </c>
      <c r="U154" s="10" t="str">
        <f t="shared" si="9"/>
        <v/>
      </c>
      <c r="V154" s="10" t="str">
        <f t="shared" si="10"/>
        <v/>
      </c>
      <c r="W154" s="10" t="str">
        <f t="shared" si="11"/>
        <v/>
      </c>
      <c r="X154" s="10"/>
      <c r="Y154" s="10"/>
      <c r="Z154" s="10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0"/>
      <c r="I155" s="10"/>
      <c r="J155" s="10"/>
      <c r="K155" s="10">
        <v>154</v>
      </c>
      <c r="L155" s="10" t="str">
        <f t="shared" si="0"/>
        <v/>
      </c>
      <c r="M155" s="10" t="str">
        <f t="shared" si="1"/>
        <v/>
      </c>
      <c r="N155" s="10" t="str">
        <f t="shared" si="2"/>
        <v/>
      </c>
      <c r="O155" s="10" t="str">
        <f t="shared" si="3"/>
        <v/>
      </c>
      <c r="P155" s="10" t="str">
        <f t="shared" si="4"/>
        <v/>
      </c>
      <c r="Q155" s="10" t="str">
        <f t="shared" si="5"/>
        <v/>
      </c>
      <c r="R155" s="10" t="str">
        <f t="shared" si="6"/>
        <v/>
      </c>
      <c r="S155" s="10" t="str">
        <f t="shared" si="7"/>
        <v/>
      </c>
      <c r="T155" s="10" t="str">
        <f t="shared" si="8"/>
        <v/>
      </c>
      <c r="U155" s="10" t="str">
        <f t="shared" si="9"/>
        <v/>
      </c>
      <c r="V155" s="10" t="str">
        <f t="shared" si="10"/>
        <v/>
      </c>
      <c r="W155" s="10" t="str">
        <f t="shared" si="11"/>
        <v/>
      </c>
      <c r="X155" s="10"/>
      <c r="Y155" s="10"/>
      <c r="Z155" s="10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0"/>
      <c r="I156" s="10"/>
      <c r="J156" s="10"/>
      <c r="K156" s="10">
        <v>155</v>
      </c>
      <c r="L156" s="10" t="str">
        <f t="shared" si="0"/>
        <v/>
      </c>
      <c r="M156" s="10" t="str">
        <f t="shared" si="1"/>
        <v/>
      </c>
      <c r="N156" s="10" t="str">
        <f t="shared" si="2"/>
        <v/>
      </c>
      <c r="O156" s="10" t="str">
        <f t="shared" si="3"/>
        <v/>
      </c>
      <c r="P156" s="10" t="str">
        <f t="shared" si="4"/>
        <v/>
      </c>
      <c r="Q156" s="10" t="str">
        <f t="shared" si="5"/>
        <v/>
      </c>
      <c r="R156" s="10" t="str">
        <f t="shared" si="6"/>
        <v/>
      </c>
      <c r="S156" s="10" t="str">
        <f t="shared" si="7"/>
        <v/>
      </c>
      <c r="T156" s="10" t="str">
        <f t="shared" si="8"/>
        <v/>
      </c>
      <c r="U156" s="10" t="str">
        <f t="shared" si="9"/>
        <v/>
      </c>
      <c r="V156" s="10" t="str">
        <f t="shared" si="10"/>
        <v/>
      </c>
      <c r="W156" s="10" t="str">
        <f t="shared" si="11"/>
        <v/>
      </c>
      <c r="X156" s="10"/>
      <c r="Y156" s="10"/>
      <c r="Z156" s="10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0"/>
      <c r="I157" s="10"/>
      <c r="J157" s="10"/>
      <c r="K157" s="10">
        <v>156</v>
      </c>
      <c r="L157" s="10" t="str">
        <f t="shared" si="0"/>
        <v/>
      </c>
      <c r="M157" s="10" t="str">
        <f t="shared" si="1"/>
        <v/>
      </c>
      <c r="N157" s="10" t="str">
        <f t="shared" si="2"/>
        <v/>
      </c>
      <c r="O157" s="10" t="str">
        <f t="shared" si="3"/>
        <v/>
      </c>
      <c r="P157" s="10" t="str">
        <f t="shared" si="4"/>
        <v/>
      </c>
      <c r="Q157" s="10" t="str">
        <f t="shared" si="5"/>
        <v/>
      </c>
      <c r="R157" s="10" t="str">
        <f t="shared" si="6"/>
        <v/>
      </c>
      <c r="S157" s="10" t="str">
        <f t="shared" si="7"/>
        <v/>
      </c>
      <c r="T157" s="10" t="str">
        <f t="shared" si="8"/>
        <v/>
      </c>
      <c r="U157" s="10" t="str">
        <f t="shared" si="9"/>
        <v/>
      </c>
      <c r="V157" s="10" t="str">
        <f t="shared" si="10"/>
        <v/>
      </c>
      <c r="W157" s="10" t="str">
        <f t="shared" si="11"/>
        <v/>
      </c>
      <c r="X157" s="10"/>
      <c r="Y157" s="10"/>
      <c r="Z157" s="10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0"/>
      <c r="I158" s="10"/>
      <c r="J158" s="10"/>
      <c r="K158" s="10">
        <v>157</v>
      </c>
      <c r="L158" s="10" t="str">
        <f t="shared" si="0"/>
        <v/>
      </c>
      <c r="M158" s="10" t="str">
        <f t="shared" si="1"/>
        <v/>
      </c>
      <c r="N158" s="10" t="str">
        <f t="shared" si="2"/>
        <v/>
      </c>
      <c r="O158" s="10" t="str">
        <f t="shared" si="3"/>
        <v/>
      </c>
      <c r="P158" s="10" t="str">
        <f t="shared" si="4"/>
        <v/>
      </c>
      <c r="Q158" s="10" t="str">
        <f t="shared" si="5"/>
        <v/>
      </c>
      <c r="R158" s="10" t="str">
        <f t="shared" si="6"/>
        <v/>
      </c>
      <c r="S158" s="10" t="str">
        <f t="shared" si="7"/>
        <v/>
      </c>
      <c r="T158" s="10" t="str">
        <f t="shared" si="8"/>
        <v/>
      </c>
      <c r="U158" s="10" t="str">
        <f t="shared" si="9"/>
        <v/>
      </c>
      <c r="V158" s="10" t="str">
        <f t="shared" si="10"/>
        <v/>
      </c>
      <c r="W158" s="10" t="str">
        <f t="shared" si="11"/>
        <v/>
      </c>
      <c r="X158" s="10"/>
      <c r="Y158" s="10"/>
      <c r="Z158" s="10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0"/>
      <c r="I159" s="10"/>
      <c r="J159" s="10"/>
      <c r="K159" s="10">
        <v>158</v>
      </c>
      <c r="L159" s="10" t="str">
        <f t="shared" si="0"/>
        <v/>
      </c>
      <c r="M159" s="10" t="str">
        <f t="shared" si="1"/>
        <v/>
      </c>
      <c r="N159" s="10" t="str">
        <f t="shared" si="2"/>
        <v/>
      </c>
      <c r="O159" s="10" t="str">
        <f t="shared" si="3"/>
        <v/>
      </c>
      <c r="P159" s="10" t="str">
        <f t="shared" si="4"/>
        <v/>
      </c>
      <c r="Q159" s="10" t="str">
        <f t="shared" si="5"/>
        <v/>
      </c>
      <c r="R159" s="10" t="str">
        <f t="shared" si="6"/>
        <v/>
      </c>
      <c r="S159" s="10" t="str">
        <f t="shared" si="7"/>
        <v/>
      </c>
      <c r="T159" s="10" t="str">
        <f t="shared" si="8"/>
        <v/>
      </c>
      <c r="U159" s="10" t="str">
        <f t="shared" si="9"/>
        <v/>
      </c>
      <c r="V159" s="10" t="str">
        <f t="shared" si="10"/>
        <v/>
      </c>
      <c r="W159" s="10" t="str">
        <f t="shared" si="11"/>
        <v/>
      </c>
      <c r="X159" s="10"/>
      <c r="Y159" s="10"/>
      <c r="Z159" s="10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0"/>
      <c r="I160" s="10"/>
      <c r="J160" s="10"/>
      <c r="K160" s="10">
        <v>159</v>
      </c>
      <c r="L160" s="10" t="str">
        <f t="shared" si="0"/>
        <v/>
      </c>
      <c r="M160" s="10" t="str">
        <f t="shared" si="1"/>
        <v/>
      </c>
      <c r="N160" s="10" t="str">
        <f t="shared" si="2"/>
        <v/>
      </c>
      <c r="O160" s="10" t="str">
        <f t="shared" si="3"/>
        <v/>
      </c>
      <c r="P160" s="10" t="str">
        <f t="shared" si="4"/>
        <v/>
      </c>
      <c r="Q160" s="10" t="str">
        <f t="shared" si="5"/>
        <v/>
      </c>
      <c r="R160" s="10" t="str">
        <f t="shared" si="6"/>
        <v/>
      </c>
      <c r="S160" s="10" t="str">
        <f t="shared" si="7"/>
        <v/>
      </c>
      <c r="T160" s="10" t="str">
        <f t="shared" si="8"/>
        <v/>
      </c>
      <c r="U160" s="10" t="str">
        <f t="shared" si="9"/>
        <v/>
      </c>
      <c r="V160" s="10" t="str">
        <f t="shared" si="10"/>
        <v/>
      </c>
      <c r="W160" s="10" t="str">
        <f t="shared" si="11"/>
        <v/>
      </c>
      <c r="X160" s="10"/>
      <c r="Y160" s="10"/>
      <c r="Z160" s="10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0"/>
      <c r="I161" s="10"/>
      <c r="J161" s="10"/>
      <c r="K161" s="10">
        <v>160</v>
      </c>
      <c r="L161" s="10" t="str">
        <f t="shared" si="0"/>
        <v/>
      </c>
      <c r="M161" s="10" t="str">
        <f t="shared" si="1"/>
        <v/>
      </c>
      <c r="N161" s="10" t="str">
        <f t="shared" si="2"/>
        <v/>
      </c>
      <c r="O161" s="10" t="str">
        <f t="shared" si="3"/>
        <v/>
      </c>
      <c r="P161" s="10" t="str">
        <f t="shared" si="4"/>
        <v/>
      </c>
      <c r="Q161" s="10" t="str">
        <f t="shared" si="5"/>
        <v/>
      </c>
      <c r="R161" s="10" t="str">
        <f t="shared" si="6"/>
        <v/>
      </c>
      <c r="S161" s="10" t="str">
        <f t="shared" si="7"/>
        <v/>
      </c>
      <c r="T161" s="10" t="str">
        <f t="shared" si="8"/>
        <v/>
      </c>
      <c r="U161" s="10" t="str">
        <f t="shared" si="9"/>
        <v/>
      </c>
      <c r="V161" s="10" t="str">
        <f t="shared" si="10"/>
        <v/>
      </c>
      <c r="W161" s="10" t="str">
        <f t="shared" si="11"/>
        <v/>
      </c>
      <c r="X161" s="10"/>
      <c r="Y161" s="10"/>
      <c r="Z161" s="10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0"/>
      <c r="I162" s="10"/>
      <c r="J162" s="10"/>
      <c r="K162" s="10">
        <v>161</v>
      </c>
      <c r="L162" s="10" t="str">
        <f t="shared" si="0"/>
        <v/>
      </c>
      <c r="M162" s="10" t="str">
        <f t="shared" si="1"/>
        <v/>
      </c>
      <c r="N162" s="10" t="str">
        <f t="shared" si="2"/>
        <v/>
      </c>
      <c r="O162" s="10" t="str">
        <f t="shared" si="3"/>
        <v/>
      </c>
      <c r="P162" s="10" t="str">
        <f t="shared" si="4"/>
        <v/>
      </c>
      <c r="Q162" s="10" t="str">
        <f t="shared" si="5"/>
        <v/>
      </c>
      <c r="R162" s="10" t="str">
        <f t="shared" si="6"/>
        <v/>
      </c>
      <c r="S162" s="10" t="str">
        <f t="shared" si="7"/>
        <v/>
      </c>
      <c r="T162" s="10" t="str">
        <f t="shared" si="8"/>
        <v/>
      </c>
      <c r="U162" s="10" t="str">
        <f t="shared" si="9"/>
        <v/>
      </c>
      <c r="V162" s="10" t="str">
        <f t="shared" si="10"/>
        <v/>
      </c>
      <c r="W162" s="10" t="str">
        <f t="shared" si="11"/>
        <v/>
      </c>
      <c r="X162" s="10"/>
      <c r="Y162" s="10"/>
      <c r="Z162" s="10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0"/>
      <c r="I163" s="10"/>
      <c r="J163" s="10"/>
      <c r="K163" s="10">
        <v>162</v>
      </c>
      <c r="L163" s="10" t="str">
        <f t="shared" si="0"/>
        <v/>
      </c>
      <c r="M163" s="10" t="str">
        <f t="shared" si="1"/>
        <v/>
      </c>
      <c r="N163" s="10" t="str">
        <f t="shared" si="2"/>
        <v/>
      </c>
      <c r="O163" s="10" t="str">
        <f t="shared" si="3"/>
        <v/>
      </c>
      <c r="P163" s="10" t="str">
        <f t="shared" si="4"/>
        <v/>
      </c>
      <c r="Q163" s="10" t="str">
        <f t="shared" si="5"/>
        <v/>
      </c>
      <c r="R163" s="10" t="str">
        <f t="shared" si="6"/>
        <v/>
      </c>
      <c r="S163" s="10" t="str">
        <f t="shared" si="7"/>
        <v/>
      </c>
      <c r="T163" s="10" t="str">
        <f t="shared" si="8"/>
        <v/>
      </c>
      <c r="U163" s="10" t="str">
        <f t="shared" si="9"/>
        <v/>
      </c>
      <c r="V163" s="10" t="str">
        <f t="shared" si="10"/>
        <v/>
      </c>
      <c r="W163" s="10" t="str">
        <f t="shared" si="11"/>
        <v/>
      </c>
      <c r="X163" s="10"/>
      <c r="Y163" s="10"/>
      <c r="Z163" s="10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0"/>
      <c r="I164" s="10"/>
      <c r="J164" s="10"/>
      <c r="K164" s="10">
        <v>163</v>
      </c>
      <c r="L164" s="10" t="str">
        <f t="shared" si="0"/>
        <v/>
      </c>
      <c r="M164" s="10" t="str">
        <f t="shared" si="1"/>
        <v/>
      </c>
      <c r="N164" s="10" t="str">
        <f t="shared" si="2"/>
        <v/>
      </c>
      <c r="O164" s="10" t="str">
        <f t="shared" si="3"/>
        <v/>
      </c>
      <c r="P164" s="10" t="str">
        <f t="shared" si="4"/>
        <v/>
      </c>
      <c r="Q164" s="10" t="str">
        <f t="shared" si="5"/>
        <v/>
      </c>
      <c r="R164" s="10" t="str">
        <f t="shared" si="6"/>
        <v/>
      </c>
      <c r="S164" s="10" t="str">
        <f t="shared" si="7"/>
        <v/>
      </c>
      <c r="T164" s="10" t="str">
        <f t="shared" si="8"/>
        <v/>
      </c>
      <c r="U164" s="10" t="str">
        <f t="shared" si="9"/>
        <v/>
      </c>
      <c r="V164" s="10" t="str">
        <f t="shared" si="10"/>
        <v/>
      </c>
      <c r="W164" s="10" t="str">
        <f t="shared" si="11"/>
        <v/>
      </c>
      <c r="X164" s="10"/>
      <c r="Y164" s="10"/>
      <c r="Z164" s="10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0"/>
      <c r="I165" s="10"/>
      <c r="J165" s="10"/>
      <c r="K165" s="10">
        <v>164</v>
      </c>
      <c r="L165" s="10" t="str">
        <f t="shared" si="0"/>
        <v/>
      </c>
      <c r="M165" s="10" t="str">
        <f t="shared" si="1"/>
        <v/>
      </c>
      <c r="N165" s="10" t="str">
        <f t="shared" si="2"/>
        <v/>
      </c>
      <c r="O165" s="10" t="str">
        <f t="shared" si="3"/>
        <v/>
      </c>
      <c r="P165" s="10" t="str">
        <f t="shared" si="4"/>
        <v/>
      </c>
      <c r="Q165" s="10" t="str">
        <f t="shared" si="5"/>
        <v/>
      </c>
      <c r="R165" s="10" t="str">
        <f t="shared" si="6"/>
        <v/>
      </c>
      <c r="S165" s="10" t="str">
        <f t="shared" si="7"/>
        <v/>
      </c>
      <c r="T165" s="10" t="str">
        <f t="shared" si="8"/>
        <v/>
      </c>
      <c r="U165" s="10" t="str">
        <f t="shared" si="9"/>
        <v/>
      </c>
      <c r="V165" s="10" t="str">
        <f t="shared" si="10"/>
        <v/>
      </c>
      <c r="W165" s="10" t="str">
        <f t="shared" si="11"/>
        <v/>
      </c>
      <c r="X165" s="10"/>
      <c r="Y165" s="10"/>
      <c r="Z165" s="10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0"/>
      <c r="I166" s="10"/>
      <c r="J166" s="10"/>
      <c r="K166" s="10">
        <v>165</v>
      </c>
      <c r="L166" s="10" t="str">
        <f t="shared" si="0"/>
        <v/>
      </c>
      <c r="M166" s="10" t="str">
        <f t="shared" si="1"/>
        <v/>
      </c>
      <c r="N166" s="10" t="str">
        <f t="shared" si="2"/>
        <v/>
      </c>
      <c r="O166" s="10" t="str">
        <f t="shared" si="3"/>
        <v/>
      </c>
      <c r="P166" s="10" t="str">
        <f t="shared" si="4"/>
        <v/>
      </c>
      <c r="Q166" s="10" t="str">
        <f t="shared" si="5"/>
        <v/>
      </c>
      <c r="R166" s="10" t="str">
        <f t="shared" si="6"/>
        <v/>
      </c>
      <c r="S166" s="10" t="str">
        <f t="shared" si="7"/>
        <v/>
      </c>
      <c r="T166" s="10" t="str">
        <f t="shared" si="8"/>
        <v/>
      </c>
      <c r="U166" s="10" t="str">
        <f t="shared" si="9"/>
        <v/>
      </c>
      <c r="V166" s="10" t="str">
        <f t="shared" si="10"/>
        <v/>
      </c>
      <c r="W166" s="10" t="str">
        <f t="shared" si="11"/>
        <v/>
      </c>
      <c r="X166" s="10"/>
      <c r="Y166" s="10"/>
      <c r="Z166" s="10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0"/>
      <c r="I167" s="10"/>
      <c r="J167" s="10"/>
      <c r="K167" s="10">
        <v>166</v>
      </c>
      <c r="L167" s="10" t="str">
        <f t="shared" si="0"/>
        <v/>
      </c>
      <c r="M167" s="10" t="str">
        <f t="shared" si="1"/>
        <v/>
      </c>
      <c r="N167" s="10" t="str">
        <f t="shared" si="2"/>
        <v/>
      </c>
      <c r="O167" s="10" t="str">
        <f t="shared" si="3"/>
        <v/>
      </c>
      <c r="P167" s="10" t="str">
        <f t="shared" si="4"/>
        <v/>
      </c>
      <c r="Q167" s="10" t="str">
        <f t="shared" si="5"/>
        <v/>
      </c>
      <c r="R167" s="10" t="str">
        <f t="shared" si="6"/>
        <v/>
      </c>
      <c r="S167" s="10" t="str">
        <f t="shared" si="7"/>
        <v/>
      </c>
      <c r="T167" s="10" t="str">
        <f t="shared" si="8"/>
        <v/>
      </c>
      <c r="U167" s="10" t="str">
        <f t="shared" si="9"/>
        <v/>
      </c>
      <c r="V167" s="10" t="str">
        <f t="shared" si="10"/>
        <v/>
      </c>
      <c r="W167" s="10" t="str">
        <f t="shared" si="11"/>
        <v/>
      </c>
      <c r="X167" s="10"/>
      <c r="Y167" s="10"/>
      <c r="Z167" s="10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0"/>
      <c r="I168" s="10"/>
      <c r="J168" s="10"/>
      <c r="K168" s="10">
        <v>167</v>
      </c>
      <c r="L168" s="10" t="str">
        <f t="shared" si="0"/>
        <v/>
      </c>
      <c r="M168" s="10" t="str">
        <f t="shared" si="1"/>
        <v/>
      </c>
      <c r="N168" s="10" t="str">
        <f t="shared" si="2"/>
        <v/>
      </c>
      <c r="O168" s="10" t="str">
        <f t="shared" si="3"/>
        <v/>
      </c>
      <c r="P168" s="10" t="str">
        <f t="shared" si="4"/>
        <v/>
      </c>
      <c r="Q168" s="10" t="str">
        <f t="shared" si="5"/>
        <v/>
      </c>
      <c r="R168" s="10" t="str">
        <f t="shared" si="6"/>
        <v/>
      </c>
      <c r="S168" s="10" t="str">
        <f t="shared" si="7"/>
        <v/>
      </c>
      <c r="T168" s="10" t="str">
        <f t="shared" si="8"/>
        <v/>
      </c>
      <c r="U168" s="10" t="str">
        <f t="shared" si="9"/>
        <v/>
      </c>
      <c r="V168" s="10" t="str">
        <f t="shared" si="10"/>
        <v/>
      </c>
      <c r="W168" s="10" t="str">
        <f t="shared" si="11"/>
        <v/>
      </c>
      <c r="X168" s="10"/>
      <c r="Y168" s="10"/>
      <c r="Z168" s="10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0"/>
      <c r="I169" s="10"/>
      <c r="J169" s="10"/>
      <c r="K169" s="10">
        <v>168</v>
      </c>
      <c r="L169" s="10" t="str">
        <f t="shared" si="0"/>
        <v/>
      </c>
      <c r="M169" s="10" t="str">
        <f t="shared" si="1"/>
        <v/>
      </c>
      <c r="N169" s="10" t="str">
        <f t="shared" si="2"/>
        <v/>
      </c>
      <c r="O169" s="10" t="str">
        <f t="shared" si="3"/>
        <v/>
      </c>
      <c r="P169" s="10" t="str">
        <f t="shared" si="4"/>
        <v/>
      </c>
      <c r="Q169" s="10" t="str">
        <f t="shared" si="5"/>
        <v/>
      </c>
      <c r="R169" s="10" t="str">
        <f t="shared" si="6"/>
        <v/>
      </c>
      <c r="S169" s="10" t="str">
        <f t="shared" si="7"/>
        <v/>
      </c>
      <c r="T169" s="10" t="str">
        <f t="shared" si="8"/>
        <v/>
      </c>
      <c r="U169" s="10" t="str">
        <f t="shared" si="9"/>
        <v/>
      </c>
      <c r="V169" s="10" t="str">
        <f t="shared" si="10"/>
        <v/>
      </c>
      <c r="W169" s="10" t="str">
        <f t="shared" si="11"/>
        <v/>
      </c>
      <c r="X169" s="10"/>
      <c r="Y169" s="10"/>
      <c r="Z169" s="10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0"/>
      <c r="I170" s="10"/>
      <c r="J170" s="10"/>
      <c r="K170" s="10">
        <v>169</v>
      </c>
      <c r="L170" s="10" t="str">
        <f t="shared" si="0"/>
        <v/>
      </c>
      <c r="M170" s="10" t="str">
        <f t="shared" si="1"/>
        <v/>
      </c>
      <c r="N170" s="10" t="str">
        <f t="shared" si="2"/>
        <v/>
      </c>
      <c r="O170" s="10" t="str">
        <f t="shared" si="3"/>
        <v/>
      </c>
      <c r="P170" s="10" t="str">
        <f t="shared" si="4"/>
        <v/>
      </c>
      <c r="Q170" s="10" t="str">
        <f t="shared" si="5"/>
        <v/>
      </c>
      <c r="R170" s="10" t="str">
        <f t="shared" si="6"/>
        <v/>
      </c>
      <c r="S170" s="10" t="str">
        <f t="shared" si="7"/>
        <v/>
      </c>
      <c r="T170" s="10" t="str">
        <f t="shared" si="8"/>
        <v/>
      </c>
      <c r="U170" s="10" t="str">
        <f t="shared" si="9"/>
        <v/>
      </c>
      <c r="V170" s="10" t="str">
        <f t="shared" si="10"/>
        <v/>
      </c>
      <c r="W170" s="10" t="str">
        <f t="shared" si="11"/>
        <v/>
      </c>
      <c r="X170" s="10"/>
      <c r="Y170" s="10"/>
      <c r="Z170" s="10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0"/>
      <c r="I171" s="10"/>
      <c r="J171" s="10"/>
      <c r="K171" s="10">
        <v>170</v>
      </c>
      <c r="L171" s="10" t="str">
        <f t="shared" si="0"/>
        <v/>
      </c>
      <c r="M171" s="10" t="str">
        <f t="shared" si="1"/>
        <v/>
      </c>
      <c r="N171" s="10" t="str">
        <f t="shared" si="2"/>
        <v/>
      </c>
      <c r="O171" s="10" t="str">
        <f t="shared" si="3"/>
        <v/>
      </c>
      <c r="P171" s="10" t="str">
        <f t="shared" si="4"/>
        <v/>
      </c>
      <c r="Q171" s="10" t="str">
        <f t="shared" si="5"/>
        <v/>
      </c>
      <c r="R171" s="10" t="str">
        <f t="shared" si="6"/>
        <v/>
      </c>
      <c r="S171" s="10" t="str">
        <f t="shared" si="7"/>
        <v/>
      </c>
      <c r="T171" s="10" t="str">
        <f t="shared" si="8"/>
        <v/>
      </c>
      <c r="U171" s="10" t="str">
        <f t="shared" si="9"/>
        <v/>
      </c>
      <c r="V171" s="10" t="str">
        <f t="shared" si="10"/>
        <v/>
      </c>
      <c r="W171" s="10" t="str">
        <f t="shared" si="11"/>
        <v/>
      </c>
      <c r="X171" s="10"/>
      <c r="Y171" s="10"/>
      <c r="Z171" s="10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0"/>
      <c r="I172" s="10"/>
      <c r="J172" s="10"/>
      <c r="K172" s="10">
        <v>171</v>
      </c>
      <c r="L172" s="10" t="str">
        <f t="shared" si="0"/>
        <v/>
      </c>
      <c r="M172" s="10" t="str">
        <f t="shared" si="1"/>
        <v/>
      </c>
      <c r="N172" s="10" t="str">
        <f t="shared" si="2"/>
        <v/>
      </c>
      <c r="O172" s="10" t="str">
        <f t="shared" si="3"/>
        <v/>
      </c>
      <c r="P172" s="10" t="str">
        <f t="shared" si="4"/>
        <v/>
      </c>
      <c r="Q172" s="10" t="str">
        <f t="shared" si="5"/>
        <v/>
      </c>
      <c r="R172" s="10" t="str">
        <f t="shared" si="6"/>
        <v/>
      </c>
      <c r="S172" s="10" t="str">
        <f t="shared" si="7"/>
        <v/>
      </c>
      <c r="T172" s="10" t="str">
        <f t="shared" si="8"/>
        <v/>
      </c>
      <c r="U172" s="10" t="str">
        <f t="shared" si="9"/>
        <v/>
      </c>
      <c r="V172" s="10" t="str">
        <f t="shared" si="10"/>
        <v/>
      </c>
      <c r="W172" s="10" t="str">
        <f t="shared" si="11"/>
        <v/>
      </c>
      <c r="X172" s="10"/>
      <c r="Y172" s="10"/>
      <c r="Z172" s="10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0"/>
      <c r="I173" s="10"/>
      <c r="J173" s="10"/>
      <c r="K173" s="10">
        <v>172</v>
      </c>
      <c r="L173" s="10" t="str">
        <f t="shared" si="0"/>
        <v/>
      </c>
      <c r="M173" s="10" t="str">
        <f t="shared" si="1"/>
        <v/>
      </c>
      <c r="N173" s="10" t="str">
        <f t="shared" si="2"/>
        <v/>
      </c>
      <c r="O173" s="10" t="str">
        <f t="shared" si="3"/>
        <v/>
      </c>
      <c r="P173" s="10" t="str">
        <f t="shared" si="4"/>
        <v/>
      </c>
      <c r="Q173" s="10" t="str">
        <f t="shared" si="5"/>
        <v/>
      </c>
      <c r="R173" s="10" t="str">
        <f t="shared" si="6"/>
        <v/>
      </c>
      <c r="S173" s="10" t="str">
        <f t="shared" si="7"/>
        <v/>
      </c>
      <c r="T173" s="10" t="str">
        <f t="shared" si="8"/>
        <v/>
      </c>
      <c r="U173" s="10" t="str">
        <f t="shared" si="9"/>
        <v/>
      </c>
      <c r="V173" s="10" t="str">
        <f t="shared" si="10"/>
        <v/>
      </c>
      <c r="W173" s="10" t="str">
        <f t="shared" si="11"/>
        <v/>
      </c>
      <c r="X173" s="10"/>
      <c r="Y173" s="10"/>
      <c r="Z173" s="10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0"/>
      <c r="I174" s="10"/>
      <c r="J174" s="10"/>
      <c r="K174" s="10">
        <v>173</v>
      </c>
      <c r="L174" s="10" t="str">
        <f t="shared" si="0"/>
        <v/>
      </c>
      <c r="M174" s="10" t="str">
        <f t="shared" si="1"/>
        <v/>
      </c>
      <c r="N174" s="10" t="str">
        <f t="shared" si="2"/>
        <v/>
      </c>
      <c r="O174" s="10" t="str">
        <f t="shared" si="3"/>
        <v/>
      </c>
      <c r="P174" s="10" t="str">
        <f t="shared" si="4"/>
        <v/>
      </c>
      <c r="Q174" s="10" t="str">
        <f t="shared" si="5"/>
        <v/>
      </c>
      <c r="R174" s="10" t="str">
        <f t="shared" si="6"/>
        <v/>
      </c>
      <c r="S174" s="10" t="str">
        <f t="shared" si="7"/>
        <v/>
      </c>
      <c r="T174" s="10" t="str">
        <f t="shared" si="8"/>
        <v/>
      </c>
      <c r="U174" s="10" t="str">
        <f t="shared" si="9"/>
        <v/>
      </c>
      <c r="V174" s="10" t="str">
        <f t="shared" si="10"/>
        <v/>
      </c>
      <c r="W174" s="10" t="str">
        <f t="shared" si="11"/>
        <v/>
      </c>
      <c r="X174" s="10"/>
      <c r="Y174" s="10"/>
      <c r="Z174" s="10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0"/>
      <c r="I175" s="10"/>
      <c r="J175" s="10"/>
      <c r="K175" s="10">
        <v>174</v>
      </c>
      <c r="L175" s="10" t="str">
        <f t="shared" si="0"/>
        <v/>
      </c>
      <c r="M175" s="10" t="str">
        <f t="shared" si="1"/>
        <v/>
      </c>
      <c r="N175" s="10" t="str">
        <f t="shared" si="2"/>
        <v/>
      </c>
      <c r="O175" s="10" t="str">
        <f t="shared" si="3"/>
        <v/>
      </c>
      <c r="P175" s="10" t="str">
        <f t="shared" si="4"/>
        <v/>
      </c>
      <c r="Q175" s="10" t="str">
        <f t="shared" si="5"/>
        <v/>
      </c>
      <c r="R175" s="10" t="str">
        <f t="shared" si="6"/>
        <v/>
      </c>
      <c r="S175" s="10" t="str">
        <f t="shared" si="7"/>
        <v/>
      </c>
      <c r="T175" s="10" t="str">
        <f t="shared" si="8"/>
        <v/>
      </c>
      <c r="U175" s="10" t="str">
        <f t="shared" si="9"/>
        <v/>
      </c>
      <c r="V175" s="10" t="str">
        <f t="shared" si="10"/>
        <v/>
      </c>
      <c r="W175" s="10" t="str">
        <f t="shared" si="11"/>
        <v/>
      </c>
      <c r="X175" s="10"/>
      <c r="Y175" s="10"/>
      <c r="Z175" s="10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0"/>
      <c r="I176" s="10"/>
      <c r="J176" s="10"/>
      <c r="K176" s="10">
        <v>175</v>
      </c>
      <c r="L176" s="10" t="str">
        <f t="shared" si="0"/>
        <v/>
      </c>
      <c r="M176" s="10" t="str">
        <f t="shared" si="1"/>
        <v/>
      </c>
      <c r="N176" s="10" t="str">
        <f t="shared" si="2"/>
        <v/>
      </c>
      <c r="O176" s="10" t="str">
        <f t="shared" si="3"/>
        <v/>
      </c>
      <c r="P176" s="10" t="str">
        <f t="shared" si="4"/>
        <v/>
      </c>
      <c r="Q176" s="10" t="str">
        <f t="shared" si="5"/>
        <v/>
      </c>
      <c r="R176" s="10" t="str">
        <f t="shared" si="6"/>
        <v/>
      </c>
      <c r="S176" s="10" t="str">
        <f t="shared" si="7"/>
        <v/>
      </c>
      <c r="T176" s="10" t="str">
        <f t="shared" si="8"/>
        <v/>
      </c>
      <c r="U176" s="10" t="str">
        <f t="shared" si="9"/>
        <v/>
      </c>
      <c r="V176" s="10" t="str">
        <f t="shared" si="10"/>
        <v/>
      </c>
      <c r="W176" s="10" t="str">
        <f t="shared" si="11"/>
        <v/>
      </c>
      <c r="X176" s="10"/>
      <c r="Y176" s="10"/>
      <c r="Z176" s="10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0"/>
      <c r="I177" s="10"/>
      <c r="J177" s="10"/>
      <c r="K177" s="10">
        <v>176</v>
      </c>
      <c r="L177" s="10" t="str">
        <f t="shared" si="0"/>
        <v/>
      </c>
      <c r="M177" s="10" t="str">
        <f t="shared" si="1"/>
        <v/>
      </c>
      <c r="N177" s="10" t="str">
        <f t="shared" si="2"/>
        <v/>
      </c>
      <c r="O177" s="10" t="str">
        <f t="shared" si="3"/>
        <v/>
      </c>
      <c r="P177" s="10" t="str">
        <f t="shared" si="4"/>
        <v/>
      </c>
      <c r="Q177" s="10" t="str">
        <f t="shared" si="5"/>
        <v/>
      </c>
      <c r="R177" s="10" t="str">
        <f t="shared" si="6"/>
        <v/>
      </c>
      <c r="S177" s="10" t="str">
        <f t="shared" si="7"/>
        <v/>
      </c>
      <c r="T177" s="10" t="str">
        <f t="shared" si="8"/>
        <v/>
      </c>
      <c r="U177" s="10" t="str">
        <f t="shared" si="9"/>
        <v/>
      </c>
      <c r="V177" s="10" t="str">
        <f t="shared" si="10"/>
        <v/>
      </c>
      <c r="W177" s="10" t="str">
        <f t="shared" si="11"/>
        <v/>
      </c>
      <c r="X177" s="10"/>
      <c r="Y177" s="10"/>
      <c r="Z177" s="10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0"/>
      <c r="I178" s="10"/>
      <c r="J178" s="10"/>
      <c r="K178" s="10">
        <v>177</v>
      </c>
      <c r="L178" s="10" t="str">
        <f t="shared" si="0"/>
        <v/>
      </c>
      <c r="M178" s="10" t="str">
        <f t="shared" si="1"/>
        <v/>
      </c>
      <c r="N178" s="10" t="str">
        <f t="shared" si="2"/>
        <v/>
      </c>
      <c r="O178" s="10" t="str">
        <f t="shared" si="3"/>
        <v/>
      </c>
      <c r="P178" s="10" t="str">
        <f t="shared" si="4"/>
        <v/>
      </c>
      <c r="Q178" s="10" t="str">
        <f t="shared" si="5"/>
        <v/>
      </c>
      <c r="R178" s="10" t="str">
        <f t="shared" si="6"/>
        <v/>
      </c>
      <c r="S178" s="10" t="str">
        <f t="shared" si="7"/>
        <v/>
      </c>
      <c r="T178" s="10" t="str">
        <f t="shared" si="8"/>
        <v/>
      </c>
      <c r="U178" s="10" t="str">
        <f t="shared" si="9"/>
        <v/>
      </c>
      <c r="V178" s="10" t="str">
        <f t="shared" si="10"/>
        <v/>
      </c>
      <c r="W178" s="10" t="str">
        <f t="shared" si="11"/>
        <v/>
      </c>
      <c r="X178" s="10"/>
      <c r="Y178" s="10"/>
      <c r="Z178" s="10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0"/>
      <c r="I179" s="10"/>
      <c r="J179" s="10"/>
      <c r="K179" s="10">
        <v>178</v>
      </c>
      <c r="L179" s="10" t="str">
        <f t="shared" si="0"/>
        <v/>
      </c>
      <c r="M179" s="10" t="str">
        <f t="shared" si="1"/>
        <v/>
      </c>
      <c r="N179" s="10" t="str">
        <f t="shared" si="2"/>
        <v/>
      </c>
      <c r="O179" s="10" t="str">
        <f t="shared" si="3"/>
        <v/>
      </c>
      <c r="P179" s="10" t="str">
        <f t="shared" si="4"/>
        <v/>
      </c>
      <c r="Q179" s="10" t="str">
        <f t="shared" si="5"/>
        <v/>
      </c>
      <c r="R179" s="10" t="str">
        <f t="shared" si="6"/>
        <v/>
      </c>
      <c r="S179" s="10" t="str">
        <f t="shared" si="7"/>
        <v/>
      </c>
      <c r="T179" s="10" t="str">
        <f t="shared" si="8"/>
        <v/>
      </c>
      <c r="U179" s="10" t="str">
        <f t="shared" si="9"/>
        <v/>
      </c>
      <c r="V179" s="10" t="str">
        <f t="shared" si="10"/>
        <v/>
      </c>
      <c r="W179" s="10" t="str">
        <f t="shared" si="11"/>
        <v/>
      </c>
      <c r="X179" s="10"/>
      <c r="Y179" s="10"/>
      <c r="Z179" s="10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0"/>
      <c r="I180" s="10"/>
      <c r="J180" s="10"/>
      <c r="K180" s="10">
        <v>179</v>
      </c>
      <c r="L180" s="10" t="str">
        <f t="shared" si="0"/>
        <v/>
      </c>
      <c r="M180" s="10" t="str">
        <f t="shared" si="1"/>
        <v/>
      </c>
      <c r="N180" s="10" t="str">
        <f t="shared" si="2"/>
        <v/>
      </c>
      <c r="O180" s="10" t="str">
        <f t="shared" si="3"/>
        <v/>
      </c>
      <c r="P180" s="10" t="str">
        <f t="shared" si="4"/>
        <v/>
      </c>
      <c r="Q180" s="10" t="str">
        <f t="shared" si="5"/>
        <v/>
      </c>
      <c r="R180" s="10" t="str">
        <f t="shared" si="6"/>
        <v/>
      </c>
      <c r="S180" s="10" t="str">
        <f t="shared" si="7"/>
        <v/>
      </c>
      <c r="T180" s="10" t="str">
        <f t="shared" si="8"/>
        <v/>
      </c>
      <c r="U180" s="10" t="str">
        <f t="shared" si="9"/>
        <v/>
      </c>
      <c r="V180" s="10" t="str">
        <f t="shared" si="10"/>
        <v/>
      </c>
      <c r="W180" s="10" t="str">
        <f t="shared" si="11"/>
        <v/>
      </c>
      <c r="X180" s="10"/>
      <c r="Y180" s="10"/>
      <c r="Z180" s="10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0"/>
      <c r="I181" s="10"/>
      <c r="J181" s="10"/>
      <c r="K181" s="10">
        <v>180</v>
      </c>
      <c r="L181" s="10" t="str">
        <f t="shared" si="0"/>
        <v/>
      </c>
      <c r="M181" s="10" t="str">
        <f t="shared" si="1"/>
        <v/>
      </c>
      <c r="N181" s="10" t="str">
        <f t="shared" si="2"/>
        <v/>
      </c>
      <c r="O181" s="10" t="str">
        <f t="shared" si="3"/>
        <v/>
      </c>
      <c r="P181" s="10" t="str">
        <f t="shared" si="4"/>
        <v/>
      </c>
      <c r="Q181" s="10" t="str">
        <f t="shared" si="5"/>
        <v/>
      </c>
      <c r="R181" s="10" t="str">
        <f t="shared" si="6"/>
        <v/>
      </c>
      <c r="S181" s="10" t="str">
        <f t="shared" si="7"/>
        <v/>
      </c>
      <c r="T181" s="10" t="str">
        <f t="shared" si="8"/>
        <v/>
      </c>
      <c r="U181" s="10" t="str">
        <f t="shared" si="9"/>
        <v/>
      </c>
      <c r="V181" s="10" t="str">
        <f t="shared" si="10"/>
        <v/>
      </c>
      <c r="W181" s="10" t="str">
        <f t="shared" si="11"/>
        <v/>
      </c>
      <c r="X181" s="10"/>
      <c r="Y181" s="10"/>
      <c r="Z181" s="10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0"/>
      <c r="I182" s="10"/>
      <c r="J182" s="10"/>
      <c r="K182" s="10">
        <v>181</v>
      </c>
      <c r="L182" s="10" t="str">
        <f t="shared" si="0"/>
        <v/>
      </c>
      <c r="M182" s="10" t="str">
        <f t="shared" si="1"/>
        <v/>
      </c>
      <c r="N182" s="10" t="str">
        <f t="shared" si="2"/>
        <v/>
      </c>
      <c r="O182" s="10" t="str">
        <f t="shared" si="3"/>
        <v/>
      </c>
      <c r="P182" s="10" t="str">
        <f t="shared" si="4"/>
        <v/>
      </c>
      <c r="Q182" s="10" t="str">
        <f t="shared" si="5"/>
        <v/>
      </c>
      <c r="R182" s="10" t="str">
        <f t="shared" si="6"/>
        <v/>
      </c>
      <c r="S182" s="10" t="str">
        <f t="shared" si="7"/>
        <v/>
      </c>
      <c r="T182" s="10" t="str">
        <f t="shared" si="8"/>
        <v/>
      </c>
      <c r="U182" s="10" t="str">
        <f t="shared" si="9"/>
        <v/>
      </c>
      <c r="V182" s="10" t="str">
        <f t="shared" si="10"/>
        <v/>
      </c>
      <c r="W182" s="10" t="str">
        <f t="shared" si="11"/>
        <v/>
      </c>
      <c r="X182" s="10"/>
      <c r="Y182" s="10"/>
      <c r="Z182" s="10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0"/>
      <c r="I183" s="10"/>
      <c r="J183" s="10"/>
      <c r="K183" s="10">
        <v>182</v>
      </c>
      <c r="L183" s="10" t="str">
        <f t="shared" si="0"/>
        <v/>
      </c>
      <c r="M183" s="10" t="str">
        <f t="shared" si="1"/>
        <v/>
      </c>
      <c r="N183" s="10" t="str">
        <f t="shared" si="2"/>
        <v/>
      </c>
      <c r="O183" s="10" t="str">
        <f t="shared" si="3"/>
        <v/>
      </c>
      <c r="P183" s="10" t="str">
        <f t="shared" si="4"/>
        <v/>
      </c>
      <c r="Q183" s="10" t="str">
        <f t="shared" si="5"/>
        <v/>
      </c>
      <c r="R183" s="10" t="str">
        <f t="shared" si="6"/>
        <v/>
      </c>
      <c r="S183" s="10" t="str">
        <f t="shared" si="7"/>
        <v/>
      </c>
      <c r="T183" s="10" t="str">
        <f t="shared" si="8"/>
        <v/>
      </c>
      <c r="U183" s="10" t="str">
        <f t="shared" si="9"/>
        <v/>
      </c>
      <c r="V183" s="10" t="str">
        <f t="shared" si="10"/>
        <v/>
      </c>
      <c r="W183" s="10" t="str">
        <f t="shared" si="11"/>
        <v/>
      </c>
      <c r="X183" s="10"/>
      <c r="Y183" s="10"/>
      <c r="Z183" s="10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0"/>
      <c r="I184" s="10"/>
      <c r="J184" s="10"/>
      <c r="K184" s="10">
        <v>183</v>
      </c>
      <c r="L184" s="10" t="str">
        <f t="shared" si="0"/>
        <v/>
      </c>
      <c r="M184" s="10" t="str">
        <f t="shared" si="1"/>
        <v/>
      </c>
      <c r="N184" s="10" t="str">
        <f t="shared" si="2"/>
        <v/>
      </c>
      <c r="O184" s="10" t="str">
        <f t="shared" si="3"/>
        <v/>
      </c>
      <c r="P184" s="10" t="str">
        <f t="shared" si="4"/>
        <v/>
      </c>
      <c r="Q184" s="10" t="str">
        <f t="shared" si="5"/>
        <v/>
      </c>
      <c r="R184" s="10" t="str">
        <f t="shared" si="6"/>
        <v/>
      </c>
      <c r="S184" s="10" t="str">
        <f t="shared" si="7"/>
        <v/>
      </c>
      <c r="T184" s="10" t="str">
        <f t="shared" si="8"/>
        <v/>
      </c>
      <c r="U184" s="10" t="str">
        <f t="shared" si="9"/>
        <v/>
      </c>
      <c r="V184" s="10" t="str">
        <f t="shared" si="10"/>
        <v/>
      </c>
      <c r="W184" s="10" t="str">
        <f t="shared" si="11"/>
        <v/>
      </c>
      <c r="X184" s="10"/>
      <c r="Y184" s="10"/>
      <c r="Z184" s="10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0"/>
      <c r="I185" s="10"/>
      <c r="J185" s="10"/>
      <c r="K185" s="10">
        <v>184</v>
      </c>
      <c r="L185" s="10" t="str">
        <f t="shared" si="0"/>
        <v/>
      </c>
      <c r="M185" s="10" t="str">
        <f t="shared" si="1"/>
        <v/>
      </c>
      <c r="N185" s="10" t="str">
        <f t="shared" si="2"/>
        <v/>
      </c>
      <c r="O185" s="10" t="str">
        <f t="shared" si="3"/>
        <v/>
      </c>
      <c r="P185" s="10" t="str">
        <f t="shared" si="4"/>
        <v/>
      </c>
      <c r="Q185" s="10" t="str">
        <f t="shared" si="5"/>
        <v/>
      </c>
      <c r="R185" s="10" t="str">
        <f t="shared" si="6"/>
        <v/>
      </c>
      <c r="S185" s="10" t="str">
        <f t="shared" si="7"/>
        <v/>
      </c>
      <c r="T185" s="10" t="str">
        <f t="shared" si="8"/>
        <v/>
      </c>
      <c r="U185" s="10" t="str">
        <f t="shared" si="9"/>
        <v/>
      </c>
      <c r="V185" s="10" t="str">
        <f t="shared" si="10"/>
        <v/>
      </c>
      <c r="W185" s="10" t="str">
        <f t="shared" si="11"/>
        <v/>
      </c>
      <c r="X185" s="10"/>
      <c r="Y185" s="10"/>
      <c r="Z185" s="10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0"/>
      <c r="I186" s="10"/>
      <c r="J186" s="10"/>
      <c r="K186" s="10">
        <v>185</v>
      </c>
      <c r="L186" s="10" t="str">
        <f t="shared" si="0"/>
        <v/>
      </c>
      <c r="M186" s="10" t="str">
        <f t="shared" si="1"/>
        <v/>
      </c>
      <c r="N186" s="10" t="str">
        <f t="shared" si="2"/>
        <v/>
      </c>
      <c r="O186" s="10" t="str">
        <f t="shared" si="3"/>
        <v/>
      </c>
      <c r="P186" s="10" t="str">
        <f t="shared" si="4"/>
        <v/>
      </c>
      <c r="Q186" s="10" t="str">
        <f t="shared" si="5"/>
        <v/>
      </c>
      <c r="R186" s="10" t="str">
        <f t="shared" si="6"/>
        <v/>
      </c>
      <c r="S186" s="10" t="str">
        <f t="shared" si="7"/>
        <v/>
      </c>
      <c r="T186" s="10" t="str">
        <f t="shared" si="8"/>
        <v/>
      </c>
      <c r="U186" s="10" t="str">
        <f t="shared" si="9"/>
        <v/>
      </c>
      <c r="V186" s="10" t="str">
        <f t="shared" si="10"/>
        <v/>
      </c>
      <c r="W186" s="10" t="str">
        <f t="shared" si="11"/>
        <v/>
      </c>
      <c r="X186" s="10"/>
      <c r="Y186" s="10"/>
      <c r="Z186" s="10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0"/>
      <c r="I187" s="10"/>
      <c r="J187" s="10"/>
      <c r="K187" s="10">
        <v>186</v>
      </c>
      <c r="L187" s="10" t="str">
        <f t="shared" si="0"/>
        <v/>
      </c>
      <c r="M187" s="10" t="str">
        <f t="shared" si="1"/>
        <v/>
      </c>
      <c r="N187" s="10" t="str">
        <f t="shared" si="2"/>
        <v/>
      </c>
      <c r="O187" s="10" t="str">
        <f t="shared" si="3"/>
        <v/>
      </c>
      <c r="P187" s="10" t="str">
        <f t="shared" si="4"/>
        <v/>
      </c>
      <c r="Q187" s="10" t="str">
        <f t="shared" si="5"/>
        <v/>
      </c>
      <c r="R187" s="10" t="str">
        <f t="shared" si="6"/>
        <v/>
      </c>
      <c r="S187" s="10" t="str">
        <f t="shared" si="7"/>
        <v/>
      </c>
      <c r="T187" s="10" t="str">
        <f t="shared" si="8"/>
        <v/>
      </c>
      <c r="U187" s="10" t="str">
        <f t="shared" si="9"/>
        <v/>
      </c>
      <c r="V187" s="10" t="str">
        <f t="shared" si="10"/>
        <v/>
      </c>
      <c r="W187" s="10" t="str">
        <f t="shared" si="11"/>
        <v/>
      </c>
      <c r="X187" s="10"/>
      <c r="Y187" s="10"/>
      <c r="Z187" s="10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0"/>
      <c r="I188" s="10"/>
      <c r="J188" s="10"/>
      <c r="K188" s="10">
        <v>187</v>
      </c>
      <c r="L188" s="10" t="str">
        <f t="shared" si="0"/>
        <v/>
      </c>
      <c r="M188" s="10" t="str">
        <f t="shared" si="1"/>
        <v/>
      </c>
      <c r="N188" s="10" t="str">
        <f t="shared" si="2"/>
        <v/>
      </c>
      <c r="O188" s="10" t="str">
        <f t="shared" si="3"/>
        <v/>
      </c>
      <c r="P188" s="10" t="str">
        <f t="shared" si="4"/>
        <v/>
      </c>
      <c r="Q188" s="10" t="str">
        <f t="shared" si="5"/>
        <v/>
      </c>
      <c r="R188" s="10" t="str">
        <f t="shared" si="6"/>
        <v/>
      </c>
      <c r="S188" s="10" t="str">
        <f t="shared" si="7"/>
        <v/>
      </c>
      <c r="T188" s="10" t="str">
        <f t="shared" si="8"/>
        <v/>
      </c>
      <c r="U188" s="10" t="str">
        <f t="shared" si="9"/>
        <v/>
      </c>
      <c r="V188" s="10" t="str">
        <f t="shared" si="10"/>
        <v/>
      </c>
      <c r="W188" s="10" t="str">
        <f t="shared" si="11"/>
        <v/>
      </c>
      <c r="X188" s="10"/>
      <c r="Y188" s="10"/>
      <c r="Z188" s="10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0"/>
      <c r="I189" s="10"/>
      <c r="J189" s="10"/>
      <c r="K189" s="10">
        <v>188</v>
      </c>
      <c r="L189" s="10" t="str">
        <f t="shared" si="0"/>
        <v/>
      </c>
      <c r="M189" s="10" t="str">
        <f t="shared" si="1"/>
        <v/>
      </c>
      <c r="N189" s="10" t="str">
        <f t="shared" si="2"/>
        <v/>
      </c>
      <c r="O189" s="10" t="str">
        <f t="shared" si="3"/>
        <v/>
      </c>
      <c r="P189" s="10" t="str">
        <f t="shared" si="4"/>
        <v/>
      </c>
      <c r="Q189" s="10" t="str">
        <f t="shared" si="5"/>
        <v/>
      </c>
      <c r="R189" s="10" t="str">
        <f t="shared" si="6"/>
        <v/>
      </c>
      <c r="S189" s="10" t="str">
        <f t="shared" si="7"/>
        <v/>
      </c>
      <c r="T189" s="10" t="str">
        <f t="shared" si="8"/>
        <v/>
      </c>
      <c r="U189" s="10" t="str">
        <f t="shared" si="9"/>
        <v/>
      </c>
      <c r="V189" s="10" t="str">
        <f t="shared" si="10"/>
        <v/>
      </c>
      <c r="W189" s="10" t="str">
        <f t="shared" si="11"/>
        <v/>
      </c>
      <c r="X189" s="10"/>
      <c r="Y189" s="10"/>
      <c r="Z189" s="10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0"/>
      <c r="I190" s="10"/>
      <c r="J190" s="10"/>
      <c r="K190" s="10">
        <v>189</v>
      </c>
      <c r="L190" s="10" t="str">
        <f t="shared" si="0"/>
        <v/>
      </c>
      <c r="M190" s="10" t="str">
        <f t="shared" si="1"/>
        <v/>
      </c>
      <c r="N190" s="10" t="str">
        <f t="shared" si="2"/>
        <v/>
      </c>
      <c r="O190" s="10" t="str">
        <f t="shared" si="3"/>
        <v/>
      </c>
      <c r="P190" s="10" t="str">
        <f t="shared" si="4"/>
        <v/>
      </c>
      <c r="Q190" s="10" t="str">
        <f t="shared" si="5"/>
        <v/>
      </c>
      <c r="R190" s="10" t="str">
        <f t="shared" si="6"/>
        <v/>
      </c>
      <c r="S190" s="10" t="str">
        <f t="shared" si="7"/>
        <v/>
      </c>
      <c r="T190" s="10" t="str">
        <f t="shared" si="8"/>
        <v/>
      </c>
      <c r="U190" s="10" t="str">
        <f t="shared" si="9"/>
        <v/>
      </c>
      <c r="V190" s="10" t="str">
        <f t="shared" si="10"/>
        <v/>
      </c>
      <c r="W190" s="10" t="str">
        <f t="shared" si="11"/>
        <v/>
      </c>
      <c r="X190" s="10"/>
      <c r="Y190" s="10"/>
      <c r="Z190" s="10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0"/>
      <c r="I191" s="10"/>
      <c r="J191" s="10"/>
      <c r="K191" s="10">
        <v>190</v>
      </c>
      <c r="L191" s="10" t="str">
        <f t="shared" si="0"/>
        <v/>
      </c>
      <c r="M191" s="10" t="str">
        <f t="shared" si="1"/>
        <v/>
      </c>
      <c r="N191" s="10" t="str">
        <f t="shared" si="2"/>
        <v/>
      </c>
      <c r="O191" s="10" t="str">
        <f t="shared" si="3"/>
        <v/>
      </c>
      <c r="P191" s="10" t="str">
        <f t="shared" si="4"/>
        <v/>
      </c>
      <c r="Q191" s="10" t="str">
        <f t="shared" si="5"/>
        <v/>
      </c>
      <c r="R191" s="10" t="str">
        <f t="shared" si="6"/>
        <v/>
      </c>
      <c r="S191" s="10" t="str">
        <f t="shared" si="7"/>
        <v/>
      </c>
      <c r="T191" s="10" t="str">
        <f t="shared" si="8"/>
        <v/>
      </c>
      <c r="U191" s="10" t="str">
        <f t="shared" si="9"/>
        <v/>
      </c>
      <c r="V191" s="10" t="str">
        <f t="shared" si="10"/>
        <v/>
      </c>
      <c r="W191" s="10" t="str">
        <f t="shared" si="11"/>
        <v/>
      </c>
      <c r="X191" s="10"/>
      <c r="Y191" s="10"/>
      <c r="Z191" s="10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0"/>
      <c r="I192" s="10"/>
      <c r="J192" s="10"/>
      <c r="K192" s="10">
        <v>191</v>
      </c>
      <c r="L192" s="10" t="str">
        <f t="shared" si="0"/>
        <v/>
      </c>
      <c r="M192" s="10" t="str">
        <f t="shared" si="1"/>
        <v/>
      </c>
      <c r="N192" s="10" t="str">
        <f t="shared" si="2"/>
        <v/>
      </c>
      <c r="O192" s="10" t="str">
        <f t="shared" si="3"/>
        <v/>
      </c>
      <c r="P192" s="10" t="str">
        <f t="shared" si="4"/>
        <v/>
      </c>
      <c r="Q192" s="10" t="str">
        <f t="shared" si="5"/>
        <v/>
      </c>
      <c r="R192" s="10" t="str">
        <f t="shared" si="6"/>
        <v/>
      </c>
      <c r="S192" s="10" t="str">
        <f t="shared" si="7"/>
        <v/>
      </c>
      <c r="T192" s="10" t="str">
        <f t="shared" si="8"/>
        <v/>
      </c>
      <c r="U192" s="10" t="str">
        <f t="shared" si="9"/>
        <v/>
      </c>
      <c r="V192" s="10" t="str">
        <f t="shared" si="10"/>
        <v/>
      </c>
      <c r="W192" s="10" t="str">
        <f t="shared" si="11"/>
        <v/>
      </c>
      <c r="X192" s="10"/>
      <c r="Y192" s="10"/>
      <c r="Z192" s="10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0"/>
      <c r="I193" s="10"/>
      <c r="J193" s="10"/>
      <c r="K193" s="10">
        <v>192</v>
      </c>
      <c r="L193" s="10" t="str">
        <f t="shared" si="0"/>
        <v/>
      </c>
      <c r="M193" s="10" t="str">
        <f t="shared" si="1"/>
        <v/>
      </c>
      <c r="N193" s="10" t="str">
        <f t="shared" si="2"/>
        <v/>
      </c>
      <c r="O193" s="10" t="str">
        <f t="shared" si="3"/>
        <v/>
      </c>
      <c r="P193" s="10" t="str">
        <f t="shared" si="4"/>
        <v/>
      </c>
      <c r="Q193" s="10" t="str">
        <f t="shared" si="5"/>
        <v/>
      </c>
      <c r="R193" s="10" t="str">
        <f t="shared" si="6"/>
        <v/>
      </c>
      <c r="S193" s="10" t="str">
        <f t="shared" si="7"/>
        <v/>
      </c>
      <c r="T193" s="10" t="str">
        <f t="shared" si="8"/>
        <v/>
      </c>
      <c r="U193" s="10" t="str">
        <f t="shared" si="9"/>
        <v/>
      </c>
      <c r="V193" s="10" t="str">
        <f t="shared" si="10"/>
        <v/>
      </c>
      <c r="W193" s="10" t="str">
        <f t="shared" si="11"/>
        <v/>
      </c>
      <c r="X193" s="10"/>
      <c r="Y193" s="10"/>
      <c r="Z193" s="10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0"/>
      <c r="I194" s="10"/>
      <c r="J194" s="10"/>
      <c r="K194" s="10">
        <v>193</v>
      </c>
      <c r="L194" s="10" t="str">
        <f t="shared" si="0"/>
        <v/>
      </c>
      <c r="M194" s="10" t="str">
        <f t="shared" si="1"/>
        <v/>
      </c>
      <c r="N194" s="10" t="str">
        <f t="shared" si="2"/>
        <v/>
      </c>
      <c r="O194" s="10" t="str">
        <f t="shared" si="3"/>
        <v/>
      </c>
      <c r="P194" s="10" t="str">
        <f t="shared" si="4"/>
        <v/>
      </c>
      <c r="Q194" s="10" t="str">
        <f t="shared" si="5"/>
        <v/>
      </c>
      <c r="R194" s="10" t="str">
        <f t="shared" si="6"/>
        <v/>
      </c>
      <c r="S194" s="10" t="str">
        <f t="shared" si="7"/>
        <v/>
      </c>
      <c r="T194" s="10" t="str">
        <f t="shared" si="8"/>
        <v/>
      </c>
      <c r="U194" s="10" t="str">
        <f t="shared" si="9"/>
        <v/>
      </c>
      <c r="V194" s="10" t="str">
        <f t="shared" si="10"/>
        <v/>
      </c>
      <c r="W194" s="10" t="str">
        <f t="shared" si="11"/>
        <v/>
      </c>
      <c r="X194" s="10"/>
      <c r="Y194" s="10"/>
      <c r="Z194" s="10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0"/>
      <c r="I195" s="10"/>
      <c r="J195" s="10"/>
      <c r="K195" s="10">
        <v>194</v>
      </c>
      <c r="L195" s="10" t="str">
        <f t="shared" si="0"/>
        <v/>
      </c>
      <c r="M195" s="10" t="str">
        <f t="shared" si="1"/>
        <v/>
      </c>
      <c r="N195" s="10" t="str">
        <f t="shared" si="2"/>
        <v/>
      </c>
      <c r="O195" s="10" t="str">
        <f t="shared" si="3"/>
        <v/>
      </c>
      <c r="P195" s="10" t="str">
        <f t="shared" si="4"/>
        <v/>
      </c>
      <c r="Q195" s="10" t="str">
        <f t="shared" si="5"/>
        <v/>
      </c>
      <c r="R195" s="10" t="str">
        <f t="shared" si="6"/>
        <v/>
      </c>
      <c r="S195" s="10" t="str">
        <f t="shared" si="7"/>
        <v/>
      </c>
      <c r="T195" s="10" t="str">
        <f t="shared" si="8"/>
        <v/>
      </c>
      <c r="U195" s="10" t="str">
        <f t="shared" si="9"/>
        <v/>
      </c>
      <c r="V195" s="10" t="str">
        <f t="shared" si="10"/>
        <v/>
      </c>
      <c r="W195" s="10" t="str">
        <f t="shared" si="11"/>
        <v/>
      </c>
      <c r="X195" s="10"/>
      <c r="Y195" s="10"/>
      <c r="Z195" s="10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0"/>
      <c r="I196" s="10"/>
      <c r="J196" s="10"/>
      <c r="K196" s="10">
        <v>195</v>
      </c>
      <c r="L196" s="10" t="str">
        <f t="shared" si="0"/>
        <v/>
      </c>
      <c r="M196" s="10" t="str">
        <f t="shared" si="1"/>
        <v/>
      </c>
      <c r="N196" s="10" t="str">
        <f t="shared" si="2"/>
        <v/>
      </c>
      <c r="O196" s="10" t="str">
        <f t="shared" si="3"/>
        <v/>
      </c>
      <c r="P196" s="10" t="str">
        <f t="shared" si="4"/>
        <v/>
      </c>
      <c r="Q196" s="10" t="str">
        <f t="shared" si="5"/>
        <v/>
      </c>
      <c r="R196" s="10" t="str">
        <f t="shared" si="6"/>
        <v/>
      </c>
      <c r="S196" s="10" t="str">
        <f t="shared" si="7"/>
        <v/>
      </c>
      <c r="T196" s="10" t="str">
        <f t="shared" si="8"/>
        <v/>
      </c>
      <c r="U196" s="10" t="str">
        <f t="shared" si="9"/>
        <v/>
      </c>
      <c r="V196" s="10" t="str">
        <f t="shared" si="10"/>
        <v/>
      </c>
      <c r="W196" s="10" t="str">
        <f t="shared" si="11"/>
        <v/>
      </c>
      <c r="X196" s="10"/>
      <c r="Y196" s="10"/>
      <c r="Z196" s="10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0"/>
      <c r="I197" s="10"/>
      <c r="J197" s="10"/>
      <c r="K197" s="10">
        <v>196</v>
      </c>
      <c r="L197" s="10" t="str">
        <f t="shared" si="0"/>
        <v/>
      </c>
      <c r="M197" s="10" t="str">
        <f t="shared" si="1"/>
        <v/>
      </c>
      <c r="N197" s="10" t="str">
        <f t="shared" si="2"/>
        <v/>
      </c>
      <c r="O197" s="10" t="str">
        <f t="shared" si="3"/>
        <v/>
      </c>
      <c r="P197" s="10" t="str">
        <f t="shared" si="4"/>
        <v/>
      </c>
      <c r="Q197" s="10" t="str">
        <f t="shared" si="5"/>
        <v/>
      </c>
      <c r="R197" s="10" t="str">
        <f t="shared" si="6"/>
        <v/>
      </c>
      <c r="S197" s="10" t="str">
        <f t="shared" si="7"/>
        <v/>
      </c>
      <c r="T197" s="10" t="str">
        <f t="shared" si="8"/>
        <v/>
      </c>
      <c r="U197" s="10" t="str">
        <f t="shared" si="9"/>
        <v/>
      </c>
      <c r="V197" s="10" t="str">
        <f t="shared" si="10"/>
        <v/>
      </c>
      <c r="W197" s="10" t="str">
        <f t="shared" si="11"/>
        <v/>
      </c>
      <c r="X197" s="10"/>
      <c r="Y197" s="10"/>
      <c r="Z197" s="10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0"/>
      <c r="I198" s="10"/>
      <c r="J198" s="10"/>
      <c r="K198" s="10">
        <v>197</v>
      </c>
      <c r="L198" s="10" t="str">
        <f t="shared" si="0"/>
        <v/>
      </c>
      <c r="M198" s="10" t="str">
        <f t="shared" si="1"/>
        <v/>
      </c>
      <c r="N198" s="10" t="str">
        <f t="shared" si="2"/>
        <v/>
      </c>
      <c r="O198" s="10" t="str">
        <f t="shared" si="3"/>
        <v/>
      </c>
      <c r="P198" s="10" t="str">
        <f t="shared" si="4"/>
        <v/>
      </c>
      <c r="Q198" s="10" t="str">
        <f t="shared" si="5"/>
        <v/>
      </c>
      <c r="R198" s="10" t="str">
        <f t="shared" si="6"/>
        <v/>
      </c>
      <c r="S198" s="10" t="str">
        <f t="shared" si="7"/>
        <v/>
      </c>
      <c r="T198" s="10" t="str">
        <f t="shared" si="8"/>
        <v/>
      </c>
      <c r="U198" s="10" t="str">
        <f t="shared" si="9"/>
        <v/>
      </c>
      <c r="V198" s="10" t="str">
        <f t="shared" si="10"/>
        <v/>
      </c>
      <c r="W198" s="10" t="str">
        <f t="shared" si="11"/>
        <v/>
      </c>
      <c r="X198" s="10"/>
      <c r="Y198" s="10"/>
      <c r="Z198" s="10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0"/>
      <c r="I199" s="10"/>
      <c r="J199" s="10"/>
      <c r="K199" s="10">
        <v>198</v>
      </c>
      <c r="L199" s="10" t="str">
        <f t="shared" si="0"/>
        <v/>
      </c>
      <c r="M199" s="10" t="str">
        <f t="shared" si="1"/>
        <v/>
      </c>
      <c r="N199" s="10" t="str">
        <f t="shared" si="2"/>
        <v/>
      </c>
      <c r="O199" s="10" t="str">
        <f t="shared" si="3"/>
        <v/>
      </c>
      <c r="P199" s="10" t="str">
        <f t="shared" si="4"/>
        <v/>
      </c>
      <c r="Q199" s="10" t="str">
        <f t="shared" si="5"/>
        <v/>
      </c>
      <c r="R199" s="10" t="str">
        <f t="shared" si="6"/>
        <v/>
      </c>
      <c r="S199" s="10" t="str">
        <f t="shared" si="7"/>
        <v/>
      </c>
      <c r="T199" s="10" t="str">
        <f t="shared" si="8"/>
        <v/>
      </c>
      <c r="U199" s="10" t="str">
        <f t="shared" si="9"/>
        <v/>
      </c>
      <c r="V199" s="10" t="str">
        <f t="shared" si="10"/>
        <v/>
      </c>
      <c r="W199" s="10" t="str">
        <f t="shared" si="11"/>
        <v/>
      </c>
      <c r="X199" s="10"/>
      <c r="Y199" s="10"/>
      <c r="Z199" s="10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0"/>
      <c r="I200" s="10"/>
      <c r="J200" s="10"/>
      <c r="K200" s="10">
        <v>199</v>
      </c>
      <c r="L200" s="10" t="str">
        <f t="shared" si="0"/>
        <v/>
      </c>
      <c r="M200" s="10" t="str">
        <f t="shared" si="1"/>
        <v/>
      </c>
      <c r="N200" s="10" t="str">
        <f t="shared" si="2"/>
        <v/>
      </c>
      <c r="O200" s="10" t="str">
        <f t="shared" si="3"/>
        <v/>
      </c>
      <c r="P200" s="10" t="str">
        <f t="shared" si="4"/>
        <v/>
      </c>
      <c r="Q200" s="10" t="str">
        <f t="shared" si="5"/>
        <v/>
      </c>
      <c r="R200" s="10" t="str">
        <f t="shared" si="6"/>
        <v/>
      </c>
      <c r="S200" s="10" t="str">
        <f t="shared" si="7"/>
        <v/>
      </c>
      <c r="T200" s="10" t="str">
        <f t="shared" si="8"/>
        <v/>
      </c>
      <c r="U200" s="10" t="str">
        <f t="shared" si="9"/>
        <v/>
      </c>
      <c r="V200" s="10" t="str">
        <f t="shared" si="10"/>
        <v/>
      </c>
      <c r="W200" s="10" t="str">
        <f t="shared" si="11"/>
        <v/>
      </c>
      <c r="X200" s="10"/>
      <c r="Y200" s="10"/>
      <c r="Z200" s="10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0"/>
      <c r="I201" s="10"/>
      <c r="J201" s="10"/>
      <c r="K201" s="10">
        <v>200</v>
      </c>
      <c r="L201" s="10" t="str">
        <f t="shared" si="0"/>
        <v/>
      </c>
      <c r="M201" s="10" t="str">
        <f t="shared" si="1"/>
        <v/>
      </c>
      <c r="N201" s="10" t="str">
        <f t="shared" si="2"/>
        <v/>
      </c>
      <c r="O201" s="10" t="str">
        <f t="shared" si="3"/>
        <v/>
      </c>
      <c r="P201" s="10" t="str">
        <f t="shared" si="4"/>
        <v/>
      </c>
      <c r="Q201" s="10" t="str">
        <f t="shared" si="5"/>
        <v/>
      </c>
      <c r="R201" s="10" t="str">
        <f t="shared" si="6"/>
        <v/>
      </c>
      <c r="S201" s="10" t="str">
        <f t="shared" si="7"/>
        <v/>
      </c>
      <c r="T201" s="10" t="str">
        <f t="shared" si="8"/>
        <v/>
      </c>
      <c r="U201" s="10" t="str">
        <f t="shared" si="9"/>
        <v/>
      </c>
      <c r="V201" s="10" t="str">
        <f t="shared" si="10"/>
        <v/>
      </c>
      <c r="W201" s="10" t="str">
        <f t="shared" si="11"/>
        <v/>
      </c>
      <c r="X201" s="10"/>
      <c r="Y201" s="10"/>
      <c r="Z201" s="10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0"/>
      <c r="I202" s="10"/>
      <c r="J202" s="10"/>
      <c r="K202" s="10">
        <v>201</v>
      </c>
      <c r="L202" s="10" t="str">
        <f t="shared" si="0"/>
        <v/>
      </c>
      <c r="M202" s="10" t="str">
        <f t="shared" si="1"/>
        <v/>
      </c>
      <c r="N202" s="10" t="str">
        <f t="shared" si="2"/>
        <v/>
      </c>
      <c r="O202" s="10" t="str">
        <f t="shared" si="3"/>
        <v/>
      </c>
      <c r="P202" s="10" t="str">
        <f t="shared" si="4"/>
        <v/>
      </c>
      <c r="Q202" s="10" t="str">
        <f t="shared" si="5"/>
        <v/>
      </c>
      <c r="R202" s="10" t="str">
        <f t="shared" si="6"/>
        <v/>
      </c>
      <c r="S202" s="10" t="str">
        <f t="shared" si="7"/>
        <v/>
      </c>
      <c r="T202" s="10" t="str">
        <f t="shared" si="8"/>
        <v/>
      </c>
      <c r="U202" s="10" t="str">
        <f t="shared" si="9"/>
        <v/>
      </c>
      <c r="V202" s="10" t="str">
        <f t="shared" si="10"/>
        <v/>
      </c>
      <c r="W202" s="10" t="str">
        <f t="shared" si="11"/>
        <v/>
      </c>
      <c r="X202" s="10"/>
      <c r="Y202" s="10"/>
      <c r="Z202" s="10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0"/>
      <c r="I203" s="10"/>
      <c r="J203" s="10"/>
      <c r="K203" s="10">
        <v>202</v>
      </c>
      <c r="L203" s="10" t="str">
        <f t="shared" si="0"/>
        <v/>
      </c>
      <c r="M203" s="10" t="str">
        <f t="shared" si="1"/>
        <v/>
      </c>
      <c r="N203" s="10" t="str">
        <f t="shared" si="2"/>
        <v/>
      </c>
      <c r="O203" s="10" t="str">
        <f t="shared" si="3"/>
        <v/>
      </c>
      <c r="P203" s="10" t="str">
        <f t="shared" si="4"/>
        <v/>
      </c>
      <c r="Q203" s="10" t="str">
        <f t="shared" si="5"/>
        <v/>
      </c>
      <c r="R203" s="10" t="str">
        <f t="shared" si="6"/>
        <v/>
      </c>
      <c r="S203" s="10" t="str">
        <f t="shared" si="7"/>
        <v/>
      </c>
      <c r="T203" s="10" t="str">
        <f t="shared" si="8"/>
        <v/>
      </c>
      <c r="U203" s="10" t="str">
        <f t="shared" si="9"/>
        <v/>
      </c>
      <c r="V203" s="10" t="str">
        <f t="shared" si="10"/>
        <v/>
      </c>
      <c r="W203" s="10" t="str">
        <f t="shared" si="11"/>
        <v/>
      </c>
      <c r="X203" s="10"/>
      <c r="Y203" s="10"/>
      <c r="Z203" s="10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0"/>
      <c r="I204" s="10"/>
      <c r="J204" s="10"/>
      <c r="K204" s="10">
        <v>203</v>
      </c>
      <c r="L204" s="10" t="str">
        <f t="shared" si="0"/>
        <v/>
      </c>
      <c r="M204" s="10" t="str">
        <f t="shared" si="1"/>
        <v/>
      </c>
      <c r="N204" s="10" t="str">
        <f t="shared" si="2"/>
        <v/>
      </c>
      <c r="O204" s="10" t="str">
        <f t="shared" si="3"/>
        <v/>
      </c>
      <c r="P204" s="10" t="str">
        <f t="shared" si="4"/>
        <v/>
      </c>
      <c r="Q204" s="10" t="str">
        <f t="shared" si="5"/>
        <v/>
      </c>
      <c r="R204" s="10" t="str">
        <f t="shared" si="6"/>
        <v/>
      </c>
      <c r="S204" s="10" t="str">
        <f t="shared" si="7"/>
        <v/>
      </c>
      <c r="T204" s="10" t="str">
        <f t="shared" si="8"/>
        <v/>
      </c>
      <c r="U204" s="10" t="str">
        <f t="shared" si="9"/>
        <v/>
      </c>
      <c r="V204" s="10" t="str">
        <f t="shared" si="10"/>
        <v/>
      </c>
      <c r="W204" s="10" t="str">
        <f t="shared" si="11"/>
        <v/>
      </c>
      <c r="X204" s="10"/>
      <c r="Y204" s="10"/>
      <c r="Z204" s="10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0"/>
      <c r="I205" s="10"/>
      <c r="J205" s="10"/>
      <c r="K205" s="10">
        <v>204</v>
      </c>
      <c r="L205" s="10" t="str">
        <f t="shared" si="0"/>
        <v/>
      </c>
      <c r="M205" s="10" t="str">
        <f t="shared" si="1"/>
        <v/>
      </c>
      <c r="N205" s="10" t="str">
        <f t="shared" si="2"/>
        <v/>
      </c>
      <c r="O205" s="10" t="str">
        <f t="shared" si="3"/>
        <v/>
      </c>
      <c r="P205" s="10" t="str">
        <f t="shared" si="4"/>
        <v/>
      </c>
      <c r="Q205" s="10" t="str">
        <f t="shared" si="5"/>
        <v/>
      </c>
      <c r="R205" s="10" t="str">
        <f t="shared" si="6"/>
        <v/>
      </c>
      <c r="S205" s="10" t="str">
        <f t="shared" si="7"/>
        <v/>
      </c>
      <c r="T205" s="10" t="str">
        <f t="shared" si="8"/>
        <v/>
      </c>
      <c r="U205" s="10" t="str">
        <f t="shared" si="9"/>
        <v/>
      </c>
      <c r="V205" s="10" t="str">
        <f t="shared" si="10"/>
        <v/>
      </c>
      <c r="W205" s="10" t="str">
        <f t="shared" si="11"/>
        <v/>
      </c>
      <c r="X205" s="10"/>
      <c r="Y205" s="10"/>
      <c r="Z205" s="10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0"/>
      <c r="I206" s="10"/>
      <c r="J206" s="10"/>
      <c r="K206" s="10">
        <v>205</v>
      </c>
      <c r="L206" s="10" t="str">
        <f t="shared" si="0"/>
        <v/>
      </c>
      <c r="M206" s="10" t="str">
        <f t="shared" si="1"/>
        <v/>
      </c>
      <c r="N206" s="10" t="str">
        <f t="shared" si="2"/>
        <v/>
      </c>
      <c r="O206" s="10" t="str">
        <f t="shared" si="3"/>
        <v/>
      </c>
      <c r="P206" s="10" t="str">
        <f t="shared" si="4"/>
        <v/>
      </c>
      <c r="Q206" s="10" t="str">
        <f t="shared" si="5"/>
        <v/>
      </c>
      <c r="R206" s="10" t="str">
        <f t="shared" si="6"/>
        <v/>
      </c>
      <c r="S206" s="10" t="str">
        <f t="shared" si="7"/>
        <v/>
      </c>
      <c r="T206" s="10" t="str">
        <f t="shared" si="8"/>
        <v/>
      </c>
      <c r="U206" s="10" t="str">
        <f t="shared" si="9"/>
        <v/>
      </c>
      <c r="V206" s="10" t="str">
        <f t="shared" si="10"/>
        <v/>
      </c>
      <c r="W206" s="10" t="str">
        <f t="shared" si="11"/>
        <v/>
      </c>
      <c r="X206" s="10"/>
      <c r="Y206" s="10"/>
      <c r="Z206" s="10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0"/>
      <c r="I207" s="10"/>
      <c r="J207" s="10"/>
      <c r="K207" s="10">
        <v>206</v>
      </c>
      <c r="L207" s="10" t="str">
        <f t="shared" si="0"/>
        <v/>
      </c>
      <c r="M207" s="10" t="str">
        <f t="shared" si="1"/>
        <v/>
      </c>
      <c r="N207" s="10" t="str">
        <f t="shared" si="2"/>
        <v/>
      </c>
      <c r="O207" s="10" t="str">
        <f t="shared" si="3"/>
        <v/>
      </c>
      <c r="P207" s="10" t="str">
        <f t="shared" si="4"/>
        <v/>
      </c>
      <c r="Q207" s="10" t="str">
        <f t="shared" si="5"/>
        <v/>
      </c>
      <c r="R207" s="10" t="str">
        <f t="shared" si="6"/>
        <v/>
      </c>
      <c r="S207" s="10" t="str">
        <f t="shared" si="7"/>
        <v/>
      </c>
      <c r="T207" s="10" t="str">
        <f t="shared" si="8"/>
        <v/>
      </c>
      <c r="U207" s="10" t="str">
        <f t="shared" si="9"/>
        <v/>
      </c>
      <c r="V207" s="10" t="str">
        <f t="shared" si="10"/>
        <v/>
      </c>
      <c r="W207" s="10" t="str">
        <f t="shared" si="11"/>
        <v/>
      </c>
      <c r="X207" s="10"/>
      <c r="Y207" s="10"/>
      <c r="Z207" s="10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0"/>
      <c r="I208" s="10"/>
      <c r="J208" s="10"/>
      <c r="K208" s="10">
        <v>207</v>
      </c>
      <c r="L208" s="10" t="str">
        <f t="shared" si="0"/>
        <v/>
      </c>
      <c r="M208" s="10" t="str">
        <f t="shared" si="1"/>
        <v/>
      </c>
      <c r="N208" s="10" t="str">
        <f t="shared" si="2"/>
        <v/>
      </c>
      <c r="O208" s="10" t="str">
        <f t="shared" si="3"/>
        <v/>
      </c>
      <c r="P208" s="10" t="str">
        <f t="shared" si="4"/>
        <v/>
      </c>
      <c r="Q208" s="10" t="str">
        <f t="shared" si="5"/>
        <v/>
      </c>
      <c r="R208" s="10" t="str">
        <f t="shared" si="6"/>
        <v/>
      </c>
      <c r="S208" s="10" t="str">
        <f t="shared" si="7"/>
        <v/>
      </c>
      <c r="T208" s="10" t="str">
        <f t="shared" si="8"/>
        <v/>
      </c>
      <c r="U208" s="10" t="str">
        <f t="shared" si="9"/>
        <v/>
      </c>
      <c r="V208" s="10" t="str">
        <f t="shared" si="10"/>
        <v/>
      </c>
      <c r="W208" s="10" t="str">
        <f t="shared" si="11"/>
        <v/>
      </c>
      <c r="X208" s="10"/>
      <c r="Y208" s="10"/>
      <c r="Z208" s="10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0"/>
      <c r="I209" s="10"/>
      <c r="J209" s="10"/>
      <c r="K209" s="10">
        <v>208</v>
      </c>
      <c r="L209" s="10" t="str">
        <f t="shared" si="0"/>
        <v/>
      </c>
      <c r="M209" s="10" t="str">
        <f t="shared" si="1"/>
        <v/>
      </c>
      <c r="N209" s="10" t="str">
        <f t="shared" si="2"/>
        <v/>
      </c>
      <c r="O209" s="10" t="str">
        <f t="shared" si="3"/>
        <v/>
      </c>
      <c r="P209" s="10" t="str">
        <f t="shared" si="4"/>
        <v/>
      </c>
      <c r="Q209" s="10" t="str">
        <f t="shared" si="5"/>
        <v/>
      </c>
      <c r="R209" s="10" t="str">
        <f t="shared" si="6"/>
        <v/>
      </c>
      <c r="S209" s="10" t="str">
        <f t="shared" si="7"/>
        <v/>
      </c>
      <c r="T209" s="10" t="str">
        <f t="shared" si="8"/>
        <v/>
      </c>
      <c r="U209" s="10" t="str">
        <f t="shared" si="9"/>
        <v/>
      </c>
      <c r="V209" s="10" t="str">
        <f t="shared" si="10"/>
        <v/>
      </c>
      <c r="W209" s="10" t="str">
        <f t="shared" si="11"/>
        <v/>
      </c>
      <c r="X209" s="10"/>
      <c r="Y209" s="10"/>
      <c r="Z209" s="10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0"/>
      <c r="I210" s="10"/>
      <c r="J210" s="10"/>
      <c r="K210" s="10">
        <v>209</v>
      </c>
      <c r="L210" s="10" t="str">
        <f t="shared" si="0"/>
        <v/>
      </c>
      <c r="M210" s="10" t="str">
        <f t="shared" si="1"/>
        <v/>
      </c>
      <c r="N210" s="10" t="str">
        <f t="shared" si="2"/>
        <v/>
      </c>
      <c r="O210" s="10" t="str">
        <f t="shared" si="3"/>
        <v/>
      </c>
      <c r="P210" s="10" t="str">
        <f t="shared" si="4"/>
        <v/>
      </c>
      <c r="Q210" s="10" t="str">
        <f t="shared" si="5"/>
        <v/>
      </c>
      <c r="R210" s="10" t="str">
        <f t="shared" si="6"/>
        <v/>
      </c>
      <c r="S210" s="10" t="str">
        <f t="shared" si="7"/>
        <v/>
      </c>
      <c r="T210" s="10" t="str">
        <f t="shared" si="8"/>
        <v/>
      </c>
      <c r="U210" s="10" t="str">
        <f t="shared" si="9"/>
        <v/>
      </c>
      <c r="V210" s="10" t="str">
        <f t="shared" si="10"/>
        <v/>
      </c>
      <c r="W210" s="10" t="str">
        <f t="shared" si="11"/>
        <v/>
      </c>
      <c r="X210" s="10"/>
      <c r="Y210" s="10"/>
      <c r="Z210" s="10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0"/>
      <c r="I211" s="10"/>
      <c r="J211" s="10"/>
      <c r="K211" s="10">
        <v>210</v>
      </c>
      <c r="L211" s="10" t="str">
        <f t="shared" si="0"/>
        <v/>
      </c>
      <c r="M211" s="10" t="str">
        <f t="shared" si="1"/>
        <v/>
      </c>
      <c r="N211" s="10" t="str">
        <f t="shared" si="2"/>
        <v/>
      </c>
      <c r="O211" s="10" t="str">
        <f t="shared" si="3"/>
        <v/>
      </c>
      <c r="P211" s="10" t="str">
        <f t="shared" si="4"/>
        <v/>
      </c>
      <c r="Q211" s="10" t="str">
        <f t="shared" si="5"/>
        <v/>
      </c>
      <c r="R211" s="10" t="str">
        <f t="shared" si="6"/>
        <v/>
      </c>
      <c r="S211" s="10" t="str">
        <f t="shared" si="7"/>
        <v/>
      </c>
      <c r="T211" s="10" t="str">
        <f t="shared" si="8"/>
        <v/>
      </c>
      <c r="U211" s="10" t="str">
        <f t="shared" si="9"/>
        <v/>
      </c>
      <c r="V211" s="10" t="str">
        <f t="shared" si="10"/>
        <v/>
      </c>
      <c r="W211" s="10" t="str">
        <f t="shared" si="11"/>
        <v/>
      </c>
      <c r="X211" s="10"/>
      <c r="Y211" s="10"/>
      <c r="Z211" s="10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0"/>
      <c r="I212" s="10"/>
      <c r="J212" s="10"/>
      <c r="K212" s="10">
        <v>211</v>
      </c>
      <c r="L212" s="10" t="str">
        <f t="shared" si="0"/>
        <v/>
      </c>
      <c r="M212" s="10" t="str">
        <f t="shared" si="1"/>
        <v/>
      </c>
      <c r="N212" s="10" t="str">
        <f t="shared" si="2"/>
        <v/>
      </c>
      <c r="O212" s="10" t="str">
        <f t="shared" si="3"/>
        <v/>
      </c>
      <c r="P212" s="10" t="str">
        <f t="shared" si="4"/>
        <v/>
      </c>
      <c r="Q212" s="10" t="str">
        <f t="shared" si="5"/>
        <v/>
      </c>
      <c r="R212" s="10" t="str">
        <f t="shared" si="6"/>
        <v/>
      </c>
      <c r="S212" s="10" t="str">
        <f t="shared" si="7"/>
        <v/>
      </c>
      <c r="T212" s="10" t="str">
        <f t="shared" si="8"/>
        <v/>
      </c>
      <c r="U212" s="10" t="str">
        <f t="shared" si="9"/>
        <v/>
      </c>
      <c r="V212" s="10" t="str">
        <f t="shared" si="10"/>
        <v/>
      </c>
      <c r="W212" s="10" t="str">
        <f t="shared" si="11"/>
        <v/>
      </c>
      <c r="X212" s="10"/>
      <c r="Y212" s="10"/>
      <c r="Z212" s="10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0"/>
      <c r="I213" s="10"/>
      <c r="J213" s="10"/>
      <c r="K213" s="10">
        <v>212</v>
      </c>
      <c r="L213" s="10" t="str">
        <f t="shared" si="0"/>
        <v/>
      </c>
      <c r="M213" s="10" t="str">
        <f t="shared" si="1"/>
        <v/>
      </c>
      <c r="N213" s="10" t="str">
        <f t="shared" si="2"/>
        <v/>
      </c>
      <c r="O213" s="10" t="str">
        <f t="shared" si="3"/>
        <v/>
      </c>
      <c r="P213" s="10" t="str">
        <f t="shared" si="4"/>
        <v/>
      </c>
      <c r="Q213" s="10" t="str">
        <f t="shared" si="5"/>
        <v/>
      </c>
      <c r="R213" s="10" t="str">
        <f t="shared" si="6"/>
        <v/>
      </c>
      <c r="S213" s="10" t="str">
        <f t="shared" si="7"/>
        <v/>
      </c>
      <c r="T213" s="10" t="str">
        <f t="shared" si="8"/>
        <v/>
      </c>
      <c r="U213" s="10" t="str">
        <f t="shared" si="9"/>
        <v/>
      </c>
      <c r="V213" s="10" t="str">
        <f t="shared" si="10"/>
        <v/>
      </c>
      <c r="W213" s="10" t="str">
        <f t="shared" si="11"/>
        <v/>
      </c>
      <c r="X213" s="10"/>
      <c r="Y213" s="10"/>
      <c r="Z213" s="10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0"/>
      <c r="I214" s="10"/>
      <c r="J214" s="10"/>
      <c r="K214" s="10">
        <v>213</v>
      </c>
      <c r="L214" s="10" t="str">
        <f t="shared" si="0"/>
        <v/>
      </c>
      <c r="M214" s="10" t="str">
        <f t="shared" si="1"/>
        <v/>
      </c>
      <c r="N214" s="10" t="str">
        <f t="shared" si="2"/>
        <v/>
      </c>
      <c r="O214" s="10" t="str">
        <f t="shared" si="3"/>
        <v/>
      </c>
      <c r="P214" s="10" t="str">
        <f t="shared" si="4"/>
        <v/>
      </c>
      <c r="Q214" s="10" t="str">
        <f t="shared" si="5"/>
        <v/>
      </c>
      <c r="R214" s="10" t="str">
        <f t="shared" si="6"/>
        <v/>
      </c>
      <c r="S214" s="10" t="str">
        <f t="shared" si="7"/>
        <v/>
      </c>
      <c r="T214" s="10" t="str">
        <f t="shared" si="8"/>
        <v/>
      </c>
      <c r="U214" s="10" t="str">
        <f t="shared" si="9"/>
        <v/>
      </c>
      <c r="V214" s="10" t="str">
        <f t="shared" si="10"/>
        <v/>
      </c>
      <c r="W214" s="10" t="str">
        <f t="shared" si="11"/>
        <v/>
      </c>
      <c r="X214" s="10"/>
      <c r="Y214" s="10"/>
      <c r="Z214" s="10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0"/>
      <c r="I215" s="10"/>
      <c r="J215" s="10"/>
      <c r="K215" s="10">
        <v>214</v>
      </c>
      <c r="L215" s="10" t="str">
        <f t="shared" si="0"/>
        <v/>
      </c>
      <c r="M215" s="10" t="str">
        <f t="shared" si="1"/>
        <v/>
      </c>
      <c r="N215" s="10" t="str">
        <f t="shared" si="2"/>
        <v/>
      </c>
      <c r="O215" s="10" t="str">
        <f t="shared" si="3"/>
        <v/>
      </c>
      <c r="P215" s="10" t="str">
        <f t="shared" si="4"/>
        <v/>
      </c>
      <c r="Q215" s="10" t="str">
        <f t="shared" si="5"/>
        <v/>
      </c>
      <c r="R215" s="10" t="str">
        <f t="shared" si="6"/>
        <v/>
      </c>
      <c r="S215" s="10" t="str">
        <f t="shared" si="7"/>
        <v/>
      </c>
      <c r="T215" s="10" t="str">
        <f t="shared" si="8"/>
        <v/>
      </c>
      <c r="U215" s="10" t="str">
        <f t="shared" si="9"/>
        <v/>
      </c>
      <c r="V215" s="10" t="str">
        <f t="shared" si="10"/>
        <v/>
      </c>
      <c r="W215" s="10" t="str">
        <f t="shared" si="11"/>
        <v/>
      </c>
      <c r="X215" s="10"/>
      <c r="Y215" s="10"/>
      <c r="Z215" s="10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0"/>
      <c r="I216" s="10"/>
      <c r="J216" s="10"/>
      <c r="K216" s="10">
        <v>215</v>
      </c>
      <c r="L216" s="10" t="str">
        <f t="shared" si="0"/>
        <v/>
      </c>
      <c r="M216" s="10" t="str">
        <f t="shared" si="1"/>
        <v/>
      </c>
      <c r="N216" s="10" t="str">
        <f t="shared" si="2"/>
        <v/>
      </c>
      <c r="O216" s="10" t="str">
        <f t="shared" si="3"/>
        <v/>
      </c>
      <c r="P216" s="10" t="str">
        <f t="shared" si="4"/>
        <v/>
      </c>
      <c r="Q216" s="10" t="str">
        <f t="shared" si="5"/>
        <v/>
      </c>
      <c r="R216" s="10" t="str">
        <f t="shared" si="6"/>
        <v/>
      </c>
      <c r="S216" s="10" t="str">
        <f t="shared" si="7"/>
        <v/>
      </c>
      <c r="T216" s="10" t="str">
        <f t="shared" si="8"/>
        <v/>
      </c>
      <c r="U216" s="10" t="str">
        <f t="shared" si="9"/>
        <v/>
      </c>
      <c r="V216" s="10" t="str">
        <f t="shared" si="10"/>
        <v/>
      </c>
      <c r="W216" s="10" t="str">
        <f t="shared" si="11"/>
        <v/>
      </c>
      <c r="X216" s="10"/>
      <c r="Y216" s="10"/>
      <c r="Z216" s="10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0"/>
      <c r="I217" s="10"/>
      <c r="J217" s="10"/>
      <c r="K217" s="10">
        <v>216</v>
      </c>
      <c r="L217" s="10" t="str">
        <f t="shared" si="0"/>
        <v/>
      </c>
      <c r="M217" s="10" t="str">
        <f t="shared" si="1"/>
        <v/>
      </c>
      <c r="N217" s="10" t="str">
        <f t="shared" si="2"/>
        <v/>
      </c>
      <c r="O217" s="10" t="str">
        <f t="shared" si="3"/>
        <v/>
      </c>
      <c r="P217" s="10" t="str">
        <f t="shared" si="4"/>
        <v/>
      </c>
      <c r="Q217" s="10" t="str">
        <f t="shared" si="5"/>
        <v/>
      </c>
      <c r="R217" s="10" t="str">
        <f t="shared" si="6"/>
        <v/>
      </c>
      <c r="S217" s="10" t="str">
        <f t="shared" si="7"/>
        <v/>
      </c>
      <c r="T217" s="10" t="str">
        <f t="shared" si="8"/>
        <v/>
      </c>
      <c r="U217" s="10" t="str">
        <f t="shared" si="9"/>
        <v/>
      </c>
      <c r="V217" s="10" t="str">
        <f t="shared" si="10"/>
        <v/>
      </c>
      <c r="W217" s="10" t="str">
        <f t="shared" si="11"/>
        <v/>
      </c>
      <c r="X217" s="10"/>
      <c r="Y217" s="10"/>
      <c r="Z217" s="10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0"/>
      <c r="I218" s="10"/>
      <c r="J218" s="10"/>
      <c r="K218" s="10">
        <v>217</v>
      </c>
      <c r="L218" s="10" t="str">
        <f t="shared" si="0"/>
        <v/>
      </c>
      <c r="M218" s="10" t="str">
        <f t="shared" si="1"/>
        <v/>
      </c>
      <c r="N218" s="10" t="str">
        <f t="shared" si="2"/>
        <v/>
      </c>
      <c r="O218" s="10" t="str">
        <f t="shared" si="3"/>
        <v/>
      </c>
      <c r="P218" s="10" t="str">
        <f t="shared" si="4"/>
        <v/>
      </c>
      <c r="Q218" s="10" t="str">
        <f t="shared" si="5"/>
        <v/>
      </c>
      <c r="R218" s="10" t="str">
        <f t="shared" si="6"/>
        <v/>
      </c>
      <c r="S218" s="10" t="str">
        <f t="shared" si="7"/>
        <v/>
      </c>
      <c r="T218" s="10" t="str">
        <f t="shared" si="8"/>
        <v/>
      </c>
      <c r="U218" s="10" t="str">
        <f t="shared" si="9"/>
        <v/>
      </c>
      <c r="V218" s="10" t="str">
        <f t="shared" si="10"/>
        <v/>
      </c>
      <c r="W218" s="10" t="str">
        <f t="shared" si="11"/>
        <v/>
      </c>
      <c r="X218" s="10"/>
      <c r="Y218" s="10"/>
      <c r="Z218" s="10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0"/>
      <c r="I219" s="10"/>
      <c r="J219" s="10"/>
      <c r="K219" s="10">
        <v>218</v>
      </c>
      <c r="L219" s="10" t="str">
        <f t="shared" si="0"/>
        <v/>
      </c>
      <c r="M219" s="10" t="str">
        <f t="shared" si="1"/>
        <v/>
      </c>
      <c r="N219" s="10" t="str">
        <f t="shared" si="2"/>
        <v/>
      </c>
      <c r="O219" s="10" t="str">
        <f t="shared" si="3"/>
        <v/>
      </c>
      <c r="P219" s="10" t="str">
        <f t="shared" si="4"/>
        <v/>
      </c>
      <c r="Q219" s="10" t="str">
        <f t="shared" si="5"/>
        <v/>
      </c>
      <c r="R219" s="10" t="str">
        <f t="shared" si="6"/>
        <v/>
      </c>
      <c r="S219" s="10" t="str">
        <f t="shared" si="7"/>
        <v/>
      </c>
      <c r="T219" s="10" t="str">
        <f t="shared" si="8"/>
        <v/>
      </c>
      <c r="U219" s="10" t="str">
        <f t="shared" si="9"/>
        <v/>
      </c>
      <c r="V219" s="10" t="str">
        <f t="shared" si="10"/>
        <v/>
      </c>
      <c r="W219" s="10" t="str">
        <f t="shared" si="11"/>
        <v/>
      </c>
      <c r="X219" s="10"/>
      <c r="Y219" s="10"/>
      <c r="Z219" s="10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0"/>
      <c r="I220" s="10"/>
      <c r="J220" s="10"/>
      <c r="K220" s="10">
        <v>219</v>
      </c>
      <c r="L220" s="10" t="str">
        <f t="shared" si="0"/>
        <v/>
      </c>
      <c r="M220" s="10" t="str">
        <f t="shared" si="1"/>
        <v/>
      </c>
      <c r="N220" s="10" t="str">
        <f t="shared" si="2"/>
        <v/>
      </c>
      <c r="O220" s="10" t="str">
        <f t="shared" si="3"/>
        <v/>
      </c>
      <c r="P220" s="10" t="str">
        <f t="shared" si="4"/>
        <v/>
      </c>
      <c r="Q220" s="10" t="str">
        <f t="shared" si="5"/>
        <v/>
      </c>
      <c r="R220" s="10" t="str">
        <f t="shared" si="6"/>
        <v/>
      </c>
      <c r="S220" s="10" t="str">
        <f t="shared" si="7"/>
        <v/>
      </c>
      <c r="T220" s="10" t="str">
        <f t="shared" si="8"/>
        <v/>
      </c>
      <c r="U220" s="10" t="str">
        <f t="shared" si="9"/>
        <v/>
      </c>
      <c r="V220" s="10" t="str">
        <f t="shared" si="10"/>
        <v/>
      </c>
      <c r="W220" s="10" t="str">
        <f t="shared" si="11"/>
        <v/>
      </c>
      <c r="X220" s="10"/>
      <c r="Y220" s="10"/>
      <c r="Z220" s="10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0"/>
      <c r="I221" s="10"/>
      <c r="J221" s="10"/>
      <c r="K221" s="10">
        <v>220</v>
      </c>
      <c r="L221" s="10" t="str">
        <f t="shared" si="0"/>
        <v/>
      </c>
      <c r="M221" s="10" t="str">
        <f t="shared" si="1"/>
        <v/>
      </c>
      <c r="N221" s="10" t="str">
        <f t="shared" si="2"/>
        <v/>
      </c>
      <c r="O221" s="10" t="str">
        <f t="shared" si="3"/>
        <v/>
      </c>
      <c r="P221" s="10" t="str">
        <f t="shared" si="4"/>
        <v/>
      </c>
      <c r="Q221" s="10" t="str">
        <f t="shared" si="5"/>
        <v/>
      </c>
      <c r="R221" s="10" t="str">
        <f t="shared" si="6"/>
        <v/>
      </c>
      <c r="S221" s="10" t="str">
        <f t="shared" si="7"/>
        <v/>
      </c>
      <c r="T221" s="10" t="str">
        <f t="shared" si="8"/>
        <v/>
      </c>
      <c r="U221" s="10" t="str">
        <f t="shared" si="9"/>
        <v/>
      </c>
      <c r="V221" s="10" t="str">
        <f t="shared" si="10"/>
        <v/>
      </c>
      <c r="W221" s="10" t="str">
        <f t="shared" si="11"/>
        <v/>
      </c>
      <c r="X221" s="10"/>
      <c r="Y221" s="10"/>
      <c r="Z221" s="10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0"/>
      <c r="I222" s="10"/>
      <c r="J222" s="10"/>
      <c r="K222" s="10">
        <v>221</v>
      </c>
      <c r="L222" s="10" t="str">
        <f t="shared" si="0"/>
        <v/>
      </c>
      <c r="M222" s="10" t="str">
        <f t="shared" si="1"/>
        <v/>
      </c>
      <c r="N222" s="10" t="str">
        <f t="shared" si="2"/>
        <v/>
      </c>
      <c r="O222" s="10" t="str">
        <f t="shared" si="3"/>
        <v/>
      </c>
      <c r="P222" s="10" t="str">
        <f t="shared" si="4"/>
        <v/>
      </c>
      <c r="Q222" s="10" t="str">
        <f t="shared" si="5"/>
        <v/>
      </c>
      <c r="R222" s="10" t="str">
        <f t="shared" si="6"/>
        <v/>
      </c>
      <c r="S222" s="10" t="str">
        <f t="shared" si="7"/>
        <v/>
      </c>
      <c r="T222" s="10" t="str">
        <f t="shared" si="8"/>
        <v/>
      </c>
      <c r="U222" s="10" t="str">
        <f t="shared" si="9"/>
        <v/>
      </c>
      <c r="V222" s="10" t="str">
        <f t="shared" si="10"/>
        <v/>
      </c>
      <c r="W222" s="10" t="str">
        <f t="shared" si="11"/>
        <v/>
      </c>
      <c r="X222" s="10"/>
      <c r="Y222" s="10"/>
      <c r="Z222" s="10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0"/>
      <c r="I223" s="10"/>
      <c r="J223" s="10"/>
      <c r="K223" s="10">
        <v>222</v>
      </c>
      <c r="L223" s="10" t="str">
        <f t="shared" si="0"/>
        <v/>
      </c>
      <c r="M223" s="10" t="str">
        <f t="shared" si="1"/>
        <v/>
      </c>
      <c r="N223" s="10" t="str">
        <f t="shared" si="2"/>
        <v/>
      </c>
      <c r="O223" s="10" t="str">
        <f t="shared" si="3"/>
        <v/>
      </c>
      <c r="P223" s="10" t="str">
        <f t="shared" si="4"/>
        <v/>
      </c>
      <c r="Q223" s="10" t="str">
        <f t="shared" si="5"/>
        <v/>
      </c>
      <c r="R223" s="10" t="str">
        <f t="shared" si="6"/>
        <v/>
      </c>
      <c r="S223" s="10" t="str">
        <f t="shared" si="7"/>
        <v/>
      </c>
      <c r="T223" s="10" t="str">
        <f t="shared" si="8"/>
        <v/>
      </c>
      <c r="U223" s="10" t="str">
        <f t="shared" si="9"/>
        <v/>
      </c>
      <c r="V223" s="10" t="str">
        <f t="shared" si="10"/>
        <v/>
      </c>
      <c r="W223" s="10" t="str">
        <f t="shared" si="11"/>
        <v/>
      </c>
      <c r="X223" s="10"/>
      <c r="Y223" s="10"/>
      <c r="Z223" s="10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0"/>
      <c r="I224" s="10"/>
      <c r="J224" s="10"/>
      <c r="K224" s="10">
        <v>223</v>
      </c>
      <c r="L224" s="10" t="str">
        <f t="shared" si="0"/>
        <v/>
      </c>
      <c r="M224" s="10" t="str">
        <f t="shared" si="1"/>
        <v/>
      </c>
      <c r="N224" s="10" t="str">
        <f t="shared" si="2"/>
        <v/>
      </c>
      <c r="O224" s="10" t="str">
        <f t="shared" si="3"/>
        <v/>
      </c>
      <c r="P224" s="10" t="str">
        <f t="shared" si="4"/>
        <v/>
      </c>
      <c r="Q224" s="10" t="str">
        <f t="shared" si="5"/>
        <v/>
      </c>
      <c r="R224" s="10" t="str">
        <f t="shared" si="6"/>
        <v/>
      </c>
      <c r="S224" s="10" t="str">
        <f t="shared" si="7"/>
        <v/>
      </c>
      <c r="T224" s="10" t="str">
        <f t="shared" si="8"/>
        <v/>
      </c>
      <c r="U224" s="10" t="str">
        <f t="shared" si="9"/>
        <v/>
      </c>
      <c r="V224" s="10" t="str">
        <f t="shared" si="10"/>
        <v/>
      </c>
      <c r="W224" s="10" t="str">
        <f t="shared" si="11"/>
        <v/>
      </c>
      <c r="X224" s="10"/>
      <c r="Y224" s="10"/>
      <c r="Z224" s="10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0"/>
      <c r="I225" s="10"/>
      <c r="J225" s="10"/>
      <c r="K225" s="10">
        <v>224</v>
      </c>
      <c r="L225" s="10" t="str">
        <f t="shared" si="0"/>
        <v/>
      </c>
      <c r="M225" s="10" t="str">
        <f t="shared" si="1"/>
        <v/>
      </c>
      <c r="N225" s="10" t="str">
        <f t="shared" si="2"/>
        <v/>
      </c>
      <c r="O225" s="10" t="str">
        <f t="shared" si="3"/>
        <v/>
      </c>
      <c r="P225" s="10" t="str">
        <f t="shared" si="4"/>
        <v/>
      </c>
      <c r="Q225" s="10" t="str">
        <f t="shared" si="5"/>
        <v/>
      </c>
      <c r="R225" s="10" t="str">
        <f t="shared" si="6"/>
        <v/>
      </c>
      <c r="S225" s="10" t="str">
        <f t="shared" si="7"/>
        <v/>
      </c>
      <c r="T225" s="10" t="str">
        <f t="shared" si="8"/>
        <v/>
      </c>
      <c r="U225" s="10" t="str">
        <f t="shared" si="9"/>
        <v/>
      </c>
      <c r="V225" s="10" t="str">
        <f t="shared" si="10"/>
        <v/>
      </c>
      <c r="W225" s="10" t="str">
        <f t="shared" si="11"/>
        <v/>
      </c>
      <c r="X225" s="10"/>
      <c r="Y225" s="10"/>
      <c r="Z225" s="10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0"/>
      <c r="I226" s="10"/>
      <c r="J226" s="10"/>
      <c r="K226" s="10">
        <v>225</v>
      </c>
      <c r="L226" s="10" t="str">
        <f t="shared" si="0"/>
        <v/>
      </c>
      <c r="M226" s="10" t="str">
        <f t="shared" si="1"/>
        <v/>
      </c>
      <c r="N226" s="10" t="str">
        <f t="shared" si="2"/>
        <v/>
      </c>
      <c r="O226" s="10" t="str">
        <f t="shared" si="3"/>
        <v/>
      </c>
      <c r="P226" s="10" t="str">
        <f t="shared" si="4"/>
        <v/>
      </c>
      <c r="Q226" s="10" t="str">
        <f t="shared" si="5"/>
        <v/>
      </c>
      <c r="R226" s="10" t="str">
        <f t="shared" si="6"/>
        <v/>
      </c>
      <c r="S226" s="10" t="str">
        <f t="shared" si="7"/>
        <v/>
      </c>
      <c r="T226" s="10" t="str">
        <f t="shared" si="8"/>
        <v/>
      </c>
      <c r="U226" s="10" t="str">
        <f t="shared" si="9"/>
        <v/>
      </c>
      <c r="V226" s="10" t="str">
        <f t="shared" si="10"/>
        <v/>
      </c>
      <c r="W226" s="10" t="str">
        <f t="shared" si="11"/>
        <v/>
      </c>
      <c r="X226" s="10"/>
      <c r="Y226" s="10"/>
      <c r="Z226" s="10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0"/>
      <c r="I227" s="10"/>
      <c r="J227" s="10"/>
      <c r="K227" s="10">
        <v>226</v>
      </c>
      <c r="L227" s="10" t="str">
        <f t="shared" si="0"/>
        <v/>
      </c>
      <c r="M227" s="10" t="str">
        <f t="shared" si="1"/>
        <v/>
      </c>
      <c r="N227" s="10" t="str">
        <f t="shared" si="2"/>
        <v/>
      </c>
      <c r="O227" s="10" t="str">
        <f t="shared" si="3"/>
        <v/>
      </c>
      <c r="P227" s="10" t="str">
        <f t="shared" si="4"/>
        <v/>
      </c>
      <c r="Q227" s="10" t="str">
        <f t="shared" si="5"/>
        <v/>
      </c>
      <c r="R227" s="10" t="str">
        <f t="shared" si="6"/>
        <v/>
      </c>
      <c r="S227" s="10" t="str">
        <f t="shared" si="7"/>
        <v/>
      </c>
      <c r="T227" s="10" t="str">
        <f t="shared" si="8"/>
        <v/>
      </c>
      <c r="U227" s="10" t="str">
        <f t="shared" si="9"/>
        <v/>
      </c>
      <c r="V227" s="10" t="str">
        <f t="shared" si="10"/>
        <v/>
      </c>
      <c r="W227" s="10" t="str">
        <f t="shared" si="11"/>
        <v/>
      </c>
      <c r="X227" s="10"/>
      <c r="Y227" s="10"/>
      <c r="Z227" s="10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0"/>
      <c r="I228" s="10"/>
      <c r="J228" s="10"/>
      <c r="K228" s="10">
        <v>227</v>
      </c>
      <c r="L228" s="10" t="str">
        <f t="shared" si="0"/>
        <v/>
      </c>
      <c r="M228" s="10" t="str">
        <f t="shared" si="1"/>
        <v/>
      </c>
      <c r="N228" s="10" t="str">
        <f t="shared" si="2"/>
        <v/>
      </c>
      <c r="O228" s="10" t="str">
        <f t="shared" si="3"/>
        <v/>
      </c>
      <c r="P228" s="10" t="str">
        <f t="shared" si="4"/>
        <v/>
      </c>
      <c r="Q228" s="10" t="str">
        <f t="shared" si="5"/>
        <v/>
      </c>
      <c r="R228" s="10" t="str">
        <f t="shared" si="6"/>
        <v/>
      </c>
      <c r="S228" s="10" t="str">
        <f t="shared" si="7"/>
        <v/>
      </c>
      <c r="T228" s="10" t="str">
        <f t="shared" si="8"/>
        <v/>
      </c>
      <c r="U228" s="10" t="str">
        <f t="shared" si="9"/>
        <v/>
      </c>
      <c r="V228" s="10" t="str">
        <f t="shared" si="10"/>
        <v/>
      </c>
      <c r="W228" s="10" t="str">
        <f t="shared" si="11"/>
        <v/>
      </c>
      <c r="X228" s="10"/>
      <c r="Y228" s="10"/>
      <c r="Z228" s="10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0"/>
      <c r="I229" s="10"/>
      <c r="J229" s="10"/>
      <c r="K229" s="10">
        <v>228</v>
      </c>
      <c r="L229" s="10" t="str">
        <f t="shared" si="0"/>
        <v/>
      </c>
      <c r="M229" s="10" t="str">
        <f t="shared" si="1"/>
        <v/>
      </c>
      <c r="N229" s="10" t="str">
        <f t="shared" si="2"/>
        <v/>
      </c>
      <c r="O229" s="10" t="str">
        <f t="shared" si="3"/>
        <v/>
      </c>
      <c r="P229" s="10" t="str">
        <f t="shared" si="4"/>
        <v/>
      </c>
      <c r="Q229" s="10" t="str">
        <f t="shared" si="5"/>
        <v/>
      </c>
      <c r="R229" s="10" t="str">
        <f t="shared" si="6"/>
        <v/>
      </c>
      <c r="S229" s="10" t="str">
        <f t="shared" si="7"/>
        <v/>
      </c>
      <c r="T229" s="10" t="str">
        <f t="shared" si="8"/>
        <v/>
      </c>
      <c r="U229" s="10" t="str">
        <f t="shared" si="9"/>
        <v/>
      </c>
      <c r="V229" s="10" t="str">
        <f t="shared" si="10"/>
        <v/>
      </c>
      <c r="W229" s="10" t="str">
        <f t="shared" si="11"/>
        <v/>
      </c>
      <c r="X229" s="10"/>
      <c r="Y229" s="10"/>
      <c r="Z229" s="10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0"/>
      <c r="I230" s="10"/>
      <c r="J230" s="10"/>
      <c r="K230" s="10">
        <v>229</v>
      </c>
      <c r="L230" s="10" t="str">
        <f t="shared" si="0"/>
        <v/>
      </c>
      <c r="M230" s="10" t="str">
        <f t="shared" si="1"/>
        <v/>
      </c>
      <c r="N230" s="10" t="str">
        <f t="shared" si="2"/>
        <v/>
      </c>
      <c r="O230" s="10" t="str">
        <f t="shared" si="3"/>
        <v/>
      </c>
      <c r="P230" s="10" t="str">
        <f t="shared" si="4"/>
        <v/>
      </c>
      <c r="Q230" s="10" t="str">
        <f t="shared" si="5"/>
        <v/>
      </c>
      <c r="R230" s="10" t="str">
        <f t="shared" si="6"/>
        <v/>
      </c>
      <c r="S230" s="10" t="str">
        <f t="shared" si="7"/>
        <v/>
      </c>
      <c r="T230" s="10" t="str">
        <f t="shared" si="8"/>
        <v/>
      </c>
      <c r="U230" s="10" t="str">
        <f t="shared" si="9"/>
        <v/>
      </c>
      <c r="V230" s="10" t="str">
        <f t="shared" si="10"/>
        <v/>
      </c>
      <c r="W230" s="10" t="str">
        <f t="shared" si="11"/>
        <v/>
      </c>
      <c r="X230" s="10"/>
      <c r="Y230" s="10"/>
      <c r="Z230" s="10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0"/>
      <c r="I231" s="10"/>
      <c r="J231" s="10"/>
      <c r="K231" s="10">
        <v>230</v>
      </c>
      <c r="L231" s="10" t="str">
        <f t="shared" si="0"/>
        <v/>
      </c>
      <c r="M231" s="10" t="str">
        <f t="shared" si="1"/>
        <v/>
      </c>
      <c r="N231" s="10" t="str">
        <f t="shared" si="2"/>
        <v/>
      </c>
      <c r="O231" s="10" t="str">
        <f t="shared" si="3"/>
        <v/>
      </c>
      <c r="P231" s="10" t="str">
        <f t="shared" si="4"/>
        <v/>
      </c>
      <c r="Q231" s="10" t="str">
        <f t="shared" si="5"/>
        <v/>
      </c>
      <c r="R231" s="10" t="str">
        <f t="shared" si="6"/>
        <v/>
      </c>
      <c r="S231" s="10" t="str">
        <f t="shared" si="7"/>
        <v/>
      </c>
      <c r="T231" s="10" t="str">
        <f t="shared" si="8"/>
        <v/>
      </c>
      <c r="U231" s="10" t="str">
        <f t="shared" si="9"/>
        <v/>
      </c>
      <c r="V231" s="10" t="str">
        <f t="shared" si="10"/>
        <v/>
      </c>
      <c r="W231" s="10" t="str">
        <f t="shared" si="11"/>
        <v/>
      </c>
      <c r="X231" s="10"/>
      <c r="Y231" s="10"/>
      <c r="Z231" s="10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0"/>
      <c r="I232" s="10"/>
      <c r="J232" s="10"/>
      <c r="K232" s="10">
        <v>231</v>
      </c>
      <c r="L232" s="10" t="str">
        <f t="shared" si="0"/>
        <v/>
      </c>
      <c r="M232" s="10" t="str">
        <f t="shared" si="1"/>
        <v/>
      </c>
      <c r="N232" s="10" t="str">
        <f t="shared" si="2"/>
        <v/>
      </c>
      <c r="O232" s="10" t="str">
        <f t="shared" si="3"/>
        <v/>
      </c>
      <c r="P232" s="10" t="str">
        <f t="shared" si="4"/>
        <v/>
      </c>
      <c r="Q232" s="10" t="str">
        <f t="shared" si="5"/>
        <v/>
      </c>
      <c r="R232" s="10" t="str">
        <f t="shared" si="6"/>
        <v/>
      </c>
      <c r="S232" s="10" t="str">
        <f t="shared" si="7"/>
        <v/>
      </c>
      <c r="T232" s="10" t="str">
        <f t="shared" si="8"/>
        <v/>
      </c>
      <c r="U232" s="10" t="str">
        <f t="shared" si="9"/>
        <v/>
      </c>
      <c r="V232" s="10" t="str">
        <f t="shared" si="10"/>
        <v/>
      </c>
      <c r="W232" s="10" t="str">
        <f t="shared" si="11"/>
        <v/>
      </c>
      <c r="X232" s="10"/>
      <c r="Y232" s="10"/>
      <c r="Z232" s="10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0"/>
      <c r="I233" s="10"/>
      <c r="J233" s="10"/>
      <c r="K233" s="10">
        <v>232</v>
      </c>
      <c r="L233" s="10" t="str">
        <f t="shared" si="0"/>
        <v/>
      </c>
      <c r="M233" s="10" t="str">
        <f t="shared" si="1"/>
        <v/>
      </c>
      <c r="N233" s="10" t="str">
        <f t="shared" si="2"/>
        <v/>
      </c>
      <c r="O233" s="10" t="str">
        <f t="shared" si="3"/>
        <v/>
      </c>
      <c r="P233" s="10" t="str">
        <f t="shared" si="4"/>
        <v/>
      </c>
      <c r="Q233" s="10" t="str">
        <f t="shared" si="5"/>
        <v/>
      </c>
      <c r="R233" s="10" t="str">
        <f t="shared" si="6"/>
        <v/>
      </c>
      <c r="S233" s="10" t="str">
        <f t="shared" si="7"/>
        <v/>
      </c>
      <c r="T233" s="10" t="str">
        <f t="shared" si="8"/>
        <v/>
      </c>
      <c r="U233" s="10" t="str">
        <f t="shared" si="9"/>
        <v/>
      </c>
      <c r="V233" s="10" t="str">
        <f t="shared" si="10"/>
        <v/>
      </c>
      <c r="W233" s="10" t="str">
        <f t="shared" si="11"/>
        <v/>
      </c>
      <c r="X233" s="10"/>
      <c r="Y233" s="10"/>
      <c r="Z233" s="10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0"/>
      <c r="I234" s="10"/>
      <c r="J234" s="10"/>
      <c r="K234" s="10">
        <v>233</v>
      </c>
      <c r="L234" s="10" t="str">
        <f t="shared" si="0"/>
        <v/>
      </c>
      <c r="M234" s="10" t="str">
        <f t="shared" si="1"/>
        <v/>
      </c>
      <c r="N234" s="10" t="str">
        <f t="shared" si="2"/>
        <v/>
      </c>
      <c r="O234" s="10" t="str">
        <f t="shared" si="3"/>
        <v/>
      </c>
      <c r="P234" s="10" t="str">
        <f t="shared" si="4"/>
        <v/>
      </c>
      <c r="Q234" s="10" t="str">
        <f t="shared" si="5"/>
        <v/>
      </c>
      <c r="R234" s="10" t="str">
        <f t="shared" si="6"/>
        <v/>
      </c>
      <c r="S234" s="10" t="str">
        <f t="shared" si="7"/>
        <v/>
      </c>
      <c r="T234" s="10" t="str">
        <f t="shared" si="8"/>
        <v/>
      </c>
      <c r="U234" s="10" t="str">
        <f t="shared" si="9"/>
        <v/>
      </c>
      <c r="V234" s="10" t="str">
        <f t="shared" si="10"/>
        <v/>
      </c>
      <c r="W234" s="10" t="str">
        <f t="shared" si="11"/>
        <v/>
      </c>
      <c r="X234" s="10"/>
      <c r="Y234" s="10"/>
      <c r="Z234" s="10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0"/>
      <c r="I235" s="10"/>
      <c r="J235" s="10"/>
      <c r="K235" s="10">
        <v>234</v>
      </c>
      <c r="L235" s="10" t="str">
        <f t="shared" si="0"/>
        <v/>
      </c>
      <c r="M235" s="10" t="str">
        <f t="shared" si="1"/>
        <v/>
      </c>
      <c r="N235" s="10" t="str">
        <f t="shared" si="2"/>
        <v/>
      </c>
      <c r="O235" s="10" t="str">
        <f t="shared" si="3"/>
        <v/>
      </c>
      <c r="P235" s="10" t="str">
        <f t="shared" si="4"/>
        <v/>
      </c>
      <c r="Q235" s="10" t="str">
        <f t="shared" si="5"/>
        <v/>
      </c>
      <c r="R235" s="10" t="str">
        <f t="shared" si="6"/>
        <v/>
      </c>
      <c r="S235" s="10" t="str">
        <f t="shared" si="7"/>
        <v/>
      </c>
      <c r="T235" s="10" t="str">
        <f t="shared" si="8"/>
        <v/>
      </c>
      <c r="U235" s="10" t="str">
        <f t="shared" si="9"/>
        <v/>
      </c>
      <c r="V235" s="10" t="str">
        <f t="shared" si="10"/>
        <v/>
      </c>
      <c r="W235" s="10" t="str">
        <f t="shared" si="11"/>
        <v/>
      </c>
      <c r="X235" s="10"/>
      <c r="Y235" s="10"/>
      <c r="Z235" s="10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0"/>
      <c r="I236" s="10"/>
      <c r="J236" s="10"/>
      <c r="K236" s="10">
        <v>235</v>
      </c>
      <c r="L236" s="10" t="str">
        <f t="shared" si="0"/>
        <v/>
      </c>
      <c r="M236" s="10" t="str">
        <f t="shared" si="1"/>
        <v/>
      </c>
      <c r="N236" s="10" t="str">
        <f t="shared" si="2"/>
        <v/>
      </c>
      <c r="O236" s="10" t="str">
        <f t="shared" si="3"/>
        <v/>
      </c>
      <c r="P236" s="10" t="str">
        <f t="shared" si="4"/>
        <v/>
      </c>
      <c r="Q236" s="10" t="str">
        <f t="shared" si="5"/>
        <v/>
      </c>
      <c r="R236" s="10" t="str">
        <f t="shared" si="6"/>
        <v/>
      </c>
      <c r="S236" s="10" t="str">
        <f t="shared" si="7"/>
        <v/>
      </c>
      <c r="T236" s="10" t="str">
        <f t="shared" si="8"/>
        <v/>
      </c>
      <c r="U236" s="10" t="str">
        <f t="shared" si="9"/>
        <v/>
      </c>
      <c r="V236" s="10" t="str">
        <f t="shared" si="10"/>
        <v/>
      </c>
      <c r="W236" s="10" t="str">
        <f t="shared" si="11"/>
        <v/>
      </c>
      <c r="X236" s="10"/>
      <c r="Y236" s="10"/>
      <c r="Z236" s="10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0"/>
      <c r="I237" s="10"/>
      <c r="J237" s="10"/>
      <c r="K237" s="10">
        <v>236</v>
      </c>
      <c r="L237" s="10" t="str">
        <f t="shared" si="0"/>
        <v/>
      </c>
      <c r="M237" s="10" t="str">
        <f t="shared" si="1"/>
        <v/>
      </c>
      <c r="N237" s="10" t="str">
        <f t="shared" si="2"/>
        <v/>
      </c>
      <c r="O237" s="10" t="str">
        <f t="shared" si="3"/>
        <v/>
      </c>
      <c r="P237" s="10" t="str">
        <f t="shared" si="4"/>
        <v/>
      </c>
      <c r="Q237" s="10" t="str">
        <f t="shared" si="5"/>
        <v/>
      </c>
      <c r="R237" s="10" t="str">
        <f t="shared" si="6"/>
        <v/>
      </c>
      <c r="S237" s="10" t="str">
        <f t="shared" si="7"/>
        <v/>
      </c>
      <c r="T237" s="10" t="str">
        <f t="shared" si="8"/>
        <v/>
      </c>
      <c r="U237" s="10" t="str">
        <f t="shared" si="9"/>
        <v/>
      </c>
      <c r="V237" s="10" t="str">
        <f t="shared" si="10"/>
        <v/>
      </c>
      <c r="W237" s="10" t="str">
        <f t="shared" si="11"/>
        <v/>
      </c>
      <c r="X237" s="10"/>
      <c r="Y237" s="10"/>
      <c r="Z237" s="10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0"/>
      <c r="I238" s="10"/>
      <c r="J238" s="10"/>
      <c r="K238" s="10">
        <v>237</v>
      </c>
      <c r="L238" s="10" t="str">
        <f t="shared" si="0"/>
        <v/>
      </c>
      <c r="M238" s="10" t="str">
        <f t="shared" si="1"/>
        <v/>
      </c>
      <c r="N238" s="10" t="str">
        <f t="shared" si="2"/>
        <v/>
      </c>
      <c r="O238" s="10" t="str">
        <f t="shared" si="3"/>
        <v/>
      </c>
      <c r="P238" s="10" t="str">
        <f t="shared" si="4"/>
        <v/>
      </c>
      <c r="Q238" s="10" t="str">
        <f t="shared" si="5"/>
        <v/>
      </c>
      <c r="R238" s="10" t="str">
        <f t="shared" si="6"/>
        <v/>
      </c>
      <c r="S238" s="10" t="str">
        <f t="shared" si="7"/>
        <v/>
      </c>
      <c r="T238" s="10" t="str">
        <f t="shared" si="8"/>
        <v/>
      </c>
      <c r="U238" s="10" t="str">
        <f t="shared" si="9"/>
        <v/>
      </c>
      <c r="V238" s="10" t="str">
        <f t="shared" si="10"/>
        <v/>
      </c>
      <c r="W238" s="10" t="str">
        <f t="shared" si="11"/>
        <v/>
      </c>
      <c r="X238" s="10"/>
      <c r="Y238" s="10"/>
      <c r="Z238" s="10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0"/>
      <c r="I239" s="10"/>
      <c r="J239" s="10"/>
      <c r="K239" s="10">
        <v>238</v>
      </c>
      <c r="L239" s="10" t="str">
        <f t="shared" si="0"/>
        <v/>
      </c>
      <c r="M239" s="10" t="str">
        <f t="shared" si="1"/>
        <v/>
      </c>
      <c r="N239" s="10" t="str">
        <f t="shared" si="2"/>
        <v/>
      </c>
      <c r="O239" s="10" t="str">
        <f t="shared" si="3"/>
        <v/>
      </c>
      <c r="P239" s="10" t="str">
        <f t="shared" si="4"/>
        <v/>
      </c>
      <c r="Q239" s="10" t="str">
        <f t="shared" si="5"/>
        <v/>
      </c>
      <c r="R239" s="10" t="str">
        <f t="shared" si="6"/>
        <v/>
      </c>
      <c r="S239" s="10" t="str">
        <f t="shared" si="7"/>
        <v/>
      </c>
      <c r="T239" s="10" t="str">
        <f t="shared" si="8"/>
        <v/>
      </c>
      <c r="U239" s="10" t="str">
        <f t="shared" si="9"/>
        <v/>
      </c>
      <c r="V239" s="10" t="str">
        <f t="shared" si="10"/>
        <v/>
      </c>
      <c r="W239" s="10" t="str">
        <f t="shared" si="11"/>
        <v/>
      </c>
      <c r="X239" s="10"/>
      <c r="Y239" s="10"/>
      <c r="Z239" s="10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0"/>
      <c r="I240" s="10"/>
      <c r="J240" s="10"/>
      <c r="K240" s="10">
        <v>239</v>
      </c>
      <c r="L240" s="10" t="str">
        <f t="shared" si="0"/>
        <v/>
      </c>
      <c r="M240" s="10" t="str">
        <f t="shared" si="1"/>
        <v/>
      </c>
      <c r="N240" s="10" t="str">
        <f t="shared" si="2"/>
        <v/>
      </c>
      <c r="O240" s="10" t="str">
        <f t="shared" si="3"/>
        <v/>
      </c>
      <c r="P240" s="10" t="str">
        <f t="shared" si="4"/>
        <v/>
      </c>
      <c r="Q240" s="10" t="str">
        <f t="shared" si="5"/>
        <v/>
      </c>
      <c r="R240" s="10" t="str">
        <f t="shared" si="6"/>
        <v/>
      </c>
      <c r="S240" s="10" t="str">
        <f t="shared" si="7"/>
        <v/>
      </c>
      <c r="T240" s="10" t="str">
        <f t="shared" si="8"/>
        <v/>
      </c>
      <c r="U240" s="10" t="str">
        <f t="shared" si="9"/>
        <v/>
      </c>
      <c r="V240" s="10" t="str">
        <f t="shared" si="10"/>
        <v/>
      </c>
      <c r="W240" s="10" t="str">
        <f t="shared" si="11"/>
        <v/>
      </c>
      <c r="X240" s="10"/>
      <c r="Y240" s="10"/>
      <c r="Z240" s="10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0"/>
      <c r="I241" s="10"/>
      <c r="J241" s="10"/>
      <c r="K241" s="10">
        <v>240</v>
      </c>
      <c r="L241" s="10" t="str">
        <f t="shared" si="0"/>
        <v/>
      </c>
      <c r="M241" s="10" t="str">
        <f t="shared" si="1"/>
        <v/>
      </c>
      <c r="N241" s="10" t="str">
        <f t="shared" si="2"/>
        <v/>
      </c>
      <c r="O241" s="10" t="str">
        <f t="shared" si="3"/>
        <v/>
      </c>
      <c r="P241" s="10" t="str">
        <f t="shared" si="4"/>
        <v/>
      </c>
      <c r="Q241" s="10" t="str">
        <f t="shared" si="5"/>
        <v/>
      </c>
      <c r="R241" s="10" t="str">
        <f t="shared" si="6"/>
        <v/>
      </c>
      <c r="S241" s="10" t="str">
        <f t="shared" si="7"/>
        <v/>
      </c>
      <c r="T241" s="10" t="str">
        <f t="shared" si="8"/>
        <v/>
      </c>
      <c r="U241" s="10" t="str">
        <f t="shared" si="9"/>
        <v/>
      </c>
      <c r="V241" s="10" t="str">
        <f t="shared" si="10"/>
        <v/>
      </c>
      <c r="W241" s="10" t="str">
        <f t="shared" si="11"/>
        <v/>
      </c>
      <c r="X241" s="10"/>
      <c r="Y241" s="10"/>
      <c r="Z241" s="10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0"/>
      <c r="I242" s="10"/>
      <c r="J242" s="10"/>
      <c r="K242" s="10">
        <v>241</v>
      </c>
      <c r="L242" s="10" t="str">
        <f t="shared" si="0"/>
        <v/>
      </c>
      <c r="M242" s="10" t="str">
        <f t="shared" si="1"/>
        <v/>
      </c>
      <c r="N242" s="10" t="str">
        <f t="shared" si="2"/>
        <v/>
      </c>
      <c r="O242" s="10" t="str">
        <f t="shared" si="3"/>
        <v/>
      </c>
      <c r="P242" s="10" t="str">
        <f t="shared" si="4"/>
        <v/>
      </c>
      <c r="Q242" s="10" t="str">
        <f t="shared" si="5"/>
        <v/>
      </c>
      <c r="R242" s="10" t="str">
        <f t="shared" si="6"/>
        <v/>
      </c>
      <c r="S242" s="10" t="str">
        <f t="shared" si="7"/>
        <v/>
      </c>
      <c r="T242" s="10" t="str">
        <f t="shared" si="8"/>
        <v/>
      </c>
      <c r="U242" s="10" t="str">
        <f t="shared" si="9"/>
        <v/>
      </c>
      <c r="V242" s="10" t="str">
        <f t="shared" si="10"/>
        <v/>
      </c>
      <c r="W242" s="10" t="str">
        <f t="shared" si="11"/>
        <v/>
      </c>
      <c r="X242" s="10"/>
      <c r="Y242" s="10"/>
      <c r="Z242" s="10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0"/>
      <c r="I243" s="10"/>
      <c r="J243" s="10"/>
      <c r="K243" s="10">
        <v>242</v>
      </c>
      <c r="L243" s="10" t="str">
        <f t="shared" si="0"/>
        <v/>
      </c>
      <c r="M243" s="10" t="str">
        <f t="shared" si="1"/>
        <v/>
      </c>
      <c r="N243" s="10" t="str">
        <f t="shared" si="2"/>
        <v/>
      </c>
      <c r="O243" s="10" t="str">
        <f t="shared" si="3"/>
        <v/>
      </c>
      <c r="P243" s="10" t="str">
        <f t="shared" si="4"/>
        <v/>
      </c>
      <c r="Q243" s="10" t="str">
        <f t="shared" si="5"/>
        <v/>
      </c>
      <c r="R243" s="10" t="str">
        <f t="shared" si="6"/>
        <v/>
      </c>
      <c r="S243" s="10" t="str">
        <f t="shared" si="7"/>
        <v/>
      </c>
      <c r="T243" s="10" t="str">
        <f t="shared" si="8"/>
        <v/>
      </c>
      <c r="U243" s="10" t="str">
        <f t="shared" si="9"/>
        <v/>
      </c>
      <c r="V243" s="10" t="str">
        <f t="shared" si="10"/>
        <v/>
      </c>
      <c r="W243" s="10" t="str">
        <f t="shared" si="11"/>
        <v/>
      </c>
      <c r="X243" s="10"/>
      <c r="Y243" s="10"/>
      <c r="Z243" s="10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0"/>
      <c r="I244" s="10"/>
      <c r="J244" s="10"/>
      <c r="K244" s="10">
        <v>243</v>
      </c>
      <c r="L244" s="10" t="str">
        <f t="shared" si="0"/>
        <v/>
      </c>
      <c r="M244" s="10" t="str">
        <f t="shared" si="1"/>
        <v/>
      </c>
      <c r="N244" s="10" t="str">
        <f t="shared" si="2"/>
        <v/>
      </c>
      <c r="O244" s="10" t="str">
        <f t="shared" si="3"/>
        <v/>
      </c>
      <c r="P244" s="10" t="str">
        <f t="shared" si="4"/>
        <v/>
      </c>
      <c r="Q244" s="10" t="str">
        <f t="shared" si="5"/>
        <v/>
      </c>
      <c r="R244" s="10" t="str">
        <f t="shared" si="6"/>
        <v/>
      </c>
      <c r="S244" s="10" t="str">
        <f t="shared" si="7"/>
        <v/>
      </c>
      <c r="T244" s="10" t="str">
        <f t="shared" si="8"/>
        <v/>
      </c>
      <c r="U244" s="10" t="str">
        <f t="shared" si="9"/>
        <v/>
      </c>
      <c r="V244" s="10" t="str">
        <f t="shared" si="10"/>
        <v/>
      </c>
      <c r="W244" s="10" t="str">
        <f t="shared" si="11"/>
        <v/>
      </c>
      <c r="X244" s="10"/>
      <c r="Y244" s="10"/>
      <c r="Z244" s="10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0"/>
      <c r="I245" s="10"/>
      <c r="J245" s="10"/>
      <c r="K245" s="10">
        <v>244</v>
      </c>
      <c r="L245" s="10" t="str">
        <f t="shared" si="0"/>
        <v/>
      </c>
      <c r="M245" s="10" t="str">
        <f t="shared" si="1"/>
        <v/>
      </c>
      <c r="N245" s="10" t="str">
        <f t="shared" si="2"/>
        <v/>
      </c>
      <c r="O245" s="10" t="str">
        <f t="shared" si="3"/>
        <v/>
      </c>
      <c r="P245" s="10" t="str">
        <f t="shared" si="4"/>
        <v/>
      </c>
      <c r="Q245" s="10" t="str">
        <f t="shared" si="5"/>
        <v/>
      </c>
      <c r="R245" s="10" t="str">
        <f t="shared" si="6"/>
        <v/>
      </c>
      <c r="S245" s="10" t="str">
        <f t="shared" si="7"/>
        <v/>
      </c>
      <c r="T245" s="10" t="str">
        <f t="shared" si="8"/>
        <v/>
      </c>
      <c r="U245" s="10" t="str">
        <f t="shared" si="9"/>
        <v/>
      </c>
      <c r="V245" s="10" t="str">
        <f t="shared" si="10"/>
        <v/>
      </c>
      <c r="W245" s="10" t="str">
        <f t="shared" si="11"/>
        <v/>
      </c>
      <c r="X245" s="10"/>
      <c r="Y245" s="10"/>
      <c r="Z245" s="10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0"/>
      <c r="I246" s="10"/>
      <c r="J246" s="10"/>
      <c r="K246" s="10">
        <v>245</v>
      </c>
      <c r="L246" s="10" t="str">
        <f t="shared" si="0"/>
        <v/>
      </c>
      <c r="M246" s="10" t="str">
        <f t="shared" si="1"/>
        <v/>
      </c>
      <c r="N246" s="10" t="str">
        <f t="shared" si="2"/>
        <v/>
      </c>
      <c r="O246" s="10" t="str">
        <f t="shared" si="3"/>
        <v/>
      </c>
      <c r="P246" s="10" t="str">
        <f t="shared" si="4"/>
        <v/>
      </c>
      <c r="Q246" s="10" t="str">
        <f t="shared" si="5"/>
        <v/>
      </c>
      <c r="R246" s="10" t="str">
        <f t="shared" si="6"/>
        <v/>
      </c>
      <c r="S246" s="10" t="str">
        <f t="shared" si="7"/>
        <v/>
      </c>
      <c r="T246" s="10" t="str">
        <f t="shared" si="8"/>
        <v/>
      </c>
      <c r="U246" s="10" t="str">
        <f t="shared" si="9"/>
        <v/>
      </c>
      <c r="V246" s="10" t="str">
        <f t="shared" si="10"/>
        <v/>
      </c>
      <c r="W246" s="10" t="str">
        <f t="shared" si="11"/>
        <v/>
      </c>
      <c r="X246" s="10"/>
      <c r="Y246" s="10"/>
      <c r="Z246" s="10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0"/>
      <c r="I247" s="10"/>
      <c r="J247" s="10"/>
      <c r="K247" s="10">
        <v>246</v>
      </c>
      <c r="L247" s="10" t="str">
        <f t="shared" si="0"/>
        <v/>
      </c>
      <c r="M247" s="10" t="str">
        <f t="shared" si="1"/>
        <v/>
      </c>
      <c r="N247" s="10" t="str">
        <f t="shared" si="2"/>
        <v/>
      </c>
      <c r="O247" s="10" t="str">
        <f t="shared" si="3"/>
        <v/>
      </c>
      <c r="P247" s="10" t="str">
        <f t="shared" si="4"/>
        <v/>
      </c>
      <c r="Q247" s="10" t="str">
        <f t="shared" si="5"/>
        <v/>
      </c>
      <c r="R247" s="10" t="str">
        <f t="shared" si="6"/>
        <v/>
      </c>
      <c r="S247" s="10" t="str">
        <f t="shared" si="7"/>
        <v/>
      </c>
      <c r="T247" s="10" t="str">
        <f t="shared" si="8"/>
        <v/>
      </c>
      <c r="U247" s="10" t="str">
        <f t="shared" si="9"/>
        <v/>
      </c>
      <c r="V247" s="10" t="str">
        <f t="shared" si="10"/>
        <v/>
      </c>
      <c r="W247" s="10" t="str">
        <f t="shared" si="11"/>
        <v/>
      </c>
      <c r="X247" s="10"/>
      <c r="Y247" s="10"/>
      <c r="Z247" s="10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0"/>
      <c r="I248" s="10"/>
      <c r="J248" s="10"/>
      <c r="K248" s="10">
        <v>247</v>
      </c>
      <c r="L248" s="10" t="str">
        <f t="shared" si="0"/>
        <v/>
      </c>
      <c r="M248" s="10" t="str">
        <f t="shared" si="1"/>
        <v/>
      </c>
      <c r="N248" s="10" t="str">
        <f t="shared" si="2"/>
        <v/>
      </c>
      <c r="O248" s="10" t="str">
        <f t="shared" si="3"/>
        <v/>
      </c>
      <c r="P248" s="10" t="str">
        <f t="shared" si="4"/>
        <v/>
      </c>
      <c r="Q248" s="10" t="str">
        <f t="shared" si="5"/>
        <v/>
      </c>
      <c r="R248" s="10" t="str">
        <f t="shared" si="6"/>
        <v/>
      </c>
      <c r="S248" s="10" t="str">
        <f t="shared" si="7"/>
        <v/>
      </c>
      <c r="T248" s="10" t="str">
        <f t="shared" si="8"/>
        <v/>
      </c>
      <c r="U248" s="10" t="str">
        <f t="shared" si="9"/>
        <v/>
      </c>
      <c r="V248" s="10" t="str">
        <f t="shared" si="10"/>
        <v/>
      </c>
      <c r="W248" s="10" t="str">
        <f t="shared" si="11"/>
        <v/>
      </c>
      <c r="X248" s="10"/>
      <c r="Y248" s="10"/>
      <c r="Z248" s="10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0"/>
      <c r="I249" s="10"/>
      <c r="J249" s="10"/>
      <c r="K249" s="10">
        <v>248</v>
      </c>
      <c r="L249" s="10" t="str">
        <f t="shared" si="0"/>
        <v/>
      </c>
      <c r="M249" s="10" t="str">
        <f t="shared" si="1"/>
        <v/>
      </c>
      <c r="N249" s="10" t="str">
        <f t="shared" si="2"/>
        <v/>
      </c>
      <c r="O249" s="10" t="str">
        <f t="shared" si="3"/>
        <v/>
      </c>
      <c r="P249" s="10" t="str">
        <f t="shared" si="4"/>
        <v/>
      </c>
      <c r="Q249" s="10" t="str">
        <f t="shared" si="5"/>
        <v/>
      </c>
      <c r="R249" s="10" t="str">
        <f t="shared" si="6"/>
        <v/>
      </c>
      <c r="S249" s="10" t="str">
        <f t="shared" si="7"/>
        <v/>
      </c>
      <c r="T249" s="10" t="str">
        <f t="shared" si="8"/>
        <v/>
      </c>
      <c r="U249" s="10" t="str">
        <f t="shared" si="9"/>
        <v/>
      </c>
      <c r="V249" s="10" t="str">
        <f t="shared" si="10"/>
        <v/>
      </c>
      <c r="W249" s="10" t="str">
        <f t="shared" si="11"/>
        <v/>
      </c>
      <c r="X249" s="10"/>
      <c r="Y249" s="10"/>
      <c r="Z249" s="10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0"/>
      <c r="I250" s="10"/>
      <c r="J250" s="10"/>
      <c r="K250" s="10">
        <v>249</v>
      </c>
      <c r="L250" s="10" t="str">
        <f t="shared" si="0"/>
        <v/>
      </c>
      <c r="M250" s="10" t="str">
        <f t="shared" si="1"/>
        <v/>
      </c>
      <c r="N250" s="10" t="str">
        <f t="shared" si="2"/>
        <v/>
      </c>
      <c r="O250" s="10" t="str">
        <f t="shared" si="3"/>
        <v/>
      </c>
      <c r="P250" s="10" t="str">
        <f t="shared" si="4"/>
        <v/>
      </c>
      <c r="Q250" s="10" t="str">
        <f t="shared" si="5"/>
        <v/>
      </c>
      <c r="R250" s="10" t="str">
        <f t="shared" si="6"/>
        <v/>
      </c>
      <c r="S250" s="10" t="str">
        <f t="shared" si="7"/>
        <v/>
      </c>
      <c r="T250" s="10" t="str">
        <f t="shared" si="8"/>
        <v/>
      </c>
      <c r="U250" s="10" t="str">
        <f t="shared" si="9"/>
        <v/>
      </c>
      <c r="V250" s="10" t="str">
        <f t="shared" si="10"/>
        <v/>
      </c>
      <c r="W250" s="10" t="str">
        <f t="shared" si="11"/>
        <v/>
      </c>
      <c r="X250" s="10"/>
      <c r="Y250" s="10"/>
      <c r="Z250" s="10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0"/>
      <c r="I251" s="10"/>
      <c r="J251" s="10"/>
      <c r="K251" s="10">
        <v>250</v>
      </c>
      <c r="L251" s="10" t="str">
        <f t="shared" si="0"/>
        <v/>
      </c>
      <c r="M251" s="10" t="str">
        <f t="shared" si="1"/>
        <v/>
      </c>
      <c r="N251" s="10" t="str">
        <f t="shared" si="2"/>
        <v/>
      </c>
      <c r="O251" s="10" t="str">
        <f t="shared" si="3"/>
        <v/>
      </c>
      <c r="P251" s="10" t="str">
        <f t="shared" si="4"/>
        <v/>
      </c>
      <c r="Q251" s="10" t="str">
        <f t="shared" si="5"/>
        <v/>
      </c>
      <c r="R251" s="10" t="str">
        <f t="shared" si="6"/>
        <v/>
      </c>
      <c r="S251" s="10" t="str">
        <f t="shared" si="7"/>
        <v/>
      </c>
      <c r="T251" s="10" t="str">
        <f t="shared" si="8"/>
        <v/>
      </c>
      <c r="U251" s="10" t="str">
        <f t="shared" si="9"/>
        <v/>
      </c>
      <c r="V251" s="10" t="str">
        <f t="shared" si="10"/>
        <v/>
      </c>
      <c r="W251" s="10" t="str">
        <f t="shared" si="11"/>
        <v/>
      </c>
      <c r="X251" s="10"/>
      <c r="Y251" s="10"/>
      <c r="Z251" s="10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0"/>
      <c r="I252" s="10"/>
      <c r="J252" s="10"/>
      <c r="K252" s="10">
        <v>251</v>
      </c>
      <c r="L252" s="10" t="str">
        <f t="shared" si="0"/>
        <v/>
      </c>
      <c r="M252" s="10" t="str">
        <f t="shared" si="1"/>
        <v/>
      </c>
      <c r="N252" s="10" t="str">
        <f t="shared" si="2"/>
        <v/>
      </c>
      <c r="O252" s="10" t="str">
        <f t="shared" si="3"/>
        <v/>
      </c>
      <c r="P252" s="10" t="str">
        <f t="shared" si="4"/>
        <v/>
      </c>
      <c r="Q252" s="10" t="str">
        <f t="shared" si="5"/>
        <v/>
      </c>
      <c r="R252" s="10" t="str">
        <f t="shared" si="6"/>
        <v/>
      </c>
      <c r="S252" s="10" t="str">
        <f t="shared" si="7"/>
        <v/>
      </c>
      <c r="T252" s="10" t="str">
        <f t="shared" si="8"/>
        <v/>
      </c>
      <c r="U252" s="10" t="str">
        <f t="shared" si="9"/>
        <v/>
      </c>
      <c r="V252" s="10" t="str">
        <f t="shared" si="10"/>
        <v/>
      </c>
      <c r="W252" s="10" t="str">
        <f t="shared" si="11"/>
        <v/>
      </c>
      <c r="X252" s="10"/>
      <c r="Y252" s="10"/>
      <c r="Z252" s="10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0"/>
      <c r="I253" s="10"/>
      <c r="J253" s="10"/>
      <c r="K253" s="10">
        <v>252</v>
      </c>
      <c r="L253" s="10" t="str">
        <f t="shared" si="0"/>
        <v/>
      </c>
      <c r="M253" s="10" t="str">
        <f t="shared" si="1"/>
        <v/>
      </c>
      <c r="N253" s="10" t="str">
        <f t="shared" si="2"/>
        <v/>
      </c>
      <c r="O253" s="10" t="str">
        <f t="shared" si="3"/>
        <v/>
      </c>
      <c r="P253" s="10" t="str">
        <f t="shared" si="4"/>
        <v/>
      </c>
      <c r="Q253" s="10" t="str">
        <f t="shared" si="5"/>
        <v/>
      </c>
      <c r="R253" s="10" t="str">
        <f t="shared" si="6"/>
        <v/>
      </c>
      <c r="S253" s="10" t="str">
        <f t="shared" si="7"/>
        <v/>
      </c>
      <c r="T253" s="10" t="str">
        <f t="shared" si="8"/>
        <v/>
      </c>
      <c r="U253" s="10" t="str">
        <f t="shared" si="9"/>
        <v/>
      </c>
      <c r="V253" s="10" t="str">
        <f t="shared" si="10"/>
        <v/>
      </c>
      <c r="W253" s="10" t="str">
        <f t="shared" si="11"/>
        <v/>
      </c>
      <c r="X253" s="10"/>
      <c r="Y253" s="10"/>
      <c r="Z253" s="10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0"/>
      <c r="I254" s="10"/>
      <c r="J254" s="10"/>
      <c r="K254" s="10">
        <v>253</v>
      </c>
      <c r="L254" s="10" t="str">
        <f t="shared" si="0"/>
        <v/>
      </c>
      <c r="M254" s="10" t="str">
        <f t="shared" si="1"/>
        <v/>
      </c>
      <c r="N254" s="10" t="str">
        <f t="shared" si="2"/>
        <v/>
      </c>
      <c r="O254" s="10" t="str">
        <f t="shared" si="3"/>
        <v/>
      </c>
      <c r="P254" s="10" t="str">
        <f t="shared" si="4"/>
        <v/>
      </c>
      <c r="Q254" s="10" t="str">
        <f t="shared" si="5"/>
        <v/>
      </c>
      <c r="R254" s="10" t="str">
        <f t="shared" si="6"/>
        <v/>
      </c>
      <c r="S254" s="10" t="str">
        <f t="shared" si="7"/>
        <v/>
      </c>
      <c r="T254" s="10" t="str">
        <f t="shared" si="8"/>
        <v/>
      </c>
      <c r="U254" s="10" t="str">
        <f t="shared" si="9"/>
        <v/>
      </c>
      <c r="V254" s="10" t="str">
        <f t="shared" si="10"/>
        <v/>
      </c>
      <c r="W254" s="10" t="str">
        <f t="shared" si="11"/>
        <v/>
      </c>
      <c r="X254" s="10"/>
      <c r="Y254" s="10"/>
      <c r="Z254" s="10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0"/>
      <c r="I255" s="10"/>
      <c r="J255" s="10"/>
      <c r="K255" s="10">
        <v>254</v>
      </c>
      <c r="L255" s="10" t="str">
        <f t="shared" si="0"/>
        <v/>
      </c>
      <c r="M255" s="10" t="str">
        <f t="shared" si="1"/>
        <v/>
      </c>
      <c r="N255" s="10" t="str">
        <f t="shared" si="2"/>
        <v/>
      </c>
      <c r="O255" s="10" t="str">
        <f t="shared" si="3"/>
        <v/>
      </c>
      <c r="P255" s="10" t="str">
        <f t="shared" si="4"/>
        <v/>
      </c>
      <c r="Q255" s="10" t="str">
        <f t="shared" si="5"/>
        <v/>
      </c>
      <c r="R255" s="10" t="str">
        <f t="shared" si="6"/>
        <v/>
      </c>
      <c r="S255" s="10" t="str">
        <f t="shared" si="7"/>
        <v/>
      </c>
      <c r="T255" s="10" t="str">
        <f t="shared" si="8"/>
        <v/>
      </c>
      <c r="U255" s="10" t="str">
        <f t="shared" si="9"/>
        <v/>
      </c>
      <c r="V255" s="10" t="str">
        <f t="shared" si="10"/>
        <v/>
      </c>
      <c r="W255" s="10" t="str">
        <f t="shared" si="11"/>
        <v/>
      </c>
      <c r="X255" s="10"/>
      <c r="Y255" s="10"/>
      <c r="Z255" s="10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0"/>
      <c r="I256" s="10"/>
      <c r="J256" s="10"/>
      <c r="K256" s="10">
        <v>255</v>
      </c>
      <c r="L256" s="10" t="str">
        <f t="shared" si="0"/>
        <v/>
      </c>
      <c r="M256" s="10" t="str">
        <f t="shared" si="1"/>
        <v/>
      </c>
      <c r="N256" s="10" t="str">
        <f t="shared" si="2"/>
        <v/>
      </c>
      <c r="O256" s="10" t="str">
        <f t="shared" si="3"/>
        <v/>
      </c>
      <c r="P256" s="10" t="str">
        <f t="shared" si="4"/>
        <v/>
      </c>
      <c r="Q256" s="10" t="str">
        <f t="shared" si="5"/>
        <v/>
      </c>
      <c r="R256" s="10" t="str">
        <f t="shared" si="6"/>
        <v/>
      </c>
      <c r="S256" s="10" t="str">
        <f t="shared" si="7"/>
        <v/>
      </c>
      <c r="T256" s="10" t="str">
        <f t="shared" si="8"/>
        <v/>
      </c>
      <c r="U256" s="10" t="str">
        <f t="shared" si="9"/>
        <v/>
      </c>
      <c r="V256" s="10" t="str">
        <f t="shared" si="10"/>
        <v/>
      </c>
      <c r="W256" s="10" t="str">
        <f t="shared" si="11"/>
        <v/>
      </c>
      <c r="X256" s="10"/>
      <c r="Y256" s="10"/>
      <c r="Z256" s="10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0"/>
      <c r="I257" s="10"/>
      <c r="J257" s="10"/>
      <c r="K257" s="10">
        <v>256</v>
      </c>
      <c r="L257" s="10" t="str">
        <f t="shared" si="0"/>
        <v/>
      </c>
      <c r="M257" s="10" t="str">
        <f t="shared" si="1"/>
        <v/>
      </c>
      <c r="N257" s="10" t="str">
        <f t="shared" si="2"/>
        <v/>
      </c>
      <c r="O257" s="10" t="str">
        <f t="shared" si="3"/>
        <v/>
      </c>
      <c r="P257" s="10" t="str">
        <f t="shared" si="4"/>
        <v/>
      </c>
      <c r="Q257" s="10" t="str">
        <f t="shared" si="5"/>
        <v/>
      </c>
      <c r="R257" s="10" t="str">
        <f t="shared" si="6"/>
        <v/>
      </c>
      <c r="S257" s="10" t="str">
        <f t="shared" si="7"/>
        <v/>
      </c>
      <c r="T257" s="10" t="str">
        <f t="shared" si="8"/>
        <v/>
      </c>
      <c r="U257" s="10" t="str">
        <f t="shared" si="9"/>
        <v/>
      </c>
      <c r="V257" s="10" t="str">
        <f t="shared" si="10"/>
        <v/>
      </c>
      <c r="W257" s="10" t="str">
        <f t="shared" si="11"/>
        <v/>
      </c>
      <c r="X257" s="10"/>
      <c r="Y257" s="10"/>
      <c r="Z257" s="10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0"/>
      <c r="I258" s="10"/>
      <c r="J258" s="10"/>
      <c r="K258" s="10">
        <v>257</v>
      </c>
      <c r="L258" s="10" t="str">
        <f t="shared" si="0"/>
        <v/>
      </c>
      <c r="M258" s="10" t="str">
        <f t="shared" si="1"/>
        <v/>
      </c>
      <c r="N258" s="10" t="str">
        <f t="shared" si="2"/>
        <v/>
      </c>
      <c r="O258" s="10" t="str">
        <f t="shared" si="3"/>
        <v/>
      </c>
      <c r="P258" s="10" t="str">
        <f t="shared" si="4"/>
        <v/>
      </c>
      <c r="Q258" s="10" t="str">
        <f t="shared" si="5"/>
        <v/>
      </c>
      <c r="R258" s="10" t="str">
        <f t="shared" si="6"/>
        <v/>
      </c>
      <c r="S258" s="10" t="str">
        <f t="shared" si="7"/>
        <v/>
      </c>
      <c r="T258" s="10" t="str">
        <f t="shared" si="8"/>
        <v/>
      </c>
      <c r="U258" s="10" t="str">
        <f t="shared" si="9"/>
        <v/>
      </c>
      <c r="V258" s="10" t="str">
        <f t="shared" si="10"/>
        <v/>
      </c>
      <c r="W258" s="10" t="str">
        <f t="shared" si="11"/>
        <v/>
      </c>
      <c r="X258" s="10"/>
      <c r="Y258" s="10"/>
      <c r="Z258" s="10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0"/>
      <c r="I259" s="10"/>
      <c r="J259" s="10"/>
      <c r="K259" s="10">
        <v>258</v>
      </c>
      <c r="L259" s="10" t="str">
        <f t="shared" si="0"/>
        <v/>
      </c>
      <c r="M259" s="10" t="str">
        <f t="shared" si="1"/>
        <v/>
      </c>
      <c r="N259" s="10" t="str">
        <f t="shared" si="2"/>
        <v/>
      </c>
      <c r="O259" s="10" t="str">
        <f t="shared" si="3"/>
        <v/>
      </c>
      <c r="P259" s="10" t="str">
        <f t="shared" si="4"/>
        <v/>
      </c>
      <c r="Q259" s="10" t="str">
        <f t="shared" si="5"/>
        <v/>
      </c>
      <c r="R259" s="10" t="str">
        <f t="shared" si="6"/>
        <v/>
      </c>
      <c r="S259" s="10" t="str">
        <f t="shared" si="7"/>
        <v/>
      </c>
      <c r="T259" s="10" t="str">
        <f t="shared" si="8"/>
        <v/>
      </c>
      <c r="U259" s="10" t="str">
        <f t="shared" si="9"/>
        <v/>
      </c>
      <c r="V259" s="10" t="str">
        <f t="shared" si="10"/>
        <v/>
      </c>
      <c r="W259" s="10" t="str">
        <f t="shared" si="11"/>
        <v/>
      </c>
      <c r="X259" s="10"/>
      <c r="Y259" s="10"/>
      <c r="Z259" s="10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0"/>
      <c r="I260" s="10"/>
      <c r="J260" s="10"/>
      <c r="K260" s="10">
        <v>259</v>
      </c>
      <c r="L260" s="10" t="str">
        <f t="shared" si="0"/>
        <v/>
      </c>
      <c r="M260" s="10" t="str">
        <f t="shared" si="1"/>
        <v/>
      </c>
      <c r="N260" s="10" t="str">
        <f t="shared" si="2"/>
        <v/>
      </c>
      <c r="O260" s="10" t="str">
        <f t="shared" si="3"/>
        <v/>
      </c>
      <c r="P260" s="10" t="str">
        <f t="shared" si="4"/>
        <v/>
      </c>
      <c r="Q260" s="10" t="str">
        <f t="shared" si="5"/>
        <v/>
      </c>
      <c r="R260" s="10" t="str">
        <f t="shared" si="6"/>
        <v/>
      </c>
      <c r="S260" s="10" t="str">
        <f t="shared" si="7"/>
        <v/>
      </c>
      <c r="T260" s="10" t="str">
        <f t="shared" si="8"/>
        <v/>
      </c>
      <c r="U260" s="10" t="str">
        <f t="shared" si="9"/>
        <v/>
      </c>
      <c r="V260" s="10" t="str">
        <f t="shared" si="10"/>
        <v/>
      </c>
      <c r="W260" s="10" t="str">
        <f t="shared" si="11"/>
        <v/>
      </c>
      <c r="X260" s="10"/>
      <c r="Y260" s="10"/>
      <c r="Z260" s="10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0"/>
      <c r="I261" s="10"/>
      <c r="J261" s="10"/>
      <c r="K261" s="10">
        <v>260</v>
      </c>
      <c r="L261" s="10" t="str">
        <f t="shared" si="0"/>
        <v/>
      </c>
      <c r="M261" s="10" t="str">
        <f t="shared" si="1"/>
        <v/>
      </c>
      <c r="N261" s="10" t="str">
        <f t="shared" si="2"/>
        <v/>
      </c>
      <c r="O261" s="10" t="str">
        <f t="shared" si="3"/>
        <v/>
      </c>
      <c r="P261" s="10" t="str">
        <f t="shared" si="4"/>
        <v/>
      </c>
      <c r="Q261" s="10" t="str">
        <f t="shared" si="5"/>
        <v/>
      </c>
      <c r="R261" s="10" t="str">
        <f t="shared" si="6"/>
        <v/>
      </c>
      <c r="S261" s="10" t="str">
        <f t="shared" si="7"/>
        <v/>
      </c>
      <c r="T261" s="10" t="str">
        <f t="shared" si="8"/>
        <v/>
      </c>
      <c r="U261" s="10" t="str">
        <f t="shared" si="9"/>
        <v/>
      </c>
      <c r="V261" s="10" t="str">
        <f t="shared" si="10"/>
        <v/>
      </c>
      <c r="W261" s="10" t="str">
        <f t="shared" si="11"/>
        <v/>
      </c>
      <c r="X261" s="10"/>
      <c r="Y261" s="10"/>
      <c r="Z261" s="10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0"/>
      <c r="I262" s="10"/>
      <c r="J262" s="10"/>
      <c r="K262" s="10">
        <v>261</v>
      </c>
      <c r="L262" s="10" t="str">
        <f t="shared" si="0"/>
        <v/>
      </c>
      <c r="M262" s="10" t="str">
        <f t="shared" si="1"/>
        <v/>
      </c>
      <c r="N262" s="10" t="str">
        <f t="shared" si="2"/>
        <v/>
      </c>
      <c r="O262" s="10" t="str">
        <f t="shared" si="3"/>
        <v/>
      </c>
      <c r="P262" s="10" t="str">
        <f t="shared" si="4"/>
        <v/>
      </c>
      <c r="Q262" s="10" t="str">
        <f t="shared" si="5"/>
        <v/>
      </c>
      <c r="R262" s="10" t="str">
        <f t="shared" si="6"/>
        <v/>
      </c>
      <c r="S262" s="10" t="str">
        <f t="shared" si="7"/>
        <v/>
      </c>
      <c r="T262" s="10" t="str">
        <f t="shared" si="8"/>
        <v/>
      </c>
      <c r="U262" s="10" t="str">
        <f t="shared" si="9"/>
        <v/>
      </c>
      <c r="V262" s="10" t="str">
        <f t="shared" si="10"/>
        <v/>
      </c>
      <c r="W262" s="10" t="str">
        <f t="shared" si="11"/>
        <v/>
      </c>
      <c r="X262" s="10"/>
      <c r="Y262" s="10"/>
      <c r="Z262" s="10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0"/>
      <c r="I263" s="10"/>
      <c r="J263" s="10"/>
      <c r="K263" s="10">
        <v>262</v>
      </c>
      <c r="L263" s="10" t="str">
        <f t="shared" si="0"/>
        <v/>
      </c>
      <c r="M263" s="10" t="str">
        <f t="shared" si="1"/>
        <v/>
      </c>
      <c r="N263" s="10" t="str">
        <f t="shared" si="2"/>
        <v/>
      </c>
      <c r="O263" s="10" t="str">
        <f t="shared" si="3"/>
        <v/>
      </c>
      <c r="P263" s="10" t="str">
        <f t="shared" si="4"/>
        <v/>
      </c>
      <c r="Q263" s="10" t="str">
        <f t="shared" si="5"/>
        <v/>
      </c>
      <c r="R263" s="10" t="str">
        <f t="shared" si="6"/>
        <v/>
      </c>
      <c r="S263" s="10" t="str">
        <f t="shared" si="7"/>
        <v/>
      </c>
      <c r="T263" s="10" t="str">
        <f t="shared" si="8"/>
        <v/>
      </c>
      <c r="U263" s="10" t="str">
        <f t="shared" si="9"/>
        <v/>
      </c>
      <c r="V263" s="10" t="str">
        <f t="shared" si="10"/>
        <v/>
      </c>
      <c r="W263" s="10" t="str">
        <f t="shared" si="11"/>
        <v/>
      </c>
      <c r="X263" s="10"/>
      <c r="Y263" s="10"/>
      <c r="Z263" s="10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0"/>
      <c r="I264" s="10"/>
      <c r="J264" s="10"/>
      <c r="K264" s="10">
        <v>263</v>
      </c>
      <c r="L264" s="10" t="str">
        <f t="shared" si="0"/>
        <v/>
      </c>
      <c r="M264" s="10" t="str">
        <f t="shared" si="1"/>
        <v/>
      </c>
      <c r="N264" s="10" t="str">
        <f t="shared" si="2"/>
        <v/>
      </c>
      <c r="O264" s="10" t="str">
        <f t="shared" si="3"/>
        <v/>
      </c>
      <c r="P264" s="10" t="str">
        <f t="shared" si="4"/>
        <v/>
      </c>
      <c r="Q264" s="10" t="str">
        <f t="shared" si="5"/>
        <v/>
      </c>
      <c r="R264" s="10" t="str">
        <f t="shared" si="6"/>
        <v/>
      </c>
      <c r="S264" s="10" t="str">
        <f t="shared" si="7"/>
        <v/>
      </c>
      <c r="T264" s="10" t="str">
        <f t="shared" si="8"/>
        <v/>
      </c>
      <c r="U264" s="10" t="str">
        <f t="shared" si="9"/>
        <v/>
      </c>
      <c r="V264" s="10" t="str">
        <f t="shared" si="10"/>
        <v/>
      </c>
      <c r="W264" s="10" t="str">
        <f t="shared" si="11"/>
        <v/>
      </c>
      <c r="X264" s="10"/>
      <c r="Y264" s="10"/>
      <c r="Z264" s="10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0"/>
      <c r="I265" s="10"/>
      <c r="J265" s="10"/>
      <c r="K265" s="10">
        <v>264</v>
      </c>
      <c r="L265" s="10" t="str">
        <f t="shared" si="0"/>
        <v/>
      </c>
      <c r="M265" s="10" t="str">
        <f t="shared" si="1"/>
        <v/>
      </c>
      <c r="N265" s="10" t="str">
        <f t="shared" si="2"/>
        <v/>
      </c>
      <c r="O265" s="10" t="str">
        <f t="shared" si="3"/>
        <v/>
      </c>
      <c r="P265" s="10" t="str">
        <f t="shared" si="4"/>
        <v/>
      </c>
      <c r="Q265" s="10" t="str">
        <f t="shared" si="5"/>
        <v/>
      </c>
      <c r="R265" s="10" t="str">
        <f t="shared" si="6"/>
        <v/>
      </c>
      <c r="S265" s="10" t="str">
        <f t="shared" si="7"/>
        <v/>
      </c>
      <c r="T265" s="10" t="str">
        <f t="shared" si="8"/>
        <v/>
      </c>
      <c r="U265" s="10" t="str">
        <f t="shared" si="9"/>
        <v/>
      </c>
      <c r="V265" s="10" t="str">
        <f t="shared" si="10"/>
        <v/>
      </c>
      <c r="W265" s="10" t="str">
        <f t="shared" si="11"/>
        <v/>
      </c>
      <c r="X265" s="10"/>
      <c r="Y265" s="10"/>
      <c r="Z265" s="10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0"/>
      <c r="I266" s="10"/>
      <c r="J266" s="10"/>
      <c r="K266" s="10">
        <v>265</v>
      </c>
      <c r="L266" s="10" t="str">
        <f t="shared" si="0"/>
        <v/>
      </c>
      <c r="M266" s="10" t="str">
        <f t="shared" si="1"/>
        <v/>
      </c>
      <c r="N266" s="10" t="str">
        <f t="shared" si="2"/>
        <v/>
      </c>
      <c r="O266" s="10" t="str">
        <f t="shared" si="3"/>
        <v/>
      </c>
      <c r="P266" s="10" t="str">
        <f t="shared" si="4"/>
        <v/>
      </c>
      <c r="Q266" s="10" t="str">
        <f t="shared" si="5"/>
        <v/>
      </c>
      <c r="R266" s="10" t="str">
        <f t="shared" si="6"/>
        <v/>
      </c>
      <c r="S266" s="10" t="str">
        <f t="shared" si="7"/>
        <v/>
      </c>
      <c r="T266" s="10" t="str">
        <f t="shared" si="8"/>
        <v/>
      </c>
      <c r="U266" s="10" t="str">
        <f t="shared" si="9"/>
        <v/>
      </c>
      <c r="V266" s="10" t="str">
        <f t="shared" si="10"/>
        <v/>
      </c>
      <c r="W266" s="10" t="str">
        <f t="shared" si="11"/>
        <v/>
      </c>
      <c r="X266" s="10"/>
      <c r="Y266" s="10"/>
      <c r="Z266" s="10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0"/>
      <c r="I267" s="10"/>
      <c r="J267" s="10"/>
      <c r="K267" s="10">
        <v>266</v>
      </c>
      <c r="L267" s="10" t="str">
        <f t="shared" si="0"/>
        <v/>
      </c>
      <c r="M267" s="10" t="str">
        <f t="shared" si="1"/>
        <v/>
      </c>
      <c r="N267" s="10" t="str">
        <f t="shared" si="2"/>
        <v/>
      </c>
      <c r="O267" s="10" t="str">
        <f t="shared" si="3"/>
        <v/>
      </c>
      <c r="P267" s="10" t="str">
        <f t="shared" si="4"/>
        <v/>
      </c>
      <c r="Q267" s="10" t="str">
        <f t="shared" si="5"/>
        <v/>
      </c>
      <c r="R267" s="10" t="str">
        <f t="shared" si="6"/>
        <v/>
      </c>
      <c r="S267" s="10" t="str">
        <f t="shared" si="7"/>
        <v/>
      </c>
      <c r="T267" s="10" t="str">
        <f t="shared" si="8"/>
        <v/>
      </c>
      <c r="U267" s="10" t="str">
        <f t="shared" si="9"/>
        <v/>
      </c>
      <c r="V267" s="10" t="str">
        <f t="shared" si="10"/>
        <v/>
      </c>
      <c r="W267" s="10" t="str">
        <f t="shared" si="11"/>
        <v/>
      </c>
      <c r="X267" s="10"/>
      <c r="Y267" s="10"/>
      <c r="Z267" s="10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0"/>
      <c r="I268" s="10"/>
      <c r="J268" s="10"/>
      <c r="K268" s="10">
        <v>267</v>
      </c>
      <c r="L268" s="10" t="str">
        <f t="shared" si="0"/>
        <v/>
      </c>
      <c r="M268" s="10" t="str">
        <f t="shared" si="1"/>
        <v/>
      </c>
      <c r="N268" s="10" t="str">
        <f t="shared" si="2"/>
        <v/>
      </c>
      <c r="O268" s="10" t="str">
        <f t="shared" si="3"/>
        <v/>
      </c>
      <c r="P268" s="10" t="str">
        <f t="shared" si="4"/>
        <v/>
      </c>
      <c r="Q268" s="10" t="str">
        <f t="shared" si="5"/>
        <v/>
      </c>
      <c r="R268" s="10" t="str">
        <f t="shared" si="6"/>
        <v/>
      </c>
      <c r="S268" s="10" t="str">
        <f t="shared" si="7"/>
        <v/>
      </c>
      <c r="T268" s="10" t="str">
        <f t="shared" si="8"/>
        <v/>
      </c>
      <c r="U268" s="10" t="str">
        <f t="shared" si="9"/>
        <v/>
      </c>
      <c r="V268" s="10" t="str">
        <f t="shared" si="10"/>
        <v/>
      </c>
      <c r="W268" s="10" t="str">
        <f t="shared" si="11"/>
        <v/>
      </c>
      <c r="X268" s="10"/>
      <c r="Y268" s="10"/>
      <c r="Z268" s="10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0"/>
      <c r="I269" s="10"/>
      <c r="J269" s="10"/>
      <c r="K269" s="10">
        <v>268</v>
      </c>
      <c r="L269" s="10" t="str">
        <f t="shared" si="0"/>
        <v/>
      </c>
      <c r="M269" s="10" t="str">
        <f t="shared" si="1"/>
        <v/>
      </c>
      <c r="N269" s="10" t="str">
        <f t="shared" si="2"/>
        <v/>
      </c>
      <c r="O269" s="10" t="str">
        <f t="shared" si="3"/>
        <v/>
      </c>
      <c r="P269" s="10" t="str">
        <f t="shared" si="4"/>
        <v/>
      </c>
      <c r="Q269" s="10" t="str">
        <f t="shared" si="5"/>
        <v/>
      </c>
      <c r="R269" s="10" t="str">
        <f t="shared" si="6"/>
        <v/>
      </c>
      <c r="S269" s="10" t="str">
        <f t="shared" si="7"/>
        <v/>
      </c>
      <c r="T269" s="10" t="str">
        <f t="shared" si="8"/>
        <v/>
      </c>
      <c r="U269" s="10" t="str">
        <f t="shared" si="9"/>
        <v/>
      </c>
      <c r="V269" s="10" t="str">
        <f t="shared" si="10"/>
        <v/>
      </c>
      <c r="W269" s="10" t="str">
        <f t="shared" si="11"/>
        <v/>
      </c>
      <c r="X269" s="10"/>
      <c r="Y269" s="10"/>
      <c r="Z269" s="10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0"/>
      <c r="I270" s="10"/>
      <c r="J270" s="10"/>
      <c r="K270" s="10">
        <v>269</v>
      </c>
      <c r="L270" s="10" t="str">
        <f t="shared" si="0"/>
        <v/>
      </c>
      <c r="M270" s="10" t="str">
        <f t="shared" si="1"/>
        <v/>
      </c>
      <c r="N270" s="10" t="str">
        <f t="shared" si="2"/>
        <v/>
      </c>
      <c r="O270" s="10" t="str">
        <f t="shared" si="3"/>
        <v/>
      </c>
      <c r="P270" s="10" t="str">
        <f t="shared" si="4"/>
        <v/>
      </c>
      <c r="Q270" s="10" t="str">
        <f t="shared" si="5"/>
        <v/>
      </c>
      <c r="R270" s="10" t="str">
        <f t="shared" si="6"/>
        <v/>
      </c>
      <c r="S270" s="10" t="str">
        <f t="shared" si="7"/>
        <v/>
      </c>
      <c r="T270" s="10" t="str">
        <f t="shared" si="8"/>
        <v/>
      </c>
      <c r="U270" s="10" t="str">
        <f t="shared" si="9"/>
        <v/>
      </c>
      <c r="V270" s="10" t="str">
        <f t="shared" si="10"/>
        <v/>
      </c>
      <c r="W270" s="10" t="str">
        <f t="shared" si="11"/>
        <v/>
      </c>
      <c r="X270" s="10"/>
      <c r="Y270" s="10"/>
      <c r="Z270" s="10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0"/>
      <c r="I271" s="10"/>
      <c r="J271" s="10"/>
      <c r="K271" s="10">
        <v>270</v>
      </c>
      <c r="L271" s="10" t="str">
        <f t="shared" si="0"/>
        <v/>
      </c>
      <c r="M271" s="10" t="str">
        <f t="shared" si="1"/>
        <v/>
      </c>
      <c r="N271" s="10" t="str">
        <f t="shared" si="2"/>
        <v/>
      </c>
      <c r="O271" s="10" t="str">
        <f t="shared" si="3"/>
        <v/>
      </c>
      <c r="P271" s="10" t="str">
        <f t="shared" si="4"/>
        <v/>
      </c>
      <c r="Q271" s="10" t="str">
        <f t="shared" si="5"/>
        <v/>
      </c>
      <c r="R271" s="10" t="str">
        <f t="shared" si="6"/>
        <v/>
      </c>
      <c r="S271" s="10" t="str">
        <f t="shared" si="7"/>
        <v/>
      </c>
      <c r="T271" s="10" t="str">
        <f t="shared" si="8"/>
        <v/>
      </c>
      <c r="U271" s="10" t="str">
        <f t="shared" si="9"/>
        <v/>
      </c>
      <c r="V271" s="10" t="str">
        <f t="shared" si="10"/>
        <v/>
      </c>
      <c r="W271" s="10" t="str">
        <f t="shared" si="11"/>
        <v/>
      </c>
      <c r="X271" s="10"/>
      <c r="Y271" s="10"/>
      <c r="Z271" s="10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0"/>
      <c r="I272" s="10"/>
      <c r="J272" s="10"/>
      <c r="K272" s="10">
        <v>271</v>
      </c>
      <c r="L272" s="10" t="str">
        <f t="shared" si="0"/>
        <v/>
      </c>
      <c r="M272" s="10" t="str">
        <f t="shared" si="1"/>
        <v/>
      </c>
      <c r="N272" s="10" t="str">
        <f t="shared" si="2"/>
        <v/>
      </c>
      <c r="O272" s="10" t="str">
        <f t="shared" si="3"/>
        <v/>
      </c>
      <c r="P272" s="10" t="str">
        <f t="shared" si="4"/>
        <v/>
      </c>
      <c r="Q272" s="10" t="str">
        <f t="shared" si="5"/>
        <v/>
      </c>
      <c r="R272" s="10" t="str">
        <f t="shared" si="6"/>
        <v/>
      </c>
      <c r="S272" s="10" t="str">
        <f t="shared" si="7"/>
        <v/>
      </c>
      <c r="T272" s="10" t="str">
        <f t="shared" si="8"/>
        <v/>
      </c>
      <c r="U272" s="10" t="str">
        <f t="shared" si="9"/>
        <v/>
      </c>
      <c r="V272" s="10" t="str">
        <f t="shared" si="10"/>
        <v/>
      </c>
      <c r="W272" s="10" t="str">
        <f t="shared" si="11"/>
        <v/>
      </c>
      <c r="X272" s="10"/>
      <c r="Y272" s="10"/>
      <c r="Z272" s="10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0"/>
      <c r="I273" s="10"/>
      <c r="J273" s="10"/>
      <c r="K273" s="10">
        <v>272</v>
      </c>
      <c r="L273" s="10" t="str">
        <f t="shared" si="0"/>
        <v/>
      </c>
      <c r="M273" s="10" t="str">
        <f t="shared" si="1"/>
        <v/>
      </c>
      <c r="N273" s="10" t="str">
        <f t="shared" si="2"/>
        <v/>
      </c>
      <c r="O273" s="10" t="str">
        <f t="shared" si="3"/>
        <v/>
      </c>
      <c r="P273" s="10" t="str">
        <f t="shared" si="4"/>
        <v/>
      </c>
      <c r="Q273" s="10" t="str">
        <f t="shared" si="5"/>
        <v/>
      </c>
      <c r="R273" s="10" t="str">
        <f t="shared" si="6"/>
        <v/>
      </c>
      <c r="S273" s="10" t="str">
        <f t="shared" si="7"/>
        <v/>
      </c>
      <c r="T273" s="10" t="str">
        <f t="shared" si="8"/>
        <v/>
      </c>
      <c r="U273" s="10" t="str">
        <f t="shared" si="9"/>
        <v/>
      </c>
      <c r="V273" s="10" t="str">
        <f t="shared" si="10"/>
        <v/>
      </c>
      <c r="W273" s="10" t="str">
        <f t="shared" si="11"/>
        <v/>
      </c>
      <c r="X273" s="10"/>
      <c r="Y273" s="10"/>
      <c r="Z273" s="10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0"/>
      <c r="I274" s="10"/>
      <c r="J274" s="10"/>
      <c r="K274" s="10">
        <v>273</v>
      </c>
      <c r="L274" s="10" t="str">
        <f t="shared" si="0"/>
        <v/>
      </c>
      <c r="M274" s="10" t="str">
        <f t="shared" si="1"/>
        <v/>
      </c>
      <c r="N274" s="10" t="str">
        <f t="shared" si="2"/>
        <v/>
      </c>
      <c r="O274" s="10" t="str">
        <f t="shared" si="3"/>
        <v/>
      </c>
      <c r="P274" s="10" t="str">
        <f t="shared" si="4"/>
        <v/>
      </c>
      <c r="Q274" s="10" t="str">
        <f t="shared" si="5"/>
        <v/>
      </c>
      <c r="R274" s="10" t="str">
        <f t="shared" si="6"/>
        <v/>
      </c>
      <c r="S274" s="10" t="str">
        <f t="shared" si="7"/>
        <v/>
      </c>
      <c r="T274" s="10" t="str">
        <f t="shared" si="8"/>
        <v/>
      </c>
      <c r="U274" s="10" t="str">
        <f t="shared" si="9"/>
        <v/>
      </c>
      <c r="V274" s="10" t="str">
        <f t="shared" si="10"/>
        <v/>
      </c>
      <c r="W274" s="10" t="str">
        <f t="shared" si="11"/>
        <v/>
      </c>
      <c r="X274" s="10"/>
      <c r="Y274" s="10"/>
      <c r="Z274" s="10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0"/>
      <c r="I275" s="10"/>
      <c r="J275" s="10"/>
      <c r="K275" s="10">
        <v>274</v>
      </c>
      <c r="L275" s="10" t="str">
        <f t="shared" si="0"/>
        <v/>
      </c>
      <c r="M275" s="10" t="str">
        <f t="shared" si="1"/>
        <v/>
      </c>
      <c r="N275" s="10" t="str">
        <f t="shared" si="2"/>
        <v/>
      </c>
      <c r="O275" s="10" t="str">
        <f t="shared" si="3"/>
        <v/>
      </c>
      <c r="P275" s="10" t="str">
        <f t="shared" si="4"/>
        <v/>
      </c>
      <c r="Q275" s="10" t="str">
        <f t="shared" si="5"/>
        <v/>
      </c>
      <c r="R275" s="10" t="str">
        <f t="shared" si="6"/>
        <v/>
      </c>
      <c r="S275" s="10" t="str">
        <f t="shared" si="7"/>
        <v/>
      </c>
      <c r="T275" s="10" t="str">
        <f t="shared" si="8"/>
        <v/>
      </c>
      <c r="U275" s="10" t="str">
        <f t="shared" si="9"/>
        <v/>
      </c>
      <c r="V275" s="10" t="str">
        <f t="shared" si="10"/>
        <v/>
      </c>
      <c r="W275" s="10" t="str">
        <f t="shared" si="11"/>
        <v/>
      </c>
      <c r="X275" s="10"/>
      <c r="Y275" s="10"/>
      <c r="Z275" s="10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0"/>
      <c r="I276" s="10"/>
      <c r="J276" s="10"/>
      <c r="K276" s="10">
        <v>275</v>
      </c>
      <c r="L276" s="10" t="str">
        <f t="shared" si="0"/>
        <v/>
      </c>
      <c r="M276" s="10" t="str">
        <f t="shared" si="1"/>
        <v/>
      </c>
      <c r="N276" s="10" t="str">
        <f t="shared" si="2"/>
        <v/>
      </c>
      <c r="O276" s="10" t="str">
        <f t="shared" si="3"/>
        <v/>
      </c>
      <c r="P276" s="10" t="str">
        <f t="shared" si="4"/>
        <v/>
      </c>
      <c r="Q276" s="10" t="str">
        <f t="shared" si="5"/>
        <v/>
      </c>
      <c r="R276" s="10" t="str">
        <f t="shared" si="6"/>
        <v/>
      </c>
      <c r="S276" s="10" t="str">
        <f t="shared" si="7"/>
        <v/>
      </c>
      <c r="T276" s="10" t="str">
        <f t="shared" si="8"/>
        <v/>
      </c>
      <c r="U276" s="10" t="str">
        <f t="shared" si="9"/>
        <v/>
      </c>
      <c r="V276" s="10" t="str">
        <f t="shared" si="10"/>
        <v/>
      </c>
      <c r="W276" s="10" t="str">
        <f t="shared" si="11"/>
        <v/>
      </c>
      <c r="X276" s="10"/>
      <c r="Y276" s="10"/>
      <c r="Z276" s="10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0"/>
      <c r="I277" s="10"/>
      <c r="J277" s="10"/>
      <c r="K277" s="10">
        <v>276</v>
      </c>
      <c r="L277" s="10" t="str">
        <f t="shared" si="0"/>
        <v/>
      </c>
      <c r="M277" s="10" t="str">
        <f t="shared" si="1"/>
        <v/>
      </c>
      <c r="N277" s="10" t="str">
        <f t="shared" si="2"/>
        <v/>
      </c>
      <c r="O277" s="10" t="str">
        <f t="shared" si="3"/>
        <v/>
      </c>
      <c r="P277" s="10" t="str">
        <f t="shared" si="4"/>
        <v/>
      </c>
      <c r="Q277" s="10" t="str">
        <f t="shared" si="5"/>
        <v/>
      </c>
      <c r="R277" s="10" t="str">
        <f t="shared" si="6"/>
        <v/>
      </c>
      <c r="S277" s="10" t="str">
        <f t="shared" si="7"/>
        <v/>
      </c>
      <c r="T277" s="10" t="str">
        <f t="shared" si="8"/>
        <v/>
      </c>
      <c r="U277" s="10" t="str">
        <f t="shared" si="9"/>
        <v/>
      </c>
      <c r="V277" s="10" t="str">
        <f t="shared" si="10"/>
        <v/>
      </c>
      <c r="W277" s="10" t="str">
        <f t="shared" si="11"/>
        <v/>
      </c>
      <c r="X277" s="10"/>
      <c r="Y277" s="10"/>
      <c r="Z277" s="10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0"/>
      <c r="I278" s="10"/>
      <c r="J278" s="10"/>
      <c r="K278" s="10">
        <v>277</v>
      </c>
      <c r="L278" s="10" t="str">
        <f t="shared" si="0"/>
        <v/>
      </c>
      <c r="M278" s="10" t="str">
        <f t="shared" si="1"/>
        <v/>
      </c>
      <c r="N278" s="10" t="str">
        <f t="shared" si="2"/>
        <v/>
      </c>
      <c r="O278" s="10" t="str">
        <f t="shared" si="3"/>
        <v/>
      </c>
      <c r="P278" s="10" t="str">
        <f t="shared" si="4"/>
        <v/>
      </c>
      <c r="Q278" s="10" t="str">
        <f t="shared" si="5"/>
        <v/>
      </c>
      <c r="R278" s="10" t="str">
        <f t="shared" si="6"/>
        <v/>
      </c>
      <c r="S278" s="10" t="str">
        <f t="shared" si="7"/>
        <v/>
      </c>
      <c r="T278" s="10" t="str">
        <f t="shared" si="8"/>
        <v/>
      </c>
      <c r="U278" s="10" t="str">
        <f t="shared" si="9"/>
        <v/>
      </c>
      <c r="V278" s="10" t="str">
        <f t="shared" si="10"/>
        <v/>
      </c>
      <c r="W278" s="10" t="str">
        <f t="shared" si="11"/>
        <v/>
      </c>
      <c r="X278" s="10"/>
      <c r="Y278" s="10"/>
      <c r="Z278" s="10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0"/>
      <c r="I279" s="10"/>
      <c r="J279" s="10"/>
      <c r="K279" s="10">
        <v>278</v>
      </c>
      <c r="L279" s="10" t="str">
        <f t="shared" si="0"/>
        <v/>
      </c>
      <c r="M279" s="10" t="str">
        <f t="shared" si="1"/>
        <v/>
      </c>
      <c r="N279" s="10" t="str">
        <f t="shared" si="2"/>
        <v/>
      </c>
      <c r="O279" s="10" t="str">
        <f t="shared" si="3"/>
        <v/>
      </c>
      <c r="P279" s="10" t="str">
        <f t="shared" si="4"/>
        <v/>
      </c>
      <c r="Q279" s="10" t="str">
        <f t="shared" si="5"/>
        <v/>
      </c>
      <c r="R279" s="10" t="str">
        <f t="shared" si="6"/>
        <v/>
      </c>
      <c r="S279" s="10" t="str">
        <f t="shared" si="7"/>
        <v/>
      </c>
      <c r="T279" s="10" t="str">
        <f t="shared" si="8"/>
        <v/>
      </c>
      <c r="U279" s="10" t="str">
        <f t="shared" si="9"/>
        <v/>
      </c>
      <c r="V279" s="10" t="str">
        <f t="shared" si="10"/>
        <v/>
      </c>
      <c r="W279" s="10" t="str">
        <f t="shared" si="11"/>
        <v/>
      </c>
      <c r="X279" s="10"/>
      <c r="Y279" s="10"/>
      <c r="Z279" s="10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0"/>
      <c r="I280" s="10"/>
      <c r="J280" s="10"/>
      <c r="K280" s="10">
        <v>279</v>
      </c>
      <c r="L280" s="10" t="str">
        <f t="shared" si="0"/>
        <v/>
      </c>
      <c r="M280" s="10" t="str">
        <f t="shared" si="1"/>
        <v/>
      </c>
      <c r="N280" s="10" t="str">
        <f t="shared" si="2"/>
        <v/>
      </c>
      <c r="O280" s="10" t="str">
        <f t="shared" si="3"/>
        <v/>
      </c>
      <c r="P280" s="10" t="str">
        <f t="shared" si="4"/>
        <v/>
      </c>
      <c r="Q280" s="10" t="str">
        <f t="shared" si="5"/>
        <v/>
      </c>
      <c r="R280" s="10" t="str">
        <f t="shared" si="6"/>
        <v/>
      </c>
      <c r="S280" s="10" t="str">
        <f t="shared" si="7"/>
        <v/>
      </c>
      <c r="T280" s="10" t="str">
        <f t="shared" si="8"/>
        <v/>
      </c>
      <c r="U280" s="10" t="str">
        <f t="shared" si="9"/>
        <v/>
      </c>
      <c r="V280" s="10" t="str">
        <f t="shared" si="10"/>
        <v/>
      </c>
      <c r="W280" s="10" t="str">
        <f t="shared" si="11"/>
        <v/>
      </c>
      <c r="X280" s="10"/>
      <c r="Y280" s="10"/>
      <c r="Z280" s="10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0"/>
      <c r="I281" s="10"/>
      <c r="J281" s="10"/>
      <c r="K281" s="10">
        <v>280</v>
      </c>
      <c r="L281" s="10" t="str">
        <f t="shared" si="0"/>
        <v/>
      </c>
      <c r="M281" s="10" t="str">
        <f t="shared" si="1"/>
        <v/>
      </c>
      <c r="N281" s="10" t="str">
        <f t="shared" si="2"/>
        <v/>
      </c>
      <c r="O281" s="10" t="str">
        <f t="shared" si="3"/>
        <v/>
      </c>
      <c r="P281" s="10" t="str">
        <f t="shared" si="4"/>
        <v/>
      </c>
      <c r="Q281" s="10" t="str">
        <f t="shared" si="5"/>
        <v/>
      </c>
      <c r="R281" s="10" t="str">
        <f t="shared" si="6"/>
        <v/>
      </c>
      <c r="S281" s="10" t="str">
        <f t="shared" si="7"/>
        <v/>
      </c>
      <c r="T281" s="10" t="str">
        <f t="shared" si="8"/>
        <v/>
      </c>
      <c r="U281" s="10" t="str">
        <f t="shared" si="9"/>
        <v/>
      </c>
      <c r="V281" s="10" t="str">
        <f t="shared" si="10"/>
        <v/>
      </c>
      <c r="W281" s="10" t="str">
        <f t="shared" si="11"/>
        <v/>
      </c>
      <c r="X281" s="10"/>
      <c r="Y281" s="10"/>
      <c r="Z281" s="10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0"/>
      <c r="I282" s="10"/>
      <c r="J282" s="10"/>
      <c r="K282" s="10">
        <v>281</v>
      </c>
      <c r="L282" s="10" t="str">
        <f t="shared" si="0"/>
        <v/>
      </c>
      <c r="M282" s="10" t="str">
        <f t="shared" si="1"/>
        <v/>
      </c>
      <c r="N282" s="10" t="str">
        <f t="shared" si="2"/>
        <v/>
      </c>
      <c r="O282" s="10" t="str">
        <f t="shared" si="3"/>
        <v/>
      </c>
      <c r="P282" s="10" t="str">
        <f t="shared" si="4"/>
        <v/>
      </c>
      <c r="Q282" s="10" t="str">
        <f t="shared" si="5"/>
        <v/>
      </c>
      <c r="R282" s="10" t="str">
        <f t="shared" si="6"/>
        <v/>
      </c>
      <c r="S282" s="10" t="str">
        <f t="shared" si="7"/>
        <v/>
      </c>
      <c r="T282" s="10" t="str">
        <f t="shared" si="8"/>
        <v/>
      </c>
      <c r="U282" s="10" t="str">
        <f t="shared" si="9"/>
        <v/>
      </c>
      <c r="V282" s="10" t="str">
        <f t="shared" si="10"/>
        <v/>
      </c>
      <c r="W282" s="10" t="str">
        <f t="shared" si="11"/>
        <v/>
      </c>
      <c r="X282" s="10"/>
      <c r="Y282" s="10"/>
      <c r="Z282" s="10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0"/>
      <c r="I283" s="10"/>
      <c r="J283" s="10"/>
      <c r="K283" s="10">
        <v>282</v>
      </c>
      <c r="L283" s="10" t="str">
        <f t="shared" si="0"/>
        <v/>
      </c>
      <c r="M283" s="10" t="str">
        <f t="shared" si="1"/>
        <v/>
      </c>
      <c r="N283" s="10" t="str">
        <f t="shared" si="2"/>
        <v/>
      </c>
      <c r="O283" s="10" t="str">
        <f t="shared" si="3"/>
        <v/>
      </c>
      <c r="P283" s="10" t="str">
        <f t="shared" si="4"/>
        <v/>
      </c>
      <c r="Q283" s="10" t="str">
        <f t="shared" si="5"/>
        <v/>
      </c>
      <c r="R283" s="10" t="str">
        <f t="shared" si="6"/>
        <v/>
      </c>
      <c r="S283" s="10" t="str">
        <f t="shared" si="7"/>
        <v/>
      </c>
      <c r="T283" s="10" t="str">
        <f t="shared" si="8"/>
        <v/>
      </c>
      <c r="U283" s="10" t="str">
        <f t="shared" si="9"/>
        <v/>
      </c>
      <c r="V283" s="10" t="str">
        <f t="shared" si="10"/>
        <v/>
      </c>
      <c r="W283" s="10" t="str">
        <f t="shared" si="11"/>
        <v/>
      </c>
      <c r="X283" s="10"/>
      <c r="Y283" s="10"/>
      <c r="Z283" s="10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0"/>
      <c r="I284" s="10"/>
      <c r="J284" s="10"/>
      <c r="K284" s="10">
        <v>283</v>
      </c>
      <c r="L284" s="10" t="str">
        <f t="shared" si="0"/>
        <v/>
      </c>
      <c r="M284" s="10" t="str">
        <f t="shared" si="1"/>
        <v/>
      </c>
      <c r="N284" s="10" t="str">
        <f t="shared" si="2"/>
        <v/>
      </c>
      <c r="O284" s="10" t="str">
        <f t="shared" si="3"/>
        <v/>
      </c>
      <c r="P284" s="10" t="str">
        <f t="shared" si="4"/>
        <v/>
      </c>
      <c r="Q284" s="10" t="str">
        <f t="shared" si="5"/>
        <v/>
      </c>
      <c r="R284" s="10" t="str">
        <f t="shared" si="6"/>
        <v/>
      </c>
      <c r="S284" s="10" t="str">
        <f t="shared" si="7"/>
        <v/>
      </c>
      <c r="T284" s="10" t="str">
        <f t="shared" si="8"/>
        <v/>
      </c>
      <c r="U284" s="10" t="str">
        <f t="shared" si="9"/>
        <v/>
      </c>
      <c r="V284" s="10" t="str">
        <f t="shared" si="10"/>
        <v/>
      </c>
      <c r="W284" s="10" t="str">
        <f t="shared" si="11"/>
        <v/>
      </c>
      <c r="X284" s="10"/>
      <c r="Y284" s="10"/>
      <c r="Z284" s="10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0"/>
      <c r="I285" s="10"/>
      <c r="J285" s="10"/>
      <c r="K285" s="10">
        <v>284</v>
      </c>
      <c r="L285" s="10" t="str">
        <f t="shared" si="0"/>
        <v/>
      </c>
      <c r="M285" s="10" t="str">
        <f t="shared" si="1"/>
        <v/>
      </c>
      <c r="N285" s="10" t="str">
        <f t="shared" si="2"/>
        <v/>
      </c>
      <c r="O285" s="10" t="str">
        <f t="shared" si="3"/>
        <v/>
      </c>
      <c r="P285" s="10" t="str">
        <f t="shared" si="4"/>
        <v/>
      </c>
      <c r="Q285" s="10" t="str">
        <f t="shared" si="5"/>
        <v/>
      </c>
      <c r="R285" s="10" t="str">
        <f t="shared" si="6"/>
        <v/>
      </c>
      <c r="S285" s="10" t="str">
        <f t="shared" si="7"/>
        <v/>
      </c>
      <c r="T285" s="10" t="str">
        <f t="shared" si="8"/>
        <v/>
      </c>
      <c r="U285" s="10" t="str">
        <f t="shared" si="9"/>
        <v/>
      </c>
      <c r="V285" s="10" t="str">
        <f t="shared" si="10"/>
        <v/>
      </c>
      <c r="W285" s="10" t="str">
        <f t="shared" si="11"/>
        <v/>
      </c>
      <c r="X285" s="10"/>
      <c r="Y285" s="10"/>
      <c r="Z285" s="10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0"/>
      <c r="I286" s="10"/>
      <c r="J286" s="10"/>
      <c r="K286" s="10">
        <v>285</v>
      </c>
      <c r="L286" s="10" t="str">
        <f t="shared" si="0"/>
        <v/>
      </c>
      <c r="M286" s="10" t="str">
        <f t="shared" si="1"/>
        <v/>
      </c>
      <c r="N286" s="10" t="str">
        <f t="shared" si="2"/>
        <v/>
      </c>
      <c r="O286" s="10" t="str">
        <f t="shared" si="3"/>
        <v/>
      </c>
      <c r="P286" s="10" t="str">
        <f t="shared" si="4"/>
        <v/>
      </c>
      <c r="Q286" s="10" t="str">
        <f t="shared" si="5"/>
        <v/>
      </c>
      <c r="R286" s="10" t="str">
        <f t="shared" si="6"/>
        <v/>
      </c>
      <c r="S286" s="10" t="str">
        <f t="shared" si="7"/>
        <v/>
      </c>
      <c r="T286" s="10" t="str">
        <f t="shared" si="8"/>
        <v/>
      </c>
      <c r="U286" s="10" t="str">
        <f t="shared" si="9"/>
        <v/>
      </c>
      <c r="V286" s="10" t="str">
        <f t="shared" si="10"/>
        <v/>
      </c>
      <c r="W286" s="10" t="str">
        <f t="shared" si="11"/>
        <v/>
      </c>
      <c r="X286" s="10"/>
      <c r="Y286" s="10"/>
      <c r="Z286" s="10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0"/>
      <c r="I287" s="10"/>
      <c r="J287" s="10"/>
      <c r="K287" s="10">
        <v>286</v>
      </c>
      <c r="L287" s="10" t="str">
        <f t="shared" si="0"/>
        <v/>
      </c>
      <c r="M287" s="10" t="str">
        <f t="shared" si="1"/>
        <v/>
      </c>
      <c r="N287" s="10" t="str">
        <f t="shared" si="2"/>
        <v/>
      </c>
      <c r="O287" s="10" t="str">
        <f t="shared" si="3"/>
        <v/>
      </c>
      <c r="P287" s="10" t="str">
        <f t="shared" si="4"/>
        <v/>
      </c>
      <c r="Q287" s="10" t="str">
        <f t="shared" si="5"/>
        <v/>
      </c>
      <c r="R287" s="10" t="str">
        <f t="shared" si="6"/>
        <v/>
      </c>
      <c r="S287" s="10" t="str">
        <f t="shared" si="7"/>
        <v/>
      </c>
      <c r="T287" s="10" t="str">
        <f t="shared" si="8"/>
        <v/>
      </c>
      <c r="U287" s="10" t="str">
        <f t="shared" si="9"/>
        <v/>
      </c>
      <c r="V287" s="10" t="str">
        <f t="shared" si="10"/>
        <v/>
      </c>
      <c r="W287" s="10" t="str">
        <f t="shared" si="11"/>
        <v/>
      </c>
      <c r="X287" s="10"/>
      <c r="Y287" s="10"/>
      <c r="Z287" s="10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0"/>
      <c r="I288" s="10"/>
      <c r="J288" s="10"/>
      <c r="K288" s="10">
        <v>287</v>
      </c>
      <c r="L288" s="10" t="str">
        <f t="shared" si="0"/>
        <v/>
      </c>
      <c r="M288" s="10" t="str">
        <f t="shared" si="1"/>
        <v/>
      </c>
      <c r="N288" s="10" t="str">
        <f t="shared" si="2"/>
        <v/>
      </c>
      <c r="O288" s="10" t="str">
        <f t="shared" si="3"/>
        <v/>
      </c>
      <c r="P288" s="10" t="str">
        <f t="shared" si="4"/>
        <v/>
      </c>
      <c r="Q288" s="10" t="str">
        <f t="shared" si="5"/>
        <v/>
      </c>
      <c r="R288" s="10" t="str">
        <f t="shared" si="6"/>
        <v/>
      </c>
      <c r="S288" s="10" t="str">
        <f t="shared" si="7"/>
        <v/>
      </c>
      <c r="T288" s="10" t="str">
        <f t="shared" si="8"/>
        <v/>
      </c>
      <c r="U288" s="10" t="str">
        <f t="shared" si="9"/>
        <v/>
      </c>
      <c r="V288" s="10" t="str">
        <f t="shared" si="10"/>
        <v/>
      </c>
      <c r="W288" s="10" t="str">
        <f t="shared" si="11"/>
        <v/>
      </c>
      <c r="X288" s="10"/>
      <c r="Y288" s="10"/>
      <c r="Z288" s="10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0"/>
      <c r="I289" s="10"/>
      <c r="J289" s="10"/>
      <c r="K289" s="10">
        <v>288</v>
      </c>
      <c r="L289" s="10" t="str">
        <f t="shared" si="0"/>
        <v/>
      </c>
      <c r="M289" s="10" t="str">
        <f t="shared" si="1"/>
        <v/>
      </c>
      <c r="N289" s="10" t="str">
        <f t="shared" si="2"/>
        <v/>
      </c>
      <c r="O289" s="10" t="str">
        <f t="shared" si="3"/>
        <v/>
      </c>
      <c r="P289" s="10" t="str">
        <f t="shared" si="4"/>
        <v/>
      </c>
      <c r="Q289" s="10" t="str">
        <f t="shared" si="5"/>
        <v/>
      </c>
      <c r="R289" s="10" t="str">
        <f t="shared" si="6"/>
        <v/>
      </c>
      <c r="S289" s="10" t="str">
        <f t="shared" si="7"/>
        <v/>
      </c>
      <c r="T289" s="10" t="str">
        <f t="shared" si="8"/>
        <v/>
      </c>
      <c r="U289" s="10" t="str">
        <f t="shared" si="9"/>
        <v/>
      </c>
      <c r="V289" s="10" t="str">
        <f t="shared" si="10"/>
        <v/>
      </c>
      <c r="W289" s="10" t="str">
        <f t="shared" si="11"/>
        <v/>
      </c>
      <c r="X289" s="10"/>
      <c r="Y289" s="10"/>
      <c r="Z289" s="10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0"/>
      <c r="I290" s="10"/>
      <c r="J290" s="10"/>
      <c r="K290" s="10">
        <v>289</v>
      </c>
      <c r="L290" s="10" t="str">
        <f t="shared" si="0"/>
        <v/>
      </c>
      <c r="M290" s="10" t="str">
        <f t="shared" si="1"/>
        <v/>
      </c>
      <c r="N290" s="10" t="str">
        <f t="shared" si="2"/>
        <v/>
      </c>
      <c r="O290" s="10" t="str">
        <f t="shared" si="3"/>
        <v/>
      </c>
      <c r="P290" s="10" t="str">
        <f t="shared" si="4"/>
        <v/>
      </c>
      <c r="Q290" s="10" t="str">
        <f t="shared" si="5"/>
        <v/>
      </c>
      <c r="R290" s="10" t="str">
        <f t="shared" si="6"/>
        <v/>
      </c>
      <c r="S290" s="10" t="str">
        <f t="shared" si="7"/>
        <v/>
      </c>
      <c r="T290" s="10" t="str">
        <f t="shared" si="8"/>
        <v/>
      </c>
      <c r="U290" s="10" t="str">
        <f t="shared" si="9"/>
        <v/>
      </c>
      <c r="V290" s="10" t="str">
        <f t="shared" si="10"/>
        <v/>
      </c>
      <c r="W290" s="10" t="str">
        <f t="shared" si="11"/>
        <v/>
      </c>
      <c r="X290" s="10"/>
      <c r="Y290" s="10"/>
      <c r="Z290" s="10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0"/>
      <c r="I291" s="10"/>
      <c r="J291" s="10"/>
      <c r="K291" s="10">
        <v>290</v>
      </c>
      <c r="L291" s="10" t="str">
        <f t="shared" si="0"/>
        <v/>
      </c>
      <c r="M291" s="10" t="str">
        <f t="shared" si="1"/>
        <v/>
      </c>
      <c r="N291" s="10" t="str">
        <f t="shared" si="2"/>
        <v/>
      </c>
      <c r="O291" s="10" t="str">
        <f t="shared" si="3"/>
        <v/>
      </c>
      <c r="P291" s="10" t="str">
        <f t="shared" si="4"/>
        <v/>
      </c>
      <c r="Q291" s="10" t="str">
        <f t="shared" si="5"/>
        <v/>
      </c>
      <c r="R291" s="10" t="str">
        <f t="shared" si="6"/>
        <v/>
      </c>
      <c r="S291" s="10" t="str">
        <f t="shared" si="7"/>
        <v/>
      </c>
      <c r="T291" s="10" t="str">
        <f t="shared" si="8"/>
        <v/>
      </c>
      <c r="U291" s="10" t="str">
        <f t="shared" si="9"/>
        <v/>
      </c>
      <c r="V291" s="10" t="str">
        <f t="shared" si="10"/>
        <v/>
      </c>
      <c r="W291" s="10" t="str">
        <f t="shared" si="11"/>
        <v/>
      </c>
      <c r="X291" s="10"/>
      <c r="Y291" s="10"/>
      <c r="Z291" s="10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0"/>
      <c r="I292" s="10"/>
      <c r="J292" s="10"/>
      <c r="K292" s="10">
        <v>291</v>
      </c>
      <c r="L292" s="10" t="str">
        <f t="shared" si="0"/>
        <v/>
      </c>
      <c r="M292" s="10" t="str">
        <f t="shared" si="1"/>
        <v/>
      </c>
      <c r="N292" s="10" t="str">
        <f t="shared" si="2"/>
        <v/>
      </c>
      <c r="O292" s="10" t="str">
        <f t="shared" si="3"/>
        <v/>
      </c>
      <c r="P292" s="10" t="str">
        <f t="shared" si="4"/>
        <v/>
      </c>
      <c r="Q292" s="10" t="str">
        <f t="shared" si="5"/>
        <v/>
      </c>
      <c r="R292" s="10" t="str">
        <f t="shared" si="6"/>
        <v/>
      </c>
      <c r="S292" s="10" t="str">
        <f t="shared" si="7"/>
        <v/>
      </c>
      <c r="T292" s="10" t="str">
        <f t="shared" si="8"/>
        <v/>
      </c>
      <c r="U292" s="10" t="str">
        <f t="shared" si="9"/>
        <v/>
      </c>
      <c r="V292" s="10" t="str">
        <f t="shared" si="10"/>
        <v/>
      </c>
      <c r="W292" s="10" t="str">
        <f t="shared" si="11"/>
        <v/>
      </c>
      <c r="X292" s="10"/>
      <c r="Y292" s="10"/>
      <c r="Z292" s="10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0"/>
      <c r="I293" s="10"/>
      <c r="J293" s="10"/>
      <c r="K293" s="10">
        <v>292</v>
      </c>
      <c r="L293" s="10" t="str">
        <f t="shared" si="0"/>
        <v/>
      </c>
      <c r="M293" s="10" t="str">
        <f t="shared" si="1"/>
        <v/>
      </c>
      <c r="N293" s="10" t="str">
        <f t="shared" si="2"/>
        <v/>
      </c>
      <c r="O293" s="10" t="str">
        <f t="shared" si="3"/>
        <v/>
      </c>
      <c r="P293" s="10" t="str">
        <f t="shared" si="4"/>
        <v/>
      </c>
      <c r="Q293" s="10" t="str">
        <f t="shared" si="5"/>
        <v/>
      </c>
      <c r="R293" s="10" t="str">
        <f t="shared" si="6"/>
        <v/>
      </c>
      <c r="S293" s="10" t="str">
        <f t="shared" si="7"/>
        <v/>
      </c>
      <c r="T293" s="10" t="str">
        <f t="shared" si="8"/>
        <v/>
      </c>
      <c r="U293" s="10" t="str">
        <f t="shared" si="9"/>
        <v/>
      </c>
      <c r="V293" s="10" t="str">
        <f t="shared" si="10"/>
        <v/>
      </c>
      <c r="W293" s="10" t="str">
        <f t="shared" si="11"/>
        <v/>
      </c>
      <c r="X293" s="10"/>
      <c r="Y293" s="10"/>
      <c r="Z293" s="10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0"/>
      <c r="I294" s="10"/>
      <c r="J294" s="10"/>
      <c r="K294" s="10">
        <v>293</v>
      </c>
      <c r="L294" s="10" t="str">
        <f t="shared" si="0"/>
        <v/>
      </c>
      <c r="M294" s="10" t="str">
        <f t="shared" si="1"/>
        <v/>
      </c>
      <c r="N294" s="10" t="str">
        <f t="shared" si="2"/>
        <v/>
      </c>
      <c r="O294" s="10" t="str">
        <f t="shared" si="3"/>
        <v/>
      </c>
      <c r="P294" s="10" t="str">
        <f t="shared" si="4"/>
        <v/>
      </c>
      <c r="Q294" s="10" t="str">
        <f t="shared" si="5"/>
        <v/>
      </c>
      <c r="R294" s="10" t="str">
        <f t="shared" si="6"/>
        <v/>
      </c>
      <c r="S294" s="10" t="str">
        <f t="shared" si="7"/>
        <v/>
      </c>
      <c r="T294" s="10" t="str">
        <f t="shared" si="8"/>
        <v/>
      </c>
      <c r="U294" s="10" t="str">
        <f t="shared" si="9"/>
        <v/>
      </c>
      <c r="V294" s="10" t="str">
        <f t="shared" si="10"/>
        <v/>
      </c>
      <c r="W294" s="10" t="str">
        <f t="shared" si="11"/>
        <v/>
      </c>
      <c r="X294" s="10"/>
      <c r="Y294" s="10"/>
      <c r="Z294" s="10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0"/>
      <c r="I295" s="10"/>
      <c r="J295" s="10"/>
      <c r="K295" s="10">
        <v>294</v>
      </c>
      <c r="L295" s="10" t="str">
        <f t="shared" si="0"/>
        <v/>
      </c>
      <c r="M295" s="10" t="str">
        <f t="shared" si="1"/>
        <v/>
      </c>
      <c r="N295" s="10" t="str">
        <f t="shared" si="2"/>
        <v/>
      </c>
      <c r="O295" s="10" t="str">
        <f t="shared" si="3"/>
        <v/>
      </c>
      <c r="P295" s="10" t="str">
        <f t="shared" si="4"/>
        <v/>
      </c>
      <c r="Q295" s="10" t="str">
        <f t="shared" si="5"/>
        <v/>
      </c>
      <c r="R295" s="10" t="str">
        <f t="shared" si="6"/>
        <v/>
      </c>
      <c r="S295" s="10" t="str">
        <f t="shared" si="7"/>
        <v/>
      </c>
      <c r="T295" s="10" t="str">
        <f t="shared" si="8"/>
        <v/>
      </c>
      <c r="U295" s="10" t="str">
        <f t="shared" si="9"/>
        <v/>
      </c>
      <c r="V295" s="10" t="str">
        <f t="shared" si="10"/>
        <v/>
      </c>
      <c r="W295" s="10" t="str">
        <f t="shared" si="11"/>
        <v/>
      </c>
      <c r="X295" s="10"/>
      <c r="Y295" s="10"/>
      <c r="Z295" s="10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0"/>
      <c r="I296" s="10"/>
      <c r="J296" s="10"/>
      <c r="K296" s="10">
        <v>295</v>
      </c>
      <c r="L296" s="10" t="str">
        <f t="shared" si="0"/>
        <v/>
      </c>
      <c r="M296" s="10" t="str">
        <f t="shared" si="1"/>
        <v/>
      </c>
      <c r="N296" s="10" t="str">
        <f t="shared" si="2"/>
        <v/>
      </c>
      <c r="O296" s="10" t="str">
        <f t="shared" si="3"/>
        <v/>
      </c>
      <c r="P296" s="10" t="str">
        <f t="shared" si="4"/>
        <v/>
      </c>
      <c r="Q296" s="10" t="str">
        <f t="shared" si="5"/>
        <v/>
      </c>
      <c r="R296" s="10" t="str">
        <f t="shared" si="6"/>
        <v/>
      </c>
      <c r="S296" s="10" t="str">
        <f t="shared" si="7"/>
        <v/>
      </c>
      <c r="T296" s="10" t="str">
        <f t="shared" si="8"/>
        <v/>
      </c>
      <c r="U296" s="10" t="str">
        <f t="shared" si="9"/>
        <v/>
      </c>
      <c r="V296" s="10" t="str">
        <f t="shared" si="10"/>
        <v/>
      </c>
      <c r="W296" s="10" t="str">
        <f t="shared" si="11"/>
        <v/>
      </c>
      <c r="X296" s="10"/>
      <c r="Y296" s="10"/>
      <c r="Z296" s="10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0"/>
      <c r="I297" s="10"/>
      <c r="J297" s="10"/>
      <c r="K297" s="10">
        <v>296</v>
      </c>
      <c r="L297" s="10" t="str">
        <f t="shared" si="0"/>
        <v/>
      </c>
      <c r="M297" s="10" t="str">
        <f t="shared" si="1"/>
        <v/>
      </c>
      <c r="N297" s="10" t="str">
        <f t="shared" si="2"/>
        <v/>
      </c>
      <c r="O297" s="10" t="str">
        <f t="shared" si="3"/>
        <v/>
      </c>
      <c r="P297" s="10" t="str">
        <f t="shared" si="4"/>
        <v/>
      </c>
      <c r="Q297" s="10" t="str">
        <f t="shared" si="5"/>
        <v/>
      </c>
      <c r="R297" s="10" t="str">
        <f t="shared" si="6"/>
        <v/>
      </c>
      <c r="S297" s="10" t="str">
        <f t="shared" si="7"/>
        <v/>
      </c>
      <c r="T297" s="10" t="str">
        <f t="shared" si="8"/>
        <v/>
      </c>
      <c r="U297" s="10" t="str">
        <f t="shared" si="9"/>
        <v/>
      </c>
      <c r="V297" s="10" t="str">
        <f t="shared" si="10"/>
        <v/>
      </c>
      <c r="W297" s="10" t="str">
        <f t="shared" si="11"/>
        <v/>
      </c>
      <c r="X297" s="10"/>
      <c r="Y297" s="10"/>
      <c r="Z297" s="10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0"/>
      <c r="I298" s="10"/>
      <c r="J298" s="10"/>
      <c r="K298" s="10">
        <v>297</v>
      </c>
      <c r="L298" s="10" t="str">
        <f t="shared" si="0"/>
        <v/>
      </c>
      <c r="M298" s="10" t="str">
        <f t="shared" si="1"/>
        <v/>
      </c>
      <c r="N298" s="10" t="str">
        <f t="shared" si="2"/>
        <v/>
      </c>
      <c r="O298" s="10" t="str">
        <f t="shared" si="3"/>
        <v/>
      </c>
      <c r="P298" s="10" t="str">
        <f t="shared" si="4"/>
        <v/>
      </c>
      <c r="Q298" s="10" t="str">
        <f t="shared" si="5"/>
        <v/>
      </c>
      <c r="R298" s="10" t="str">
        <f t="shared" si="6"/>
        <v/>
      </c>
      <c r="S298" s="10" t="str">
        <f t="shared" si="7"/>
        <v/>
      </c>
      <c r="T298" s="10" t="str">
        <f t="shared" si="8"/>
        <v/>
      </c>
      <c r="U298" s="10" t="str">
        <f t="shared" si="9"/>
        <v/>
      </c>
      <c r="V298" s="10" t="str">
        <f t="shared" si="10"/>
        <v/>
      </c>
      <c r="W298" s="10" t="str">
        <f t="shared" si="11"/>
        <v/>
      </c>
      <c r="X298" s="10"/>
      <c r="Y298" s="10"/>
      <c r="Z298" s="10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0"/>
      <c r="I299" s="10"/>
      <c r="J299" s="10"/>
      <c r="K299" s="10">
        <v>298</v>
      </c>
      <c r="L299" s="10" t="str">
        <f t="shared" si="0"/>
        <v/>
      </c>
      <c r="M299" s="10" t="str">
        <f t="shared" si="1"/>
        <v/>
      </c>
      <c r="N299" s="10" t="str">
        <f t="shared" si="2"/>
        <v/>
      </c>
      <c r="O299" s="10" t="str">
        <f t="shared" si="3"/>
        <v/>
      </c>
      <c r="P299" s="10" t="str">
        <f t="shared" si="4"/>
        <v/>
      </c>
      <c r="Q299" s="10" t="str">
        <f t="shared" si="5"/>
        <v/>
      </c>
      <c r="R299" s="10" t="str">
        <f t="shared" si="6"/>
        <v/>
      </c>
      <c r="S299" s="10" t="str">
        <f t="shared" si="7"/>
        <v/>
      </c>
      <c r="T299" s="10" t="str">
        <f t="shared" si="8"/>
        <v/>
      </c>
      <c r="U299" s="10" t="str">
        <f t="shared" si="9"/>
        <v/>
      </c>
      <c r="V299" s="10" t="str">
        <f t="shared" si="10"/>
        <v/>
      </c>
      <c r="W299" s="10" t="str">
        <f t="shared" si="11"/>
        <v/>
      </c>
      <c r="X299" s="10"/>
      <c r="Y299" s="10"/>
      <c r="Z299" s="10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0"/>
      <c r="I300" s="10"/>
      <c r="J300" s="10"/>
      <c r="K300" s="10">
        <v>299</v>
      </c>
      <c r="L300" s="10" t="str">
        <f t="shared" si="0"/>
        <v/>
      </c>
      <c r="M300" s="10" t="str">
        <f t="shared" si="1"/>
        <v/>
      </c>
      <c r="N300" s="10" t="str">
        <f t="shared" si="2"/>
        <v/>
      </c>
      <c r="O300" s="10" t="str">
        <f t="shared" si="3"/>
        <v/>
      </c>
      <c r="P300" s="10" t="str">
        <f t="shared" si="4"/>
        <v/>
      </c>
      <c r="Q300" s="10" t="str">
        <f t="shared" si="5"/>
        <v/>
      </c>
      <c r="R300" s="10" t="str">
        <f t="shared" si="6"/>
        <v/>
      </c>
      <c r="S300" s="10" t="str">
        <f t="shared" si="7"/>
        <v/>
      </c>
      <c r="T300" s="10" t="str">
        <f t="shared" si="8"/>
        <v/>
      </c>
      <c r="U300" s="10" t="str">
        <f t="shared" si="9"/>
        <v/>
      </c>
      <c r="V300" s="10" t="str">
        <f t="shared" si="10"/>
        <v/>
      </c>
      <c r="W300" s="10" t="str">
        <f t="shared" si="11"/>
        <v/>
      </c>
      <c r="X300" s="10"/>
      <c r="Y300" s="10"/>
      <c r="Z300" s="10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0"/>
      <c r="I301" s="10"/>
      <c r="J301" s="10"/>
      <c r="K301" s="10">
        <v>300</v>
      </c>
      <c r="L301" s="10" t="str">
        <f t="shared" si="0"/>
        <v/>
      </c>
      <c r="M301" s="10" t="str">
        <f t="shared" si="1"/>
        <v/>
      </c>
      <c r="N301" s="10" t="str">
        <f t="shared" si="2"/>
        <v/>
      </c>
      <c r="O301" s="10" t="str">
        <f t="shared" si="3"/>
        <v/>
      </c>
      <c r="P301" s="10" t="str">
        <f t="shared" si="4"/>
        <v/>
      </c>
      <c r="Q301" s="10" t="str">
        <f t="shared" si="5"/>
        <v/>
      </c>
      <c r="R301" s="10" t="str">
        <f t="shared" si="6"/>
        <v/>
      </c>
      <c r="S301" s="10" t="str">
        <f t="shared" si="7"/>
        <v/>
      </c>
      <c r="T301" s="10" t="str">
        <f t="shared" si="8"/>
        <v/>
      </c>
      <c r="U301" s="10" t="str">
        <f t="shared" si="9"/>
        <v/>
      </c>
      <c r="V301" s="10" t="str">
        <f t="shared" si="10"/>
        <v/>
      </c>
      <c r="W301" s="10" t="str">
        <f t="shared" si="11"/>
        <v/>
      </c>
      <c r="X301" s="10"/>
      <c r="Y301" s="10"/>
      <c r="Z301" s="10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0"/>
      <c r="I302" s="10"/>
      <c r="J302" s="10"/>
      <c r="K302" s="10">
        <v>301</v>
      </c>
      <c r="L302" s="10" t="str">
        <f t="shared" si="0"/>
        <v/>
      </c>
      <c r="M302" s="10" t="str">
        <f t="shared" si="1"/>
        <v/>
      </c>
      <c r="N302" s="10" t="str">
        <f t="shared" si="2"/>
        <v/>
      </c>
      <c r="O302" s="10" t="str">
        <f t="shared" si="3"/>
        <v/>
      </c>
      <c r="P302" s="10" t="str">
        <f t="shared" si="4"/>
        <v/>
      </c>
      <c r="Q302" s="10" t="str">
        <f t="shared" si="5"/>
        <v/>
      </c>
      <c r="R302" s="10" t="str">
        <f t="shared" si="6"/>
        <v/>
      </c>
      <c r="S302" s="10" t="str">
        <f t="shared" si="7"/>
        <v/>
      </c>
      <c r="T302" s="10" t="str">
        <f t="shared" si="8"/>
        <v/>
      </c>
      <c r="U302" s="10" t="str">
        <f t="shared" si="9"/>
        <v/>
      </c>
      <c r="V302" s="10" t="str">
        <f t="shared" si="10"/>
        <v/>
      </c>
      <c r="W302" s="10" t="str">
        <f t="shared" si="11"/>
        <v/>
      </c>
      <c r="X302" s="10"/>
      <c r="Y302" s="10"/>
      <c r="Z302" s="10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0"/>
      <c r="I303" s="10"/>
      <c r="J303" s="10"/>
      <c r="K303" s="10">
        <v>302</v>
      </c>
      <c r="L303" s="10" t="str">
        <f t="shared" si="0"/>
        <v/>
      </c>
      <c r="M303" s="10" t="str">
        <f t="shared" si="1"/>
        <v/>
      </c>
      <c r="N303" s="10" t="str">
        <f t="shared" si="2"/>
        <v/>
      </c>
      <c r="O303" s="10" t="str">
        <f t="shared" si="3"/>
        <v/>
      </c>
      <c r="P303" s="10" t="str">
        <f t="shared" si="4"/>
        <v/>
      </c>
      <c r="Q303" s="10" t="str">
        <f t="shared" si="5"/>
        <v/>
      </c>
      <c r="R303" s="10" t="str">
        <f t="shared" si="6"/>
        <v/>
      </c>
      <c r="S303" s="10" t="str">
        <f t="shared" si="7"/>
        <v/>
      </c>
      <c r="T303" s="10" t="str">
        <f t="shared" si="8"/>
        <v/>
      </c>
      <c r="U303" s="10" t="str">
        <f t="shared" si="9"/>
        <v/>
      </c>
      <c r="V303" s="10" t="str">
        <f t="shared" si="10"/>
        <v/>
      </c>
      <c r="W303" s="10" t="str">
        <f t="shared" si="11"/>
        <v/>
      </c>
      <c r="X303" s="10"/>
      <c r="Y303" s="10"/>
      <c r="Z303" s="10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0"/>
      <c r="I304" s="10"/>
      <c r="J304" s="10"/>
      <c r="K304" s="10">
        <v>303</v>
      </c>
      <c r="L304" s="10" t="str">
        <f t="shared" si="0"/>
        <v/>
      </c>
      <c r="M304" s="10" t="str">
        <f t="shared" si="1"/>
        <v/>
      </c>
      <c r="N304" s="10" t="str">
        <f t="shared" si="2"/>
        <v/>
      </c>
      <c r="O304" s="10" t="str">
        <f t="shared" si="3"/>
        <v/>
      </c>
      <c r="P304" s="10" t="str">
        <f t="shared" si="4"/>
        <v/>
      </c>
      <c r="Q304" s="10" t="str">
        <f t="shared" si="5"/>
        <v/>
      </c>
      <c r="R304" s="10" t="str">
        <f t="shared" si="6"/>
        <v/>
      </c>
      <c r="S304" s="10" t="str">
        <f t="shared" si="7"/>
        <v/>
      </c>
      <c r="T304" s="10" t="str">
        <f t="shared" si="8"/>
        <v/>
      </c>
      <c r="U304" s="10" t="str">
        <f t="shared" si="9"/>
        <v/>
      </c>
      <c r="V304" s="10" t="str">
        <f t="shared" si="10"/>
        <v/>
      </c>
      <c r="W304" s="10" t="str">
        <f t="shared" si="11"/>
        <v/>
      </c>
      <c r="X304" s="10"/>
      <c r="Y304" s="10"/>
      <c r="Z304" s="10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0"/>
      <c r="I305" s="10"/>
      <c r="J305" s="10"/>
      <c r="K305" s="10">
        <v>304</v>
      </c>
      <c r="L305" s="10" t="str">
        <f t="shared" si="0"/>
        <v/>
      </c>
      <c r="M305" s="10" t="str">
        <f t="shared" si="1"/>
        <v/>
      </c>
      <c r="N305" s="10" t="str">
        <f t="shared" si="2"/>
        <v/>
      </c>
      <c r="O305" s="10" t="str">
        <f t="shared" si="3"/>
        <v/>
      </c>
      <c r="P305" s="10" t="str">
        <f t="shared" si="4"/>
        <v/>
      </c>
      <c r="Q305" s="10" t="str">
        <f t="shared" si="5"/>
        <v/>
      </c>
      <c r="R305" s="10" t="str">
        <f t="shared" si="6"/>
        <v/>
      </c>
      <c r="S305" s="10" t="str">
        <f t="shared" si="7"/>
        <v/>
      </c>
      <c r="T305" s="10" t="str">
        <f t="shared" si="8"/>
        <v/>
      </c>
      <c r="U305" s="10" t="str">
        <f t="shared" si="9"/>
        <v/>
      </c>
      <c r="V305" s="10" t="str">
        <f t="shared" si="10"/>
        <v/>
      </c>
      <c r="W305" s="10" t="str">
        <f t="shared" si="11"/>
        <v/>
      </c>
      <c r="X305" s="10"/>
      <c r="Y305" s="10"/>
      <c r="Z305" s="10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0"/>
      <c r="I306" s="10"/>
      <c r="J306" s="10"/>
      <c r="K306" s="10">
        <v>305</v>
      </c>
      <c r="L306" s="10" t="str">
        <f t="shared" si="0"/>
        <v/>
      </c>
      <c r="M306" s="10" t="str">
        <f t="shared" si="1"/>
        <v/>
      </c>
      <c r="N306" s="10" t="str">
        <f t="shared" si="2"/>
        <v/>
      </c>
      <c r="O306" s="10" t="str">
        <f t="shared" si="3"/>
        <v/>
      </c>
      <c r="P306" s="10" t="str">
        <f t="shared" si="4"/>
        <v/>
      </c>
      <c r="Q306" s="10" t="str">
        <f t="shared" si="5"/>
        <v/>
      </c>
      <c r="R306" s="10" t="str">
        <f t="shared" si="6"/>
        <v/>
      </c>
      <c r="S306" s="10" t="str">
        <f t="shared" si="7"/>
        <v/>
      </c>
      <c r="T306" s="10" t="str">
        <f t="shared" si="8"/>
        <v/>
      </c>
      <c r="U306" s="10" t="str">
        <f t="shared" si="9"/>
        <v/>
      </c>
      <c r="V306" s="10" t="str">
        <f t="shared" si="10"/>
        <v/>
      </c>
      <c r="W306" s="10" t="str">
        <f t="shared" si="11"/>
        <v/>
      </c>
      <c r="X306" s="10"/>
      <c r="Y306" s="10"/>
      <c r="Z306" s="10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0"/>
      <c r="I307" s="10"/>
      <c r="J307" s="10"/>
      <c r="K307" s="10">
        <v>306</v>
      </c>
      <c r="L307" s="10" t="str">
        <f t="shared" si="0"/>
        <v/>
      </c>
      <c r="M307" s="10" t="str">
        <f t="shared" si="1"/>
        <v/>
      </c>
      <c r="N307" s="10" t="str">
        <f t="shared" si="2"/>
        <v/>
      </c>
      <c r="O307" s="10" t="str">
        <f t="shared" si="3"/>
        <v/>
      </c>
      <c r="P307" s="10" t="str">
        <f t="shared" si="4"/>
        <v/>
      </c>
      <c r="Q307" s="10" t="str">
        <f t="shared" si="5"/>
        <v/>
      </c>
      <c r="R307" s="10" t="str">
        <f t="shared" si="6"/>
        <v/>
      </c>
      <c r="S307" s="10" t="str">
        <f t="shared" si="7"/>
        <v/>
      </c>
      <c r="T307" s="10" t="str">
        <f t="shared" si="8"/>
        <v/>
      </c>
      <c r="U307" s="10" t="str">
        <f t="shared" si="9"/>
        <v/>
      </c>
      <c r="V307" s="10" t="str">
        <f t="shared" si="10"/>
        <v/>
      </c>
      <c r="W307" s="10" t="str">
        <f t="shared" si="11"/>
        <v/>
      </c>
      <c r="X307" s="10"/>
      <c r="Y307" s="10"/>
      <c r="Z307" s="10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0"/>
      <c r="I308" s="10"/>
      <c r="J308" s="10"/>
      <c r="K308" s="10">
        <v>307</v>
      </c>
      <c r="L308" s="10" t="str">
        <f t="shared" si="0"/>
        <v/>
      </c>
      <c r="M308" s="10" t="str">
        <f t="shared" si="1"/>
        <v/>
      </c>
      <c r="N308" s="10" t="str">
        <f t="shared" si="2"/>
        <v/>
      </c>
      <c r="O308" s="10" t="str">
        <f t="shared" si="3"/>
        <v/>
      </c>
      <c r="P308" s="10" t="str">
        <f t="shared" si="4"/>
        <v/>
      </c>
      <c r="Q308" s="10" t="str">
        <f t="shared" si="5"/>
        <v/>
      </c>
      <c r="R308" s="10" t="str">
        <f t="shared" si="6"/>
        <v/>
      </c>
      <c r="S308" s="10" t="str">
        <f t="shared" si="7"/>
        <v/>
      </c>
      <c r="T308" s="10" t="str">
        <f t="shared" si="8"/>
        <v/>
      </c>
      <c r="U308" s="10" t="str">
        <f t="shared" si="9"/>
        <v/>
      </c>
      <c r="V308" s="10" t="str">
        <f t="shared" si="10"/>
        <v/>
      </c>
      <c r="W308" s="10" t="str">
        <f t="shared" si="11"/>
        <v/>
      </c>
      <c r="X308" s="10"/>
      <c r="Y308" s="10"/>
      <c r="Z308" s="10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0"/>
      <c r="I309" s="10"/>
      <c r="J309" s="10"/>
      <c r="K309" s="10">
        <v>308</v>
      </c>
      <c r="L309" s="10" t="str">
        <f t="shared" si="0"/>
        <v/>
      </c>
      <c r="M309" s="10" t="str">
        <f t="shared" si="1"/>
        <v/>
      </c>
      <c r="N309" s="10" t="str">
        <f t="shared" si="2"/>
        <v/>
      </c>
      <c r="O309" s="10" t="str">
        <f t="shared" si="3"/>
        <v/>
      </c>
      <c r="P309" s="10" t="str">
        <f t="shared" si="4"/>
        <v/>
      </c>
      <c r="Q309" s="10" t="str">
        <f t="shared" si="5"/>
        <v/>
      </c>
      <c r="R309" s="10" t="str">
        <f t="shared" si="6"/>
        <v/>
      </c>
      <c r="S309" s="10" t="str">
        <f t="shared" si="7"/>
        <v/>
      </c>
      <c r="T309" s="10" t="str">
        <f t="shared" si="8"/>
        <v/>
      </c>
      <c r="U309" s="10" t="str">
        <f t="shared" si="9"/>
        <v/>
      </c>
      <c r="V309" s="10" t="str">
        <f t="shared" si="10"/>
        <v/>
      </c>
      <c r="W309" s="10" t="str">
        <f t="shared" si="11"/>
        <v/>
      </c>
      <c r="X309" s="10"/>
      <c r="Y309" s="10"/>
      <c r="Z309" s="10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0"/>
      <c r="I310" s="10"/>
      <c r="J310" s="10"/>
      <c r="K310" s="10">
        <v>309</v>
      </c>
      <c r="L310" s="10" t="str">
        <f t="shared" si="0"/>
        <v/>
      </c>
      <c r="M310" s="10" t="str">
        <f t="shared" si="1"/>
        <v/>
      </c>
      <c r="N310" s="10" t="str">
        <f t="shared" si="2"/>
        <v/>
      </c>
      <c r="O310" s="10" t="str">
        <f t="shared" si="3"/>
        <v/>
      </c>
      <c r="P310" s="10" t="str">
        <f t="shared" si="4"/>
        <v/>
      </c>
      <c r="Q310" s="10" t="str">
        <f t="shared" si="5"/>
        <v/>
      </c>
      <c r="R310" s="10" t="str">
        <f t="shared" si="6"/>
        <v/>
      </c>
      <c r="S310" s="10" t="str">
        <f t="shared" si="7"/>
        <v/>
      </c>
      <c r="T310" s="10" t="str">
        <f t="shared" si="8"/>
        <v/>
      </c>
      <c r="U310" s="10" t="str">
        <f t="shared" si="9"/>
        <v/>
      </c>
      <c r="V310" s="10" t="str">
        <f t="shared" si="10"/>
        <v/>
      </c>
      <c r="W310" s="10" t="str">
        <f t="shared" si="11"/>
        <v/>
      </c>
      <c r="X310" s="10"/>
      <c r="Y310" s="10"/>
      <c r="Z310" s="10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0"/>
      <c r="I311" s="10"/>
      <c r="J311" s="10"/>
      <c r="K311" s="10">
        <v>310</v>
      </c>
      <c r="L311" s="10" t="str">
        <f t="shared" si="0"/>
        <v/>
      </c>
      <c r="M311" s="10" t="str">
        <f t="shared" si="1"/>
        <v/>
      </c>
      <c r="N311" s="10" t="str">
        <f t="shared" si="2"/>
        <v/>
      </c>
      <c r="O311" s="10" t="str">
        <f t="shared" si="3"/>
        <v/>
      </c>
      <c r="P311" s="10" t="str">
        <f t="shared" si="4"/>
        <v/>
      </c>
      <c r="Q311" s="10" t="str">
        <f t="shared" si="5"/>
        <v/>
      </c>
      <c r="R311" s="10" t="str">
        <f t="shared" si="6"/>
        <v/>
      </c>
      <c r="S311" s="10" t="str">
        <f t="shared" si="7"/>
        <v/>
      </c>
      <c r="T311" s="10" t="str">
        <f t="shared" si="8"/>
        <v/>
      </c>
      <c r="U311" s="10" t="str">
        <f t="shared" si="9"/>
        <v/>
      </c>
      <c r="V311" s="10" t="str">
        <f t="shared" si="10"/>
        <v/>
      </c>
      <c r="W311" s="10" t="str">
        <f t="shared" si="11"/>
        <v/>
      </c>
      <c r="X311" s="10"/>
      <c r="Y311" s="10"/>
      <c r="Z311" s="10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0"/>
      <c r="I312" s="10"/>
      <c r="J312" s="10"/>
      <c r="K312" s="10">
        <v>311</v>
      </c>
      <c r="L312" s="10" t="str">
        <f t="shared" si="0"/>
        <v/>
      </c>
      <c r="M312" s="10" t="str">
        <f t="shared" si="1"/>
        <v/>
      </c>
      <c r="N312" s="10" t="str">
        <f t="shared" si="2"/>
        <v/>
      </c>
      <c r="O312" s="10" t="str">
        <f t="shared" si="3"/>
        <v/>
      </c>
      <c r="P312" s="10" t="str">
        <f t="shared" si="4"/>
        <v/>
      </c>
      <c r="Q312" s="10" t="str">
        <f t="shared" si="5"/>
        <v/>
      </c>
      <c r="R312" s="10" t="str">
        <f t="shared" si="6"/>
        <v/>
      </c>
      <c r="S312" s="10" t="str">
        <f t="shared" si="7"/>
        <v/>
      </c>
      <c r="T312" s="10" t="str">
        <f t="shared" si="8"/>
        <v/>
      </c>
      <c r="U312" s="10" t="str">
        <f t="shared" si="9"/>
        <v/>
      </c>
      <c r="V312" s="10" t="str">
        <f t="shared" si="10"/>
        <v/>
      </c>
      <c r="W312" s="10" t="str">
        <f t="shared" si="11"/>
        <v/>
      </c>
      <c r="X312" s="10"/>
      <c r="Y312" s="10"/>
      <c r="Z312" s="10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0"/>
      <c r="I313" s="10"/>
      <c r="J313" s="10"/>
      <c r="K313" s="10">
        <v>312</v>
      </c>
      <c r="L313" s="10" t="str">
        <f t="shared" si="0"/>
        <v/>
      </c>
      <c r="M313" s="10" t="str">
        <f t="shared" si="1"/>
        <v/>
      </c>
      <c r="N313" s="10" t="str">
        <f t="shared" si="2"/>
        <v/>
      </c>
      <c r="O313" s="10" t="str">
        <f t="shared" si="3"/>
        <v/>
      </c>
      <c r="P313" s="10" t="str">
        <f t="shared" si="4"/>
        <v/>
      </c>
      <c r="Q313" s="10" t="str">
        <f t="shared" si="5"/>
        <v/>
      </c>
      <c r="R313" s="10" t="str">
        <f t="shared" si="6"/>
        <v/>
      </c>
      <c r="S313" s="10" t="str">
        <f t="shared" si="7"/>
        <v/>
      </c>
      <c r="T313" s="10" t="str">
        <f t="shared" si="8"/>
        <v/>
      </c>
      <c r="U313" s="10" t="str">
        <f t="shared" si="9"/>
        <v/>
      </c>
      <c r="V313" s="10" t="str">
        <f t="shared" si="10"/>
        <v/>
      </c>
      <c r="W313" s="10" t="str">
        <f t="shared" si="11"/>
        <v/>
      </c>
      <c r="X313" s="10"/>
      <c r="Y313" s="10"/>
      <c r="Z313" s="10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0"/>
      <c r="I314" s="10"/>
      <c r="J314" s="10"/>
      <c r="K314" s="10">
        <v>313</v>
      </c>
      <c r="L314" s="10" t="str">
        <f t="shared" si="0"/>
        <v/>
      </c>
      <c r="M314" s="10" t="str">
        <f t="shared" si="1"/>
        <v/>
      </c>
      <c r="N314" s="10" t="str">
        <f t="shared" si="2"/>
        <v/>
      </c>
      <c r="O314" s="10" t="str">
        <f t="shared" si="3"/>
        <v/>
      </c>
      <c r="P314" s="10" t="str">
        <f t="shared" si="4"/>
        <v/>
      </c>
      <c r="Q314" s="10" t="str">
        <f t="shared" si="5"/>
        <v/>
      </c>
      <c r="R314" s="10" t="str">
        <f t="shared" si="6"/>
        <v/>
      </c>
      <c r="S314" s="10" t="str">
        <f t="shared" si="7"/>
        <v/>
      </c>
      <c r="T314" s="10" t="str">
        <f t="shared" si="8"/>
        <v/>
      </c>
      <c r="U314" s="10" t="str">
        <f t="shared" si="9"/>
        <v/>
      </c>
      <c r="V314" s="10" t="str">
        <f t="shared" si="10"/>
        <v/>
      </c>
      <c r="W314" s="10" t="str">
        <f t="shared" si="11"/>
        <v/>
      </c>
      <c r="X314" s="10"/>
      <c r="Y314" s="10"/>
      <c r="Z314" s="10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0"/>
      <c r="I315" s="10"/>
      <c r="J315" s="10"/>
      <c r="K315" s="10">
        <v>314</v>
      </c>
      <c r="L315" s="10" t="str">
        <f t="shared" si="0"/>
        <v/>
      </c>
      <c r="M315" s="10" t="str">
        <f t="shared" si="1"/>
        <v/>
      </c>
      <c r="N315" s="10" t="str">
        <f t="shared" si="2"/>
        <v/>
      </c>
      <c r="O315" s="10" t="str">
        <f t="shared" si="3"/>
        <v/>
      </c>
      <c r="P315" s="10" t="str">
        <f t="shared" si="4"/>
        <v/>
      </c>
      <c r="Q315" s="10" t="str">
        <f t="shared" si="5"/>
        <v/>
      </c>
      <c r="R315" s="10" t="str">
        <f t="shared" si="6"/>
        <v/>
      </c>
      <c r="S315" s="10" t="str">
        <f t="shared" si="7"/>
        <v/>
      </c>
      <c r="T315" s="10" t="str">
        <f t="shared" si="8"/>
        <v/>
      </c>
      <c r="U315" s="10" t="str">
        <f t="shared" si="9"/>
        <v/>
      </c>
      <c r="V315" s="10" t="str">
        <f t="shared" si="10"/>
        <v/>
      </c>
      <c r="W315" s="10" t="str">
        <f t="shared" si="11"/>
        <v/>
      </c>
      <c r="X315" s="10"/>
      <c r="Y315" s="10"/>
      <c r="Z315" s="10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0"/>
      <c r="I316" s="10"/>
      <c r="J316" s="10"/>
      <c r="K316" s="10">
        <v>315</v>
      </c>
      <c r="L316" s="10" t="str">
        <f t="shared" si="0"/>
        <v/>
      </c>
      <c r="M316" s="10" t="str">
        <f t="shared" si="1"/>
        <v/>
      </c>
      <c r="N316" s="10" t="str">
        <f t="shared" si="2"/>
        <v/>
      </c>
      <c r="O316" s="10" t="str">
        <f t="shared" si="3"/>
        <v/>
      </c>
      <c r="P316" s="10" t="str">
        <f t="shared" si="4"/>
        <v/>
      </c>
      <c r="Q316" s="10" t="str">
        <f t="shared" si="5"/>
        <v/>
      </c>
      <c r="R316" s="10" t="str">
        <f t="shared" si="6"/>
        <v/>
      </c>
      <c r="S316" s="10" t="str">
        <f t="shared" si="7"/>
        <v/>
      </c>
      <c r="T316" s="10" t="str">
        <f t="shared" si="8"/>
        <v/>
      </c>
      <c r="U316" s="10" t="str">
        <f t="shared" si="9"/>
        <v/>
      </c>
      <c r="V316" s="10" t="str">
        <f t="shared" si="10"/>
        <v/>
      </c>
      <c r="W316" s="10" t="str">
        <f t="shared" si="11"/>
        <v/>
      </c>
      <c r="X316" s="10"/>
      <c r="Y316" s="10"/>
      <c r="Z316" s="10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0"/>
      <c r="I317" s="10"/>
      <c r="J317" s="10"/>
      <c r="K317" s="10">
        <v>316</v>
      </c>
      <c r="L317" s="10" t="str">
        <f t="shared" si="0"/>
        <v/>
      </c>
      <c r="M317" s="10" t="str">
        <f t="shared" si="1"/>
        <v/>
      </c>
      <c r="N317" s="10" t="str">
        <f t="shared" si="2"/>
        <v/>
      </c>
      <c r="O317" s="10" t="str">
        <f t="shared" si="3"/>
        <v/>
      </c>
      <c r="P317" s="10" t="str">
        <f t="shared" si="4"/>
        <v/>
      </c>
      <c r="Q317" s="10" t="str">
        <f t="shared" si="5"/>
        <v/>
      </c>
      <c r="R317" s="10" t="str">
        <f t="shared" si="6"/>
        <v/>
      </c>
      <c r="S317" s="10" t="str">
        <f t="shared" si="7"/>
        <v/>
      </c>
      <c r="T317" s="10" t="str">
        <f t="shared" si="8"/>
        <v/>
      </c>
      <c r="U317" s="10" t="str">
        <f t="shared" si="9"/>
        <v/>
      </c>
      <c r="V317" s="10" t="str">
        <f t="shared" si="10"/>
        <v/>
      </c>
      <c r="W317" s="10" t="str">
        <f t="shared" si="11"/>
        <v/>
      </c>
      <c r="X317" s="10"/>
      <c r="Y317" s="10"/>
      <c r="Z317" s="10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0"/>
      <c r="I318" s="10"/>
      <c r="J318" s="10"/>
      <c r="K318" s="10">
        <v>317</v>
      </c>
      <c r="L318" s="10" t="str">
        <f t="shared" si="0"/>
        <v/>
      </c>
      <c r="M318" s="10" t="str">
        <f t="shared" si="1"/>
        <v/>
      </c>
      <c r="N318" s="10" t="str">
        <f t="shared" si="2"/>
        <v/>
      </c>
      <c r="O318" s="10" t="str">
        <f t="shared" si="3"/>
        <v/>
      </c>
      <c r="P318" s="10" t="str">
        <f t="shared" si="4"/>
        <v/>
      </c>
      <c r="Q318" s="10" t="str">
        <f t="shared" si="5"/>
        <v/>
      </c>
      <c r="R318" s="10" t="str">
        <f t="shared" si="6"/>
        <v/>
      </c>
      <c r="S318" s="10" t="str">
        <f t="shared" si="7"/>
        <v/>
      </c>
      <c r="T318" s="10" t="str">
        <f t="shared" si="8"/>
        <v/>
      </c>
      <c r="U318" s="10" t="str">
        <f t="shared" si="9"/>
        <v/>
      </c>
      <c r="V318" s="10" t="str">
        <f t="shared" si="10"/>
        <v/>
      </c>
      <c r="W318" s="10" t="str">
        <f t="shared" si="11"/>
        <v/>
      </c>
      <c r="X318" s="10"/>
      <c r="Y318" s="10"/>
      <c r="Z318" s="10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0"/>
      <c r="I319" s="10"/>
      <c r="J319" s="10"/>
      <c r="K319" s="10">
        <v>318</v>
      </c>
      <c r="L319" s="10" t="str">
        <f t="shared" si="0"/>
        <v/>
      </c>
      <c r="M319" s="10" t="str">
        <f t="shared" si="1"/>
        <v/>
      </c>
      <c r="N319" s="10" t="str">
        <f t="shared" si="2"/>
        <v/>
      </c>
      <c r="O319" s="10" t="str">
        <f t="shared" si="3"/>
        <v/>
      </c>
      <c r="P319" s="10" t="str">
        <f t="shared" si="4"/>
        <v/>
      </c>
      <c r="Q319" s="10" t="str">
        <f t="shared" si="5"/>
        <v/>
      </c>
      <c r="R319" s="10" t="str">
        <f t="shared" si="6"/>
        <v/>
      </c>
      <c r="S319" s="10" t="str">
        <f t="shared" si="7"/>
        <v/>
      </c>
      <c r="T319" s="10" t="str">
        <f t="shared" si="8"/>
        <v/>
      </c>
      <c r="U319" s="10" t="str">
        <f t="shared" si="9"/>
        <v/>
      </c>
      <c r="V319" s="10" t="str">
        <f t="shared" si="10"/>
        <v/>
      </c>
      <c r="W319" s="10" t="str">
        <f t="shared" si="11"/>
        <v/>
      </c>
      <c r="X319" s="10"/>
      <c r="Y319" s="10"/>
      <c r="Z319" s="10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0"/>
      <c r="I320" s="10"/>
      <c r="J320" s="10"/>
      <c r="K320" s="10">
        <v>319</v>
      </c>
      <c r="L320" s="10" t="str">
        <f t="shared" si="0"/>
        <v/>
      </c>
      <c r="M320" s="10" t="str">
        <f t="shared" si="1"/>
        <v/>
      </c>
      <c r="N320" s="10" t="str">
        <f t="shared" si="2"/>
        <v/>
      </c>
      <c r="O320" s="10" t="str">
        <f t="shared" si="3"/>
        <v/>
      </c>
      <c r="P320" s="10" t="str">
        <f t="shared" si="4"/>
        <v/>
      </c>
      <c r="Q320" s="10" t="str">
        <f t="shared" si="5"/>
        <v/>
      </c>
      <c r="R320" s="10" t="str">
        <f t="shared" si="6"/>
        <v/>
      </c>
      <c r="S320" s="10" t="str">
        <f t="shared" si="7"/>
        <v/>
      </c>
      <c r="T320" s="10" t="str">
        <f t="shared" si="8"/>
        <v/>
      </c>
      <c r="U320" s="10" t="str">
        <f t="shared" si="9"/>
        <v/>
      </c>
      <c r="V320" s="10" t="str">
        <f t="shared" si="10"/>
        <v/>
      </c>
      <c r="W320" s="10" t="str">
        <f t="shared" si="11"/>
        <v/>
      </c>
      <c r="X320" s="10"/>
      <c r="Y320" s="10"/>
      <c r="Z320" s="10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0"/>
      <c r="I321" s="10"/>
      <c r="J321" s="10"/>
      <c r="K321" s="10">
        <v>320</v>
      </c>
      <c r="L321" s="10" t="str">
        <f t="shared" si="0"/>
        <v/>
      </c>
      <c r="M321" s="10" t="str">
        <f t="shared" si="1"/>
        <v/>
      </c>
      <c r="N321" s="10" t="str">
        <f t="shared" si="2"/>
        <v/>
      </c>
      <c r="O321" s="10" t="str">
        <f t="shared" si="3"/>
        <v/>
      </c>
      <c r="P321" s="10" t="str">
        <f t="shared" si="4"/>
        <v/>
      </c>
      <c r="Q321" s="10" t="str">
        <f t="shared" si="5"/>
        <v/>
      </c>
      <c r="R321" s="10" t="str">
        <f t="shared" si="6"/>
        <v/>
      </c>
      <c r="S321" s="10" t="str">
        <f t="shared" si="7"/>
        <v/>
      </c>
      <c r="T321" s="10" t="str">
        <f t="shared" si="8"/>
        <v/>
      </c>
      <c r="U321" s="10" t="str">
        <f t="shared" si="9"/>
        <v/>
      </c>
      <c r="V321" s="10" t="str">
        <f t="shared" si="10"/>
        <v/>
      </c>
      <c r="W321" s="10" t="str">
        <f t="shared" si="11"/>
        <v/>
      </c>
      <c r="X321" s="10"/>
      <c r="Y321" s="10"/>
      <c r="Z321" s="10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0"/>
      <c r="I322" s="10"/>
      <c r="J322" s="10"/>
      <c r="K322" s="10">
        <v>321</v>
      </c>
      <c r="L322" s="10" t="str">
        <f t="shared" si="0"/>
        <v/>
      </c>
      <c r="M322" s="10" t="str">
        <f t="shared" si="1"/>
        <v/>
      </c>
      <c r="N322" s="10" t="str">
        <f t="shared" si="2"/>
        <v/>
      </c>
      <c r="O322" s="10" t="str">
        <f t="shared" si="3"/>
        <v/>
      </c>
      <c r="P322" s="10" t="str">
        <f t="shared" si="4"/>
        <v/>
      </c>
      <c r="Q322" s="10" t="str">
        <f t="shared" si="5"/>
        <v/>
      </c>
      <c r="R322" s="10" t="str">
        <f t="shared" si="6"/>
        <v/>
      </c>
      <c r="S322" s="10" t="str">
        <f t="shared" si="7"/>
        <v/>
      </c>
      <c r="T322" s="10" t="str">
        <f t="shared" si="8"/>
        <v/>
      </c>
      <c r="U322" s="10" t="str">
        <f t="shared" si="9"/>
        <v/>
      </c>
      <c r="V322" s="10" t="str">
        <f t="shared" si="10"/>
        <v/>
      </c>
      <c r="W322" s="10" t="str">
        <f t="shared" si="11"/>
        <v/>
      </c>
      <c r="X322" s="10"/>
      <c r="Y322" s="10"/>
      <c r="Z322" s="10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0"/>
      <c r="I323" s="10"/>
      <c r="J323" s="10"/>
      <c r="K323" s="10">
        <v>322</v>
      </c>
      <c r="L323" s="10" t="str">
        <f t="shared" si="0"/>
        <v/>
      </c>
      <c r="M323" s="10" t="str">
        <f t="shared" si="1"/>
        <v/>
      </c>
      <c r="N323" s="10" t="str">
        <f t="shared" si="2"/>
        <v/>
      </c>
      <c r="O323" s="10" t="str">
        <f t="shared" si="3"/>
        <v/>
      </c>
      <c r="P323" s="10" t="str">
        <f t="shared" si="4"/>
        <v/>
      </c>
      <c r="Q323" s="10" t="str">
        <f t="shared" si="5"/>
        <v/>
      </c>
      <c r="R323" s="10" t="str">
        <f t="shared" si="6"/>
        <v/>
      </c>
      <c r="S323" s="10" t="str">
        <f t="shared" si="7"/>
        <v/>
      </c>
      <c r="T323" s="10" t="str">
        <f t="shared" si="8"/>
        <v/>
      </c>
      <c r="U323" s="10" t="str">
        <f t="shared" si="9"/>
        <v/>
      </c>
      <c r="V323" s="10" t="str">
        <f t="shared" si="10"/>
        <v/>
      </c>
      <c r="W323" s="10" t="str">
        <f t="shared" si="11"/>
        <v/>
      </c>
      <c r="X323" s="10"/>
      <c r="Y323" s="10"/>
      <c r="Z323" s="10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0"/>
      <c r="I324" s="10"/>
      <c r="J324" s="10"/>
      <c r="K324" s="10">
        <v>323</v>
      </c>
      <c r="L324" s="10" t="str">
        <f t="shared" si="0"/>
        <v/>
      </c>
      <c r="M324" s="10" t="str">
        <f t="shared" si="1"/>
        <v/>
      </c>
      <c r="N324" s="10" t="str">
        <f t="shared" si="2"/>
        <v/>
      </c>
      <c r="O324" s="10" t="str">
        <f t="shared" si="3"/>
        <v/>
      </c>
      <c r="P324" s="10" t="str">
        <f t="shared" si="4"/>
        <v/>
      </c>
      <c r="Q324" s="10" t="str">
        <f t="shared" si="5"/>
        <v/>
      </c>
      <c r="R324" s="10" t="str">
        <f t="shared" si="6"/>
        <v/>
      </c>
      <c r="S324" s="10" t="str">
        <f t="shared" si="7"/>
        <v/>
      </c>
      <c r="T324" s="10" t="str">
        <f t="shared" si="8"/>
        <v/>
      </c>
      <c r="U324" s="10" t="str">
        <f t="shared" si="9"/>
        <v/>
      </c>
      <c r="V324" s="10" t="str">
        <f t="shared" si="10"/>
        <v/>
      </c>
      <c r="W324" s="10" t="str">
        <f t="shared" si="11"/>
        <v/>
      </c>
      <c r="X324" s="10"/>
      <c r="Y324" s="10"/>
      <c r="Z324" s="10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0"/>
      <c r="I325" s="10"/>
      <c r="J325" s="10"/>
      <c r="K325" s="10">
        <v>324</v>
      </c>
      <c r="L325" s="10" t="str">
        <f t="shared" si="0"/>
        <v/>
      </c>
      <c r="M325" s="10" t="str">
        <f t="shared" si="1"/>
        <v/>
      </c>
      <c r="N325" s="10" t="str">
        <f t="shared" si="2"/>
        <v/>
      </c>
      <c r="O325" s="10" t="str">
        <f t="shared" si="3"/>
        <v/>
      </c>
      <c r="P325" s="10" t="str">
        <f t="shared" si="4"/>
        <v/>
      </c>
      <c r="Q325" s="10" t="str">
        <f t="shared" si="5"/>
        <v/>
      </c>
      <c r="R325" s="10" t="str">
        <f t="shared" si="6"/>
        <v/>
      </c>
      <c r="S325" s="10" t="str">
        <f t="shared" si="7"/>
        <v/>
      </c>
      <c r="T325" s="10" t="str">
        <f t="shared" si="8"/>
        <v/>
      </c>
      <c r="U325" s="10" t="str">
        <f t="shared" si="9"/>
        <v/>
      </c>
      <c r="V325" s="10" t="str">
        <f t="shared" si="10"/>
        <v/>
      </c>
      <c r="W325" s="10" t="str">
        <f t="shared" si="11"/>
        <v/>
      </c>
      <c r="X325" s="10"/>
      <c r="Y325" s="10"/>
      <c r="Z325" s="10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0"/>
      <c r="I326" s="10"/>
      <c r="J326" s="10"/>
      <c r="K326" s="10">
        <v>325</v>
      </c>
      <c r="L326" s="10" t="str">
        <f t="shared" si="0"/>
        <v/>
      </c>
      <c r="M326" s="10" t="str">
        <f t="shared" si="1"/>
        <v/>
      </c>
      <c r="N326" s="10" t="str">
        <f t="shared" si="2"/>
        <v/>
      </c>
      <c r="O326" s="10" t="str">
        <f t="shared" si="3"/>
        <v/>
      </c>
      <c r="P326" s="10" t="str">
        <f t="shared" si="4"/>
        <v/>
      </c>
      <c r="Q326" s="10" t="str">
        <f t="shared" si="5"/>
        <v/>
      </c>
      <c r="R326" s="10" t="str">
        <f t="shared" si="6"/>
        <v/>
      </c>
      <c r="S326" s="10" t="str">
        <f t="shared" si="7"/>
        <v/>
      </c>
      <c r="T326" s="10" t="str">
        <f t="shared" si="8"/>
        <v/>
      </c>
      <c r="U326" s="10" t="str">
        <f t="shared" si="9"/>
        <v/>
      </c>
      <c r="V326" s="10" t="str">
        <f t="shared" si="10"/>
        <v/>
      </c>
      <c r="W326" s="10" t="str">
        <f t="shared" si="11"/>
        <v/>
      </c>
      <c r="X326" s="10"/>
      <c r="Y326" s="10"/>
      <c r="Z326" s="10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0"/>
      <c r="I327" s="10"/>
      <c r="J327" s="10"/>
      <c r="K327" s="10">
        <v>326</v>
      </c>
      <c r="L327" s="10" t="str">
        <f t="shared" si="0"/>
        <v/>
      </c>
      <c r="M327" s="10" t="str">
        <f t="shared" si="1"/>
        <v/>
      </c>
      <c r="N327" s="10" t="str">
        <f t="shared" si="2"/>
        <v/>
      </c>
      <c r="O327" s="10" t="str">
        <f t="shared" si="3"/>
        <v/>
      </c>
      <c r="P327" s="10" t="str">
        <f t="shared" si="4"/>
        <v/>
      </c>
      <c r="Q327" s="10" t="str">
        <f t="shared" si="5"/>
        <v/>
      </c>
      <c r="R327" s="10" t="str">
        <f t="shared" si="6"/>
        <v/>
      </c>
      <c r="S327" s="10" t="str">
        <f t="shared" si="7"/>
        <v/>
      </c>
      <c r="T327" s="10" t="str">
        <f t="shared" si="8"/>
        <v/>
      </c>
      <c r="U327" s="10" t="str">
        <f t="shared" si="9"/>
        <v/>
      </c>
      <c r="V327" s="10" t="str">
        <f t="shared" si="10"/>
        <v/>
      </c>
      <c r="W327" s="10" t="str">
        <f t="shared" si="11"/>
        <v/>
      </c>
      <c r="X327" s="10"/>
      <c r="Y327" s="10"/>
      <c r="Z327" s="10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0"/>
      <c r="I328" s="10"/>
      <c r="J328" s="10"/>
      <c r="K328" s="10">
        <v>327</v>
      </c>
      <c r="L328" s="10" t="str">
        <f t="shared" si="0"/>
        <v/>
      </c>
      <c r="M328" s="10" t="str">
        <f t="shared" si="1"/>
        <v/>
      </c>
      <c r="N328" s="10" t="str">
        <f t="shared" si="2"/>
        <v/>
      </c>
      <c r="O328" s="10" t="str">
        <f t="shared" si="3"/>
        <v/>
      </c>
      <c r="P328" s="10" t="str">
        <f t="shared" si="4"/>
        <v/>
      </c>
      <c r="Q328" s="10" t="str">
        <f t="shared" si="5"/>
        <v/>
      </c>
      <c r="R328" s="10" t="str">
        <f t="shared" si="6"/>
        <v/>
      </c>
      <c r="S328" s="10" t="str">
        <f t="shared" si="7"/>
        <v/>
      </c>
      <c r="T328" s="10" t="str">
        <f t="shared" si="8"/>
        <v/>
      </c>
      <c r="U328" s="10" t="str">
        <f t="shared" si="9"/>
        <v/>
      </c>
      <c r="V328" s="10" t="str">
        <f t="shared" si="10"/>
        <v/>
      </c>
      <c r="W328" s="10" t="str">
        <f t="shared" si="11"/>
        <v/>
      </c>
      <c r="X328" s="10"/>
      <c r="Y328" s="10"/>
      <c r="Z328" s="10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0"/>
      <c r="I329" s="10"/>
      <c r="J329" s="10"/>
      <c r="K329" s="10">
        <v>328</v>
      </c>
      <c r="L329" s="10" t="str">
        <f t="shared" si="0"/>
        <v/>
      </c>
      <c r="M329" s="10" t="str">
        <f t="shared" si="1"/>
        <v/>
      </c>
      <c r="N329" s="10" t="str">
        <f t="shared" si="2"/>
        <v/>
      </c>
      <c r="O329" s="10" t="str">
        <f t="shared" si="3"/>
        <v/>
      </c>
      <c r="P329" s="10" t="str">
        <f t="shared" si="4"/>
        <v/>
      </c>
      <c r="Q329" s="10" t="str">
        <f t="shared" si="5"/>
        <v/>
      </c>
      <c r="R329" s="10" t="str">
        <f t="shared" si="6"/>
        <v/>
      </c>
      <c r="S329" s="10" t="str">
        <f t="shared" si="7"/>
        <v/>
      </c>
      <c r="T329" s="10" t="str">
        <f t="shared" si="8"/>
        <v/>
      </c>
      <c r="U329" s="10" t="str">
        <f t="shared" si="9"/>
        <v/>
      </c>
      <c r="V329" s="10" t="str">
        <f t="shared" si="10"/>
        <v/>
      </c>
      <c r="W329" s="10" t="str">
        <f t="shared" si="11"/>
        <v/>
      </c>
      <c r="X329" s="10"/>
      <c r="Y329" s="10"/>
      <c r="Z329" s="10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0"/>
      <c r="I330" s="10"/>
      <c r="J330" s="10"/>
      <c r="K330" s="10">
        <v>329</v>
      </c>
      <c r="L330" s="10" t="str">
        <f t="shared" si="0"/>
        <v/>
      </c>
      <c r="M330" s="10" t="str">
        <f t="shared" si="1"/>
        <v/>
      </c>
      <c r="N330" s="10" t="str">
        <f t="shared" si="2"/>
        <v/>
      </c>
      <c r="O330" s="10" t="str">
        <f t="shared" si="3"/>
        <v/>
      </c>
      <c r="P330" s="10" t="str">
        <f t="shared" si="4"/>
        <v/>
      </c>
      <c r="Q330" s="10" t="str">
        <f t="shared" si="5"/>
        <v/>
      </c>
      <c r="R330" s="10" t="str">
        <f t="shared" si="6"/>
        <v/>
      </c>
      <c r="S330" s="10" t="str">
        <f t="shared" si="7"/>
        <v/>
      </c>
      <c r="T330" s="10" t="str">
        <f t="shared" si="8"/>
        <v/>
      </c>
      <c r="U330" s="10" t="str">
        <f t="shared" si="9"/>
        <v/>
      </c>
      <c r="V330" s="10" t="str">
        <f t="shared" si="10"/>
        <v/>
      </c>
      <c r="W330" s="10" t="str">
        <f t="shared" si="11"/>
        <v/>
      </c>
      <c r="X330" s="10"/>
      <c r="Y330" s="10"/>
      <c r="Z330" s="10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0"/>
      <c r="I331" s="10"/>
      <c r="J331" s="10"/>
      <c r="K331" s="10">
        <v>330</v>
      </c>
      <c r="L331" s="10" t="str">
        <f t="shared" si="0"/>
        <v/>
      </c>
      <c r="M331" s="10" t="str">
        <f t="shared" si="1"/>
        <v/>
      </c>
      <c r="N331" s="10" t="str">
        <f t="shared" si="2"/>
        <v/>
      </c>
      <c r="O331" s="10" t="str">
        <f t="shared" si="3"/>
        <v/>
      </c>
      <c r="P331" s="10" t="str">
        <f t="shared" si="4"/>
        <v/>
      </c>
      <c r="Q331" s="10" t="str">
        <f t="shared" si="5"/>
        <v/>
      </c>
      <c r="R331" s="10" t="str">
        <f t="shared" si="6"/>
        <v/>
      </c>
      <c r="S331" s="10" t="str">
        <f t="shared" si="7"/>
        <v/>
      </c>
      <c r="T331" s="10" t="str">
        <f t="shared" si="8"/>
        <v/>
      </c>
      <c r="U331" s="10" t="str">
        <f t="shared" si="9"/>
        <v/>
      </c>
      <c r="V331" s="10" t="str">
        <f t="shared" si="10"/>
        <v/>
      </c>
      <c r="W331" s="10" t="str">
        <f t="shared" si="11"/>
        <v/>
      </c>
      <c r="X331" s="10"/>
      <c r="Y331" s="10"/>
      <c r="Z331" s="10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0"/>
      <c r="I332" s="10"/>
      <c r="J332" s="10"/>
      <c r="K332" s="10">
        <v>331</v>
      </c>
      <c r="L332" s="10" t="str">
        <f t="shared" si="0"/>
        <v/>
      </c>
      <c r="M332" s="10" t="str">
        <f t="shared" si="1"/>
        <v/>
      </c>
      <c r="N332" s="10" t="str">
        <f t="shared" si="2"/>
        <v/>
      </c>
      <c r="O332" s="10" t="str">
        <f t="shared" si="3"/>
        <v/>
      </c>
      <c r="P332" s="10" t="str">
        <f t="shared" si="4"/>
        <v/>
      </c>
      <c r="Q332" s="10" t="str">
        <f t="shared" si="5"/>
        <v/>
      </c>
      <c r="R332" s="10" t="str">
        <f t="shared" si="6"/>
        <v/>
      </c>
      <c r="S332" s="10" t="str">
        <f t="shared" si="7"/>
        <v/>
      </c>
      <c r="T332" s="10" t="str">
        <f t="shared" si="8"/>
        <v/>
      </c>
      <c r="U332" s="10" t="str">
        <f t="shared" si="9"/>
        <v/>
      </c>
      <c r="V332" s="10" t="str">
        <f t="shared" si="10"/>
        <v/>
      </c>
      <c r="W332" s="10" t="str">
        <f t="shared" si="11"/>
        <v/>
      </c>
      <c r="X332" s="10"/>
      <c r="Y332" s="10"/>
      <c r="Z332" s="10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0"/>
      <c r="I333" s="10"/>
      <c r="J333" s="10"/>
      <c r="K333" s="10">
        <v>332</v>
      </c>
      <c r="L333" s="10" t="str">
        <f t="shared" si="0"/>
        <v/>
      </c>
      <c r="M333" s="10" t="str">
        <f t="shared" si="1"/>
        <v/>
      </c>
      <c r="N333" s="10" t="str">
        <f t="shared" si="2"/>
        <v/>
      </c>
      <c r="O333" s="10" t="str">
        <f t="shared" si="3"/>
        <v/>
      </c>
      <c r="P333" s="10" t="str">
        <f t="shared" si="4"/>
        <v/>
      </c>
      <c r="Q333" s="10" t="str">
        <f t="shared" si="5"/>
        <v/>
      </c>
      <c r="R333" s="10" t="str">
        <f t="shared" si="6"/>
        <v/>
      </c>
      <c r="S333" s="10" t="str">
        <f t="shared" si="7"/>
        <v/>
      </c>
      <c r="T333" s="10" t="str">
        <f t="shared" si="8"/>
        <v/>
      </c>
      <c r="U333" s="10" t="str">
        <f t="shared" si="9"/>
        <v/>
      </c>
      <c r="V333" s="10" t="str">
        <f t="shared" si="10"/>
        <v/>
      </c>
      <c r="W333" s="10" t="str">
        <f t="shared" si="11"/>
        <v/>
      </c>
      <c r="X333" s="10"/>
      <c r="Y333" s="10"/>
      <c r="Z333" s="10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0"/>
      <c r="I334" s="10"/>
      <c r="J334" s="10"/>
      <c r="K334" s="10">
        <v>333</v>
      </c>
      <c r="L334" s="10" t="str">
        <f t="shared" si="0"/>
        <v/>
      </c>
      <c r="M334" s="10" t="str">
        <f t="shared" si="1"/>
        <v/>
      </c>
      <c r="N334" s="10" t="str">
        <f t="shared" si="2"/>
        <v/>
      </c>
      <c r="O334" s="10" t="str">
        <f t="shared" si="3"/>
        <v/>
      </c>
      <c r="P334" s="10" t="str">
        <f t="shared" si="4"/>
        <v/>
      </c>
      <c r="Q334" s="10" t="str">
        <f t="shared" si="5"/>
        <v/>
      </c>
      <c r="R334" s="10" t="str">
        <f t="shared" si="6"/>
        <v/>
      </c>
      <c r="S334" s="10" t="str">
        <f t="shared" si="7"/>
        <v/>
      </c>
      <c r="T334" s="10" t="str">
        <f t="shared" si="8"/>
        <v/>
      </c>
      <c r="U334" s="10" t="str">
        <f t="shared" si="9"/>
        <v/>
      </c>
      <c r="V334" s="10" t="str">
        <f t="shared" si="10"/>
        <v/>
      </c>
      <c r="W334" s="10" t="str">
        <f t="shared" si="11"/>
        <v/>
      </c>
      <c r="X334" s="10"/>
      <c r="Y334" s="10"/>
      <c r="Z334" s="10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0"/>
      <c r="I335" s="10"/>
      <c r="J335" s="10"/>
      <c r="K335" s="10">
        <v>334</v>
      </c>
      <c r="L335" s="10" t="str">
        <f t="shared" si="0"/>
        <v/>
      </c>
      <c r="M335" s="10" t="str">
        <f t="shared" si="1"/>
        <v/>
      </c>
      <c r="N335" s="10" t="str">
        <f t="shared" si="2"/>
        <v/>
      </c>
      <c r="O335" s="10" t="str">
        <f t="shared" si="3"/>
        <v/>
      </c>
      <c r="P335" s="10" t="str">
        <f t="shared" si="4"/>
        <v/>
      </c>
      <c r="Q335" s="10" t="str">
        <f t="shared" si="5"/>
        <v/>
      </c>
      <c r="R335" s="10" t="str">
        <f t="shared" si="6"/>
        <v/>
      </c>
      <c r="S335" s="10" t="str">
        <f t="shared" si="7"/>
        <v/>
      </c>
      <c r="T335" s="10" t="str">
        <f t="shared" si="8"/>
        <v/>
      </c>
      <c r="U335" s="10" t="str">
        <f t="shared" si="9"/>
        <v/>
      </c>
      <c r="V335" s="10" t="str">
        <f t="shared" si="10"/>
        <v/>
      </c>
      <c r="W335" s="10" t="str">
        <f t="shared" si="11"/>
        <v/>
      </c>
      <c r="X335" s="10"/>
      <c r="Y335" s="10"/>
      <c r="Z335" s="10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0"/>
      <c r="I336" s="10"/>
      <c r="J336" s="10"/>
      <c r="K336" s="10">
        <v>335</v>
      </c>
      <c r="L336" s="10" t="str">
        <f t="shared" si="0"/>
        <v/>
      </c>
      <c r="M336" s="10" t="str">
        <f t="shared" si="1"/>
        <v/>
      </c>
      <c r="N336" s="10" t="str">
        <f t="shared" si="2"/>
        <v/>
      </c>
      <c r="O336" s="10" t="str">
        <f t="shared" si="3"/>
        <v/>
      </c>
      <c r="P336" s="10" t="str">
        <f t="shared" si="4"/>
        <v/>
      </c>
      <c r="Q336" s="10" t="str">
        <f t="shared" si="5"/>
        <v/>
      </c>
      <c r="R336" s="10" t="str">
        <f t="shared" si="6"/>
        <v/>
      </c>
      <c r="S336" s="10" t="str">
        <f t="shared" si="7"/>
        <v/>
      </c>
      <c r="T336" s="10" t="str">
        <f t="shared" si="8"/>
        <v/>
      </c>
      <c r="U336" s="10" t="str">
        <f t="shared" si="9"/>
        <v/>
      </c>
      <c r="V336" s="10" t="str">
        <f t="shared" si="10"/>
        <v/>
      </c>
      <c r="W336" s="10" t="str">
        <f t="shared" si="11"/>
        <v/>
      </c>
      <c r="X336" s="10"/>
      <c r="Y336" s="10"/>
      <c r="Z336" s="10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0"/>
      <c r="I337" s="10"/>
      <c r="J337" s="10"/>
      <c r="K337" s="10">
        <v>336</v>
      </c>
      <c r="L337" s="10" t="str">
        <f t="shared" si="0"/>
        <v/>
      </c>
      <c r="M337" s="10" t="str">
        <f t="shared" si="1"/>
        <v/>
      </c>
      <c r="N337" s="10" t="str">
        <f t="shared" si="2"/>
        <v/>
      </c>
      <c r="O337" s="10" t="str">
        <f t="shared" si="3"/>
        <v/>
      </c>
      <c r="P337" s="10" t="str">
        <f t="shared" si="4"/>
        <v/>
      </c>
      <c r="Q337" s="10" t="str">
        <f t="shared" si="5"/>
        <v/>
      </c>
      <c r="R337" s="10" t="str">
        <f t="shared" si="6"/>
        <v/>
      </c>
      <c r="S337" s="10" t="str">
        <f t="shared" si="7"/>
        <v/>
      </c>
      <c r="T337" s="10" t="str">
        <f t="shared" si="8"/>
        <v/>
      </c>
      <c r="U337" s="10" t="str">
        <f t="shared" si="9"/>
        <v/>
      </c>
      <c r="V337" s="10" t="str">
        <f t="shared" si="10"/>
        <v/>
      </c>
      <c r="W337" s="10" t="str">
        <f t="shared" si="11"/>
        <v/>
      </c>
      <c r="X337" s="10"/>
      <c r="Y337" s="10"/>
      <c r="Z337" s="10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0"/>
      <c r="I338" s="10"/>
      <c r="J338" s="10"/>
      <c r="K338" s="10">
        <v>337</v>
      </c>
      <c r="L338" s="10" t="str">
        <f t="shared" si="0"/>
        <v/>
      </c>
      <c r="M338" s="10" t="str">
        <f t="shared" si="1"/>
        <v/>
      </c>
      <c r="N338" s="10" t="str">
        <f t="shared" si="2"/>
        <v/>
      </c>
      <c r="O338" s="10" t="str">
        <f t="shared" si="3"/>
        <v/>
      </c>
      <c r="P338" s="10" t="str">
        <f t="shared" si="4"/>
        <v/>
      </c>
      <c r="Q338" s="10" t="str">
        <f t="shared" si="5"/>
        <v/>
      </c>
      <c r="R338" s="10" t="str">
        <f t="shared" si="6"/>
        <v/>
      </c>
      <c r="S338" s="10" t="str">
        <f t="shared" si="7"/>
        <v/>
      </c>
      <c r="T338" s="10" t="str">
        <f t="shared" si="8"/>
        <v/>
      </c>
      <c r="U338" s="10" t="str">
        <f t="shared" si="9"/>
        <v/>
      </c>
      <c r="V338" s="10" t="str">
        <f t="shared" si="10"/>
        <v/>
      </c>
      <c r="W338" s="10" t="str">
        <f t="shared" si="11"/>
        <v/>
      </c>
      <c r="X338" s="10"/>
      <c r="Y338" s="10"/>
      <c r="Z338" s="10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0"/>
      <c r="I339" s="10"/>
      <c r="J339" s="10"/>
      <c r="K339" s="10">
        <v>338</v>
      </c>
      <c r="L339" s="10" t="str">
        <f t="shared" si="0"/>
        <v/>
      </c>
      <c r="M339" s="10" t="str">
        <f t="shared" si="1"/>
        <v/>
      </c>
      <c r="N339" s="10" t="str">
        <f t="shared" si="2"/>
        <v/>
      </c>
      <c r="O339" s="10" t="str">
        <f t="shared" si="3"/>
        <v/>
      </c>
      <c r="P339" s="10" t="str">
        <f t="shared" si="4"/>
        <v/>
      </c>
      <c r="Q339" s="10" t="str">
        <f t="shared" si="5"/>
        <v/>
      </c>
      <c r="R339" s="10" t="str">
        <f t="shared" si="6"/>
        <v/>
      </c>
      <c r="S339" s="10" t="str">
        <f t="shared" si="7"/>
        <v/>
      </c>
      <c r="T339" s="10" t="str">
        <f t="shared" si="8"/>
        <v/>
      </c>
      <c r="U339" s="10" t="str">
        <f t="shared" si="9"/>
        <v/>
      </c>
      <c r="V339" s="10" t="str">
        <f t="shared" si="10"/>
        <v/>
      </c>
      <c r="W339" s="10" t="str">
        <f t="shared" si="11"/>
        <v/>
      </c>
      <c r="X339" s="10"/>
      <c r="Y339" s="10"/>
      <c r="Z339" s="10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0"/>
      <c r="I340" s="10"/>
      <c r="J340" s="10"/>
      <c r="K340" s="10">
        <v>339</v>
      </c>
      <c r="L340" s="10" t="str">
        <f t="shared" si="0"/>
        <v/>
      </c>
      <c r="M340" s="10" t="str">
        <f t="shared" si="1"/>
        <v/>
      </c>
      <c r="N340" s="10" t="str">
        <f t="shared" si="2"/>
        <v/>
      </c>
      <c r="O340" s="10" t="str">
        <f t="shared" si="3"/>
        <v/>
      </c>
      <c r="P340" s="10" t="str">
        <f t="shared" si="4"/>
        <v/>
      </c>
      <c r="Q340" s="10" t="str">
        <f t="shared" si="5"/>
        <v/>
      </c>
      <c r="R340" s="10" t="str">
        <f t="shared" si="6"/>
        <v/>
      </c>
      <c r="S340" s="10" t="str">
        <f t="shared" si="7"/>
        <v/>
      </c>
      <c r="T340" s="10" t="str">
        <f t="shared" si="8"/>
        <v/>
      </c>
      <c r="U340" s="10" t="str">
        <f t="shared" si="9"/>
        <v/>
      </c>
      <c r="V340" s="10" t="str">
        <f t="shared" si="10"/>
        <v/>
      </c>
      <c r="W340" s="10" t="str">
        <f t="shared" si="11"/>
        <v/>
      </c>
      <c r="X340" s="10"/>
      <c r="Y340" s="10"/>
      <c r="Z340" s="10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0"/>
      <c r="I341" s="10"/>
      <c r="J341" s="10"/>
      <c r="K341" s="10">
        <v>340</v>
      </c>
      <c r="L341" s="10" t="str">
        <f t="shared" si="0"/>
        <v/>
      </c>
      <c r="M341" s="10" t="str">
        <f t="shared" si="1"/>
        <v/>
      </c>
      <c r="N341" s="10" t="str">
        <f t="shared" si="2"/>
        <v/>
      </c>
      <c r="O341" s="10" t="str">
        <f t="shared" si="3"/>
        <v/>
      </c>
      <c r="P341" s="10" t="str">
        <f t="shared" si="4"/>
        <v/>
      </c>
      <c r="Q341" s="10" t="str">
        <f t="shared" si="5"/>
        <v/>
      </c>
      <c r="R341" s="10" t="str">
        <f t="shared" si="6"/>
        <v/>
      </c>
      <c r="S341" s="10" t="str">
        <f t="shared" si="7"/>
        <v/>
      </c>
      <c r="T341" s="10" t="str">
        <f t="shared" si="8"/>
        <v/>
      </c>
      <c r="U341" s="10" t="str">
        <f t="shared" si="9"/>
        <v/>
      </c>
      <c r="V341" s="10" t="str">
        <f t="shared" si="10"/>
        <v/>
      </c>
      <c r="W341" s="10" t="str">
        <f t="shared" si="11"/>
        <v/>
      </c>
      <c r="X341" s="10"/>
      <c r="Y341" s="10"/>
      <c r="Z341" s="10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0"/>
      <c r="I342" s="10"/>
      <c r="J342" s="10"/>
      <c r="K342" s="10">
        <v>341</v>
      </c>
      <c r="L342" s="10" t="str">
        <f t="shared" si="0"/>
        <v/>
      </c>
      <c r="M342" s="10" t="str">
        <f t="shared" si="1"/>
        <v/>
      </c>
      <c r="N342" s="10" t="str">
        <f t="shared" si="2"/>
        <v/>
      </c>
      <c r="O342" s="10" t="str">
        <f t="shared" si="3"/>
        <v/>
      </c>
      <c r="P342" s="10" t="str">
        <f t="shared" si="4"/>
        <v/>
      </c>
      <c r="Q342" s="10" t="str">
        <f t="shared" si="5"/>
        <v/>
      </c>
      <c r="R342" s="10" t="str">
        <f t="shared" si="6"/>
        <v/>
      </c>
      <c r="S342" s="10" t="str">
        <f t="shared" si="7"/>
        <v/>
      </c>
      <c r="T342" s="10" t="str">
        <f t="shared" si="8"/>
        <v/>
      </c>
      <c r="U342" s="10" t="str">
        <f t="shared" si="9"/>
        <v/>
      </c>
      <c r="V342" s="10" t="str">
        <f t="shared" si="10"/>
        <v/>
      </c>
      <c r="W342" s="10" t="str">
        <f t="shared" si="11"/>
        <v/>
      </c>
      <c r="X342" s="10"/>
      <c r="Y342" s="10"/>
      <c r="Z342" s="10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0"/>
      <c r="I343" s="10"/>
      <c r="J343" s="10"/>
      <c r="K343" s="10">
        <v>342</v>
      </c>
      <c r="L343" s="10" t="str">
        <f t="shared" si="0"/>
        <v/>
      </c>
      <c r="M343" s="10" t="str">
        <f t="shared" si="1"/>
        <v/>
      </c>
      <c r="N343" s="10" t="str">
        <f t="shared" si="2"/>
        <v/>
      </c>
      <c r="O343" s="10" t="str">
        <f t="shared" si="3"/>
        <v/>
      </c>
      <c r="P343" s="10" t="str">
        <f t="shared" si="4"/>
        <v/>
      </c>
      <c r="Q343" s="10" t="str">
        <f t="shared" si="5"/>
        <v/>
      </c>
      <c r="R343" s="10" t="str">
        <f t="shared" si="6"/>
        <v/>
      </c>
      <c r="S343" s="10" t="str">
        <f t="shared" si="7"/>
        <v/>
      </c>
      <c r="T343" s="10" t="str">
        <f t="shared" si="8"/>
        <v/>
      </c>
      <c r="U343" s="10" t="str">
        <f t="shared" si="9"/>
        <v/>
      </c>
      <c r="V343" s="10" t="str">
        <f t="shared" si="10"/>
        <v/>
      </c>
      <c r="W343" s="10" t="str">
        <f t="shared" si="11"/>
        <v/>
      </c>
      <c r="X343" s="10"/>
      <c r="Y343" s="10"/>
      <c r="Z343" s="10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0"/>
      <c r="I344" s="10"/>
      <c r="J344" s="10"/>
      <c r="K344" s="10">
        <v>343</v>
      </c>
      <c r="L344" s="10" t="str">
        <f t="shared" si="0"/>
        <v/>
      </c>
      <c r="M344" s="10" t="str">
        <f t="shared" si="1"/>
        <v/>
      </c>
      <c r="N344" s="10" t="str">
        <f t="shared" si="2"/>
        <v/>
      </c>
      <c r="O344" s="10" t="str">
        <f t="shared" si="3"/>
        <v/>
      </c>
      <c r="P344" s="10" t="str">
        <f t="shared" si="4"/>
        <v/>
      </c>
      <c r="Q344" s="10" t="str">
        <f t="shared" si="5"/>
        <v/>
      </c>
      <c r="R344" s="10" t="str">
        <f t="shared" si="6"/>
        <v/>
      </c>
      <c r="S344" s="10" t="str">
        <f t="shared" si="7"/>
        <v/>
      </c>
      <c r="T344" s="10" t="str">
        <f t="shared" si="8"/>
        <v/>
      </c>
      <c r="U344" s="10" t="str">
        <f t="shared" si="9"/>
        <v/>
      </c>
      <c r="V344" s="10" t="str">
        <f t="shared" si="10"/>
        <v/>
      </c>
      <c r="W344" s="10" t="str">
        <f t="shared" si="11"/>
        <v/>
      </c>
      <c r="X344" s="10"/>
      <c r="Y344" s="10"/>
      <c r="Z344" s="10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0"/>
      <c r="I345" s="10"/>
      <c r="J345" s="10"/>
      <c r="K345" s="10">
        <v>344</v>
      </c>
      <c r="L345" s="10" t="str">
        <f t="shared" si="0"/>
        <v/>
      </c>
      <c r="M345" s="10" t="str">
        <f t="shared" si="1"/>
        <v/>
      </c>
      <c r="N345" s="10" t="str">
        <f t="shared" si="2"/>
        <v/>
      </c>
      <c r="O345" s="10" t="str">
        <f t="shared" si="3"/>
        <v/>
      </c>
      <c r="P345" s="10" t="str">
        <f t="shared" si="4"/>
        <v/>
      </c>
      <c r="Q345" s="10" t="str">
        <f t="shared" si="5"/>
        <v/>
      </c>
      <c r="R345" s="10" t="str">
        <f t="shared" si="6"/>
        <v/>
      </c>
      <c r="S345" s="10" t="str">
        <f t="shared" si="7"/>
        <v/>
      </c>
      <c r="T345" s="10" t="str">
        <f t="shared" si="8"/>
        <v/>
      </c>
      <c r="U345" s="10" t="str">
        <f t="shared" si="9"/>
        <v/>
      </c>
      <c r="V345" s="10" t="str">
        <f t="shared" si="10"/>
        <v/>
      </c>
      <c r="W345" s="10" t="str">
        <f t="shared" si="11"/>
        <v/>
      </c>
      <c r="X345" s="10"/>
      <c r="Y345" s="10"/>
      <c r="Z345" s="10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0"/>
      <c r="I346" s="10"/>
      <c r="J346" s="10"/>
      <c r="K346" s="10">
        <v>345</v>
      </c>
      <c r="L346" s="10" t="str">
        <f t="shared" si="0"/>
        <v/>
      </c>
      <c r="M346" s="10" t="str">
        <f t="shared" si="1"/>
        <v/>
      </c>
      <c r="N346" s="10" t="str">
        <f t="shared" si="2"/>
        <v/>
      </c>
      <c r="O346" s="10" t="str">
        <f t="shared" si="3"/>
        <v/>
      </c>
      <c r="P346" s="10" t="str">
        <f t="shared" si="4"/>
        <v/>
      </c>
      <c r="Q346" s="10" t="str">
        <f t="shared" si="5"/>
        <v/>
      </c>
      <c r="R346" s="10" t="str">
        <f t="shared" si="6"/>
        <v/>
      </c>
      <c r="S346" s="10" t="str">
        <f t="shared" si="7"/>
        <v/>
      </c>
      <c r="T346" s="10" t="str">
        <f t="shared" si="8"/>
        <v/>
      </c>
      <c r="U346" s="10" t="str">
        <f t="shared" si="9"/>
        <v/>
      </c>
      <c r="V346" s="10" t="str">
        <f t="shared" si="10"/>
        <v/>
      </c>
      <c r="W346" s="10" t="str">
        <f t="shared" si="11"/>
        <v/>
      </c>
      <c r="X346" s="10"/>
      <c r="Y346" s="10"/>
      <c r="Z346" s="10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0"/>
      <c r="I347" s="10"/>
      <c r="J347" s="10"/>
      <c r="K347" s="10">
        <v>346</v>
      </c>
      <c r="L347" s="10" t="str">
        <f t="shared" si="0"/>
        <v/>
      </c>
      <c r="M347" s="10" t="str">
        <f t="shared" si="1"/>
        <v/>
      </c>
      <c r="N347" s="10" t="str">
        <f t="shared" si="2"/>
        <v/>
      </c>
      <c r="O347" s="10" t="str">
        <f t="shared" si="3"/>
        <v/>
      </c>
      <c r="P347" s="10" t="str">
        <f t="shared" si="4"/>
        <v/>
      </c>
      <c r="Q347" s="10" t="str">
        <f t="shared" si="5"/>
        <v/>
      </c>
      <c r="R347" s="10" t="str">
        <f t="shared" si="6"/>
        <v/>
      </c>
      <c r="S347" s="10" t="str">
        <f t="shared" si="7"/>
        <v/>
      </c>
      <c r="T347" s="10" t="str">
        <f t="shared" si="8"/>
        <v/>
      </c>
      <c r="U347" s="10" t="str">
        <f t="shared" si="9"/>
        <v/>
      </c>
      <c r="V347" s="10" t="str">
        <f t="shared" si="10"/>
        <v/>
      </c>
      <c r="W347" s="10" t="str">
        <f t="shared" si="11"/>
        <v/>
      </c>
      <c r="X347" s="10"/>
      <c r="Y347" s="10"/>
      <c r="Z347" s="10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0"/>
      <c r="I348" s="10"/>
      <c r="J348" s="10"/>
      <c r="K348" s="10">
        <v>347</v>
      </c>
      <c r="L348" s="10" t="str">
        <f t="shared" si="0"/>
        <v/>
      </c>
      <c r="M348" s="10" t="str">
        <f t="shared" si="1"/>
        <v/>
      </c>
      <c r="N348" s="10" t="str">
        <f t="shared" si="2"/>
        <v/>
      </c>
      <c r="O348" s="10" t="str">
        <f t="shared" si="3"/>
        <v/>
      </c>
      <c r="P348" s="10" t="str">
        <f t="shared" si="4"/>
        <v/>
      </c>
      <c r="Q348" s="10" t="str">
        <f t="shared" si="5"/>
        <v/>
      </c>
      <c r="R348" s="10" t="str">
        <f t="shared" si="6"/>
        <v/>
      </c>
      <c r="S348" s="10" t="str">
        <f t="shared" si="7"/>
        <v/>
      </c>
      <c r="T348" s="10" t="str">
        <f t="shared" si="8"/>
        <v/>
      </c>
      <c r="U348" s="10" t="str">
        <f t="shared" si="9"/>
        <v/>
      </c>
      <c r="V348" s="10" t="str">
        <f t="shared" si="10"/>
        <v/>
      </c>
      <c r="W348" s="10" t="str">
        <f t="shared" si="11"/>
        <v/>
      </c>
      <c r="X348" s="10"/>
      <c r="Y348" s="10"/>
      <c r="Z348" s="10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0"/>
      <c r="I349" s="10"/>
      <c r="J349" s="10"/>
      <c r="K349" s="10">
        <v>348</v>
      </c>
      <c r="L349" s="10" t="str">
        <f t="shared" si="0"/>
        <v/>
      </c>
      <c r="M349" s="10" t="str">
        <f t="shared" si="1"/>
        <v/>
      </c>
      <c r="N349" s="10" t="str">
        <f t="shared" si="2"/>
        <v/>
      </c>
      <c r="O349" s="10" t="str">
        <f t="shared" si="3"/>
        <v/>
      </c>
      <c r="P349" s="10" t="str">
        <f t="shared" si="4"/>
        <v/>
      </c>
      <c r="Q349" s="10" t="str">
        <f t="shared" si="5"/>
        <v/>
      </c>
      <c r="R349" s="10" t="str">
        <f t="shared" si="6"/>
        <v/>
      </c>
      <c r="S349" s="10" t="str">
        <f t="shared" si="7"/>
        <v/>
      </c>
      <c r="T349" s="10" t="str">
        <f t="shared" si="8"/>
        <v/>
      </c>
      <c r="U349" s="10" t="str">
        <f t="shared" si="9"/>
        <v/>
      </c>
      <c r="V349" s="10" t="str">
        <f t="shared" si="10"/>
        <v/>
      </c>
      <c r="W349" s="10" t="str">
        <f t="shared" si="11"/>
        <v/>
      </c>
      <c r="X349" s="10"/>
      <c r="Y349" s="10"/>
      <c r="Z349" s="10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0"/>
      <c r="I350" s="10"/>
      <c r="J350" s="10"/>
      <c r="K350" s="10">
        <v>349</v>
      </c>
      <c r="L350" s="10" t="str">
        <f t="shared" si="0"/>
        <v/>
      </c>
      <c r="M350" s="10" t="str">
        <f t="shared" si="1"/>
        <v/>
      </c>
      <c r="N350" s="10" t="str">
        <f t="shared" si="2"/>
        <v/>
      </c>
      <c r="O350" s="10" t="str">
        <f t="shared" si="3"/>
        <v/>
      </c>
      <c r="P350" s="10" t="str">
        <f t="shared" si="4"/>
        <v/>
      </c>
      <c r="Q350" s="10" t="str">
        <f t="shared" si="5"/>
        <v/>
      </c>
      <c r="R350" s="10" t="str">
        <f t="shared" si="6"/>
        <v/>
      </c>
      <c r="S350" s="10" t="str">
        <f t="shared" si="7"/>
        <v/>
      </c>
      <c r="T350" s="10" t="str">
        <f t="shared" si="8"/>
        <v/>
      </c>
      <c r="U350" s="10" t="str">
        <f t="shared" si="9"/>
        <v/>
      </c>
      <c r="V350" s="10" t="str">
        <f t="shared" si="10"/>
        <v/>
      </c>
      <c r="W350" s="10" t="str">
        <f t="shared" si="11"/>
        <v/>
      </c>
      <c r="X350" s="10"/>
      <c r="Y350" s="10"/>
      <c r="Z350" s="10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0"/>
      <c r="I351" s="10"/>
      <c r="J351" s="10"/>
      <c r="K351" s="10">
        <v>350</v>
      </c>
      <c r="L351" s="10" t="str">
        <f t="shared" si="0"/>
        <v/>
      </c>
      <c r="M351" s="10" t="str">
        <f t="shared" si="1"/>
        <v/>
      </c>
      <c r="N351" s="10" t="str">
        <f t="shared" si="2"/>
        <v/>
      </c>
      <c r="O351" s="10" t="str">
        <f t="shared" si="3"/>
        <v/>
      </c>
      <c r="P351" s="10" t="str">
        <f t="shared" si="4"/>
        <v/>
      </c>
      <c r="Q351" s="10" t="str">
        <f t="shared" si="5"/>
        <v/>
      </c>
      <c r="R351" s="10" t="str">
        <f t="shared" si="6"/>
        <v/>
      </c>
      <c r="S351" s="10" t="str">
        <f t="shared" si="7"/>
        <v/>
      </c>
      <c r="T351" s="10" t="str">
        <f t="shared" si="8"/>
        <v/>
      </c>
      <c r="U351" s="10" t="str">
        <f t="shared" si="9"/>
        <v/>
      </c>
      <c r="V351" s="10" t="str">
        <f t="shared" si="10"/>
        <v/>
      </c>
      <c r="W351" s="10" t="str">
        <f t="shared" si="11"/>
        <v/>
      </c>
      <c r="X351" s="10"/>
      <c r="Y351" s="10"/>
      <c r="Z351" s="10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0"/>
      <c r="I352" s="10"/>
      <c r="J352" s="10"/>
      <c r="K352" s="10">
        <v>351</v>
      </c>
      <c r="L352" s="10" t="str">
        <f t="shared" si="0"/>
        <v/>
      </c>
      <c r="M352" s="10" t="str">
        <f t="shared" si="1"/>
        <v/>
      </c>
      <c r="N352" s="10" t="str">
        <f t="shared" si="2"/>
        <v/>
      </c>
      <c r="O352" s="10" t="str">
        <f t="shared" si="3"/>
        <v/>
      </c>
      <c r="P352" s="10" t="str">
        <f t="shared" si="4"/>
        <v/>
      </c>
      <c r="Q352" s="10" t="str">
        <f t="shared" si="5"/>
        <v/>
      </c>
      <c r="R352" s="10" t="str">
        <f t="shared" si="6"/>
        <v/>
      </c>
      <c r="S352" s="10" t="str">
        <f t="shared" si="7"/>
        <v/>
      </c>
      <c r="T352" s="10" t="str">
        <f t="shared" si="8"/>
        <v/>
      </c>
      <c r="U352" s="10" t="str">
        <f t="shared" si="9"/>
        <v/>
      </c>
      <c r="V352" s="10" t="str">
        <f t="shared" si="10"/>
        <v/>
      </c>
      <c r="W352" s="10" t="str">
        <f t="shared" si="11"/>
        <v/>
      </c>
      <c r="X352" s="10"/>
      <c r="Y352" s="10"/>
      <c r="Z352" s="10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0"/>
      <c r="I353" s="10"/>
      <c r="J353" s="10"/>
      <c r="K353" s="10">
        <v>352</v>
      </c>
      <c r="L353" s="10" t="str">
        <f t="shared" si="0"/>
        <v/>
      </c>
      <c r="M353" s="10" t="str">
        <f t="shared" si="1"/>
        <v/>
      </c>
      <c r="N353" s="10" t="str">
        <f t="shared" si="2"/>
        <v/>
      </c>
      <c r="O353" s="10" t="str">
        <f t="shared" si="3"/>
        <v/>
      </c>
      <c r="P353" s="10" t="str">
        <f t="shared" si="4"/>
        <v/>
      </c>
      <c r="Q353" s="10" t="str">
        <f t="shared" si="5"/>
        <v/>
      </c>
      <c r="R353" s="10" t="str">
        <f t="shared" si="6"/>
        <v/>
      </c>
      <c r="S353" s="10" t="str">
        <f t="shared" si="7"/>
        <v/>
      </c>
      <c r="T353" s="10" t="str">
        <f t="shared" si="8"/>
        <v/>
      </c>
      <c r="U353" s="10" t="str">
        <f t="shared" si="9"/>
        <v/>
      </c>
      <c r="V353" s="10" t="str">
        <f t="shared" si="10"/>
        <v/>
      </c>
      <c r="W353" s="10" t="str">
        <f t="shared" si="11"/>
        <v/>
      </c>
      <c r="X353" s="10"/>
      <c r="Y353" s="10"/>
      <c r="Z353" s="10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0"/>
      <c r="I354" s="10"/>
      <c r="J354" s="10"/>
      <c r="K354" s="10">
        <v>353</v>
      </c>
      <c r="L354" s="10" t="str">
        <f t="shared" si="0"/>
        <v/>
      </c>
      <c r="M354" s="10" t="str">
        <f t="shared" si="1"/>
        <v/>
      </c>
      <c r="N354" s="10" t="str">
        <f t="shared" si="2"/>
        <v/>
      </c>
      <c r="O354" s="10" t="str">
        <f t="shared" si="3"/>
        <v/>
      </c>
      <c r="P354" s="10" t="str">
        <f t="shared" si="4"/>
        <v/>
      </c>
      <c r="Q354" s="10" t="str">
        <f t="shared" si="5"/>
        <v/>
      </c>
      <c r="R354" s="10" t="str">
        <f t="shared" si="6"/>
        <v/>
      </c>
      <c r="S354" s="10" t="str">
        <f t="shared" si="7"/>
        <v/>
      </c>
      <c r="T354" s="10" t="str">
        <f t="shared" si="8"/>
        <v/>
      </c>
      <c r="U354" s="10" t="str">
        <f t="shared" si="9"/>
        <v/>
      </c>
      <c r="V354" s="10" t="str">
        <f t="shared" si="10"/>
        <v/>
      </c>
      <c r="W354" s="10" t="str">
        <f t="shared" si="11"/>
        <v/>
      </c>
      <c r="X354" s="10"/>
      <c r="Y354" s="10"/>
      <c r="Z354" s="10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0"/>
      <c r="I355" s="10"/>
      <c r="J355" s="10"/>
      <c r="K355" s="10">
        <v>354</v>
      </c>
      <c r="L355" s="10" t="str">
        <f t="shared" si="0"/>
        <v/>
      </c>
      <c r="M355" s="10" t="str">
        <f t="shared" si="1"/>
        <v/>
      </c>
      <c r="N355" s="10" t="str">
        <f t="shared" si="2"/>
        <v/>
      </c>
      <c r="O355" s="10" t="str">
        <f t="shared" si="3"/>
        <v/>
      </c>
      <c r="P355" s="10" t="str">
        <f t="shared" si="4"/>
        <v/>
      </c>
      <c r="Q355" s="10" t="str">
        <f t="shared" si="5"/>
        <v/>
      </c>
      <c r="R355" s="10" t="str">
        <f t="shared" si="6"/>
        <v/>
      </c>
      <c r="S355" s="10" t="str">
        <f t="shared" si="7"/>
        <v/>
      </c>
      <c r="T355" s="10" t="str">
        <f t="shared" si="8"/>
        <v/>
      </c>
      <c r="U355" s="10" t="str">
        <f t="shared" si="9"/>
        <v/>
      </c>
      <c r="V355" s="10" t="str">
        <f t="shared" si="10"/>
        <v/>
      </c>
      <c r="W355" s="10" t="str">
        <f t="shared" si="11"/>
        <v/>
      </c>
      <c r="X355" s="10"/>
      <c r="Y355" s="10"/>
      <c r="Z355" s="10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0"/>
      <c r="I356" s="10"/>
      <c r="J356" s="10"/>
      <c r="K356" s="10">
        <v>355</v>
      </c>
      <c r="L356" s="10" t="str">
        <f t="shared" si="0"/>
        <v/>
      </c>
      <c r="M356" s="10" t="str">
        <f t="shared" si="1"/>
        <v/>
      </c>
      <c r="N356" s="10" t="str">
        <f t="shared" si="2"/>
        <v/>
      </c>
      <c r="O356" s="10" t="str">
        <f t="shared" si="3"/>
        <v/>
      </c>
      <c r="P356" s="10" t="str">
        <f t="shared" si="4"/>
        <v/>
      </c>
      <c r="Q356" s="10" t="str">
        <f t="shared" si="5"/>
        <v/>
      </c>
      <c r="R356" s="10" t="str">
        <f t="shared" si="6"/>
        <v/>
      </c>
      <c r="S356" s="10" t="str">
        <f t="shared" si="7"/>
        <v/>
      </c>
      <c r="T356" s="10" t="str">
        <f t="shared" si="8"/>
        <v/>
      </c>
      <c r="U356" s="10" t="str">
        <f t="shared" si="9"/>
        <v/>
      </c>
      <c r="V356" s="10" t="str">
        <f t="shared" si="10"/>
        <v/>
      </c>
      <c r="W356" s="10" t="str">
        <f t="shared" si="11"/>
        <v/>
      </c>
      <c r="X356" s="10"/>
      <c r="Y356" s="10"/>
      <c r="Z356" s="10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0"/>
      <c r="I357" s="10"/>
      <c r="J357" s="10"/>
      <c r="K357" s="10">
        <v>356</v>
      </c>
      <c r="L357" s="10" t="str">
        <f t="shared" si="0"/>
        <v/>
      </c>
      <c r="M357" s="10" t="str">
        <f t="shared" si="1"/>
        <v/>
      </c>
      <c r="N357" s="10" t="str">
        <f t="shared" si="2"/>
        <v/>
      </c>
      <c r="O357" s="10" t="str">
        <f t="shared" si="3"/>
        <v/>
      </c>
      <c r="P357" s="10" t="str">
        <f t="shared" si="4"/>
        <v/>
      </c>
      <c r="Q357" s="10" t="str">
        <f t="shared" si="5"/>
        <v/>
      </c>
      <c r="R357" s="10" t="str">
        <f t="shared" si="6"/>
        <v/>
      </c>
      <c r="S357" s="10" t="str">
        <f t="shared" si="7"/>
        <v/>
      </c>
      <c r="T357" s="10" t="str">
        <f t="shared" si="8"/>
        <v/>
      </c>
      <c r="U357" s="10" t="str">
        <f t="shared" si="9"/>
        <v/>
      </c>
      <c r="V357" s="10" t="str">
        <f t="shared" si="10"/>
        <v/>
      </c>
      <c r="W357" s="10" t="str">
        <f t="shared" si="11"/>
        <v/>
      </c>
      <c r="X357" s="10"/>
      <c r="Y357" s="10"/>
      <c r="Z357" s="10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0"/>
      <c r="I358" s="10"/>
      <c r="J358" s="10"/>
      <c r="K358" s="10">
        <v>357</v>
      </c>
      <c r="L358" s="10" t="str">
        <f t="shared" si="0"/>
        <v/>
      </c>
      <c r="M358" s="10" t="str">
        <f t="shared" si="1"/>
        <v/>
      </c>
      <c r="N358" s="10" t="str">
        <f t="shared" si="2"/>
        <v/>
      </c>
      <c r="O358" s="10" t="str">
        <f t="shared" si="3"/>
        <v/>
      </c>
      <c r="P358" s="10" t="str">
        <f t="shared" si="4"/>
        <v/>
      </c>
      <c r="Q358" s="10" t="str">
        <f t="shared" si="5"/>
        <v/>
      </c>
      <c r="R358" s="10" t="str">
        <f t="shared" si="6"/>
        <v/>
      </c>
      <c r="S358" s="10" t="str">
        <f t="shared" si="7"/>
        <v/>
      </c>
      <c r="T358" s="10" t="str">
        <f t="shared" si="8"/>
        <v/>
      </c>
      <c r="U358" s="10" t="str">
        <f t="shared" si="9"/>
        <v/>
      </c>
      <c r="V358" s="10" t="str">
        <f t="shared" si="10"/>
        <v/>
      </c>
      <c r="W358" s="10" t="str">
        <f t="shared" si="11"/>
        <v/>
      </c>
      <c r="X358" s="10"/>
      <c r="Y358" s="10"/>
      <c r="Z358" s="10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0"/>
      <c r="I359" s="10"/>
      <c r="J359" s="10"/>
      <c r="K359" s="10">
        <v>358</v>
      </c>
      <c r="L359" s="10" t="str">
        <f t="shared" si="0"/>
        <v/>
      </c>
      <c r="M359" s="10" t="str">
        <f t="shared" si="1"/>
        <v/>
      </c>
      <c r="N359" s="10" t="str">
        <f t="shared" si="2"/>
        <v/>
      </c>
      <c r="O359" s="10" t="str">
        <f t="shared" si="3"/>
        <v/>
      </c>
      <c r="P359" s="10" t="str">
        <f t="shared" si="4"/>
        <v/>
      </c>
      <c r="Q359" s="10" t="str">
        <f t="shared" si="5"/>
        <v/>
      </c>
      <c r="R359" s="10" t="str">
        <f t="shared" si="6"/>
        <v/>
      </c>
      <c r="S359" s="10" t="str">
        <f t="shared" si="7"/>
        <v/>
      </c>
      <c r="T359" s="10" t="str">
        <f t="shared" si="8"/>
        <v/>
      </c>
      <c r="U359" s="10" t="str">
        <f t="shared" si="9"/>
        <v/>
      </c>
      <c r="V359" s="10" t="str">
        <f t="shared" si="10"/>
        <v/>
      </c>
      <c r="W359" s="10" t="str">
        <f t="shared" si="11"/>
        <v/>
      </c>
      <c r="X359" s="10"/>
      <c r="Y359" s="10"/>
      <c r="Z359" s="10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0"/>
      <c r="I360" s="10"/>
      <c r="J360" s="10"/>
      <c r="K360" s="10">
        <v>359</v>
      </c>
      <c r="L360" s="10" t="str">
        <f t="shared" si="0"/>
        <v/>
      </c>
      <c r="M360" s="10" t="str">
        <f t="shared" si="1"/>
        <v/>
      </c>
      <c r="N360" s="10" t="str">
        <f t="shared" si="2"/>
        <v/>
      </c>
      <c r="O360" s="10" t="str">
        <f t="shared" si="3"/>
        <v/>
      </c>
      <c r="P360" s="10" t="str">
        <f t="shared" si="4"/>
        <v/>
      </c>
      <c r="Q360" s="10" t="str">
        <f t="shared" si="5"/>
        <v/>
      </c>
      <c r="R360" s="10" t="str">
        <f t="shared" si="6"/>
        <v/>
      </c>
      <c r="S360" s="10" t="str">
        <f t="shared" si="7"/>
        <v/>
      </c>
      <c r="T360" s="10" t="str">
        <f t="shared" si="8"/>
        <v/>
      </c>
      <c r="U360" s="10" t="str">
        <f t="shared" si="9"/>
        <v/>
      </c>
      <c r="V360" s="10" t="str">
        <f t="shared" si="10"/>
        <v/>
      </c>
      <c r="W360" s="10" t="str">
        <f t="shared" si="11"/>
        <v/>
      </c>
      <c r="X360" s="10"/>
      <c r="Y360" s="10"/>
      <c r="Z360" s="10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0"/>
      <c r="I361" s="10"/>
      <c r="J361" s="10"/>
      <c r="K361" s="10">
        <v>360</v>
      </c>
      <c r="L361" s="10" t="str">
        <f t="shared" si="0"/>
        <v/>
      </c>
      <c r="M361" s="10" t="str">
        <f t="shared" si="1"/>
        <v/>
      </c>
      <c r="N361" s="10" t="str">
        <f t="shared" si="2"/>
        <v/>
      </c>
      <c r="O361" s="10" t="str">
        <f t="shared" si="3"/>
        <v/>
      </c>
      <c r="P361" s="10" t="str">
        <f t="shared" si="4"/>
        <v/>
      </c>
      <c r="Q361" s="10" t="str">
        <f t="shared" si="5"/>
        <v/>
      </c>
      <c r="R361" s="10" t="str">
        <f t="shared" si="6"/>
        <v/>
      </c>
      <c r="S361" s="10" t="str">
        <f t="shared" si="7"/>
        <v/>
      </c>
      <c r="T361" s="10" t="str">
        <f t="shared" si="8"/>
        <v/>
      </c>
      <c r="U361" s="10" t="str">
        <f t="shared" si="9"/>
        <v/>
      </c>
      <c r="V361" s="10" t="str">
        <f t="shared" si="10"/>
        <v/>
      </c>
      <c r="W361" s="10" t="str">
        <f t="shared" si="11"/>
        <v/>
      </c>
      <c r="X361" s="10"/>
      <c r="Y361" s="10"/>
      <c r="Z361" s="10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0"/>
      <c r="I362" s="10"/>
      <c r="J362" s="10"/>
      <c r="K362" s="10">
        <v>361</v>
      </c>
      <c r="L362" s="10" t="str">
        <f t="shared" si="0"/>
        <v/>
      </c>
      <c r="M362" s="10" t="str">
        <f t="shared" si="1"/>
        <v/>
      </c>
      <c r="N362" s="10" t="str">
        <f t="shared" si="2"/>
        <v/>
      </c>
      <c r="O362" s="10" t="str">
        <f t="shared" si="3"/>
        <v/>
      </c>
      <c r="P362" s="10" t="str">
        <f t="shared" si="4"/>
        <v/>
      </c>
      <c r="Q362" s="10" t="str">
        <f t="shared" si="5"/>
        <v/>
      </c>
      <c r="R362" s="10" t="str">
        <f t="shared" si="6"/>
        <v/>
      </c>
      <c r="S362" s="10" t="str">
        <f t="shared" si="7"/>
        <v/>
      </c>
      <c r="T362" s="10" t="str">
        <f t="shared" si="8"/>
        <v/>
      </c>
      <c r="U362" s="10" t="str">
        <f t="shared" si="9"/>
        <v/>
      </c>
      <c r="V362" s="10" t="str">
        <f t="shared" si="10"/>
        <v/>
      </c>
      <c r="W362" s="10" t="str">
        <f t="shared" si="11"/>
        <v/>
      </c>
      <c r="X362" s="10"/>
      <c r="Y362" s="10"/>
      <c r="Z362" s="10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0"/>
      <c r="I363" s="10"/>
      <c r="J363" s="10"/>
      <c r="K363" s="10">
        <v>362</v>
      </c>
      <c r="L363" s="10" t="str">
        <f t="shared" si="0"/>
        <v/>
      </c>
      <c r="M363" s="10" t="str">
        <f t="shared" si="1"/>
        <v/>
      </c>
      <c r="N363" s="10" t="str">
        <f t="shared" si="2"/>
        <v/>
      </c>
      <c r="O363" s="10" t="str">
        <f t="shared" si="3"/>
        <v/>
      </c>
      <c r="P363" s="10" t="str">
        <f t="shared" si="4"/>
        <v/>
      </c>
      <c r="Q363" s="10" t="str">
        <f t="shared" si="5"/>
        <v/>
      </c>
      <c r="R363" s="10" t="str">
        <f t="shared" si="6"/>
        <v/>
      </c>
      <c r="S363" s="10" t="str">
        <f t="shared" si="7"/>
        <v/>
      </c>
      <c r="T363" s="10" t="str">
        <f t="shared" si="8"/>
        <v/>
      </c>
      <c r="U363" s="10" t="str">
        <f t="shared" si="9"/>
        <v/>
      </c>
      <c r="V363" s="10" t="str">
        <f t="shared" si="10"/>
        <v/>
      </c>
      <c r="W363" s="10" t="str">
        <f t="shared" si="11"/>
        <v/>
      </c>
      <c r="X363" s="10"/>
      <c r="Y363" s="10"/>
      <c r="Z363" s="10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0"/>
      <c r="I364" s="10"/>
      <c r="J364" s="10"/>
      <c r="K364" s="10">
        <v>363</v>
      </c>
      <c r="L364" s="10" t="str">
        <f t="shared" si="0"/>
        <v/>
      </c>
      <c r="M364" s="10" t="str">
        <f t="shared" si="1"/>
        <v/>
      </c>
      <c r="N364" s="10" t="str">
        <f t="shared" si="2"/>
        <v/>
      </c>
      <c r="O364" s="10" t="str">
        <f t="shared" si="3"/>
        <v/>
      </c>
      <c r="P364" s="10" t="str">
        <f t="shared" si="4"/>
        <v/>
      </c>
      <c r="Q364" s="10" t="str">
        <f t="shared" si="5"/>
        <v/>
      </c>
      <c r="R364" s="10" t="str">
        <f t="shared" si="6"/>
        <v/>
      </c>
      <c r="S364" s="10" t="str">
        <f t="shared" si="7"/>
        <v/>
      </c>
      <c r="T364" s="10" t="str">
        <f t="shared" si="8"/>
        <v/>
      </c>
      <c r="U364" s="10" t="str">
        <f t="shared" si="9"/>
        <v/>
      </c>
      <c r="V364" s="10" t="str">
        <f t="shared" si="10"/>
        <v/>
      </c>
      <c r="W364" s="10" t="str">
        <f t="shared" si="11"/>
        <v/>
      </c>
      <c r="X364" s="10"/>
      <c r="Y364" s="10"/>
      <c r="Z364" s="10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0"/>
      <c r="I365" s="10"/>
      <c r="J365" s="10"/>
      <c r="K365" s="10">
        <v>364</v>
      </c>
      <c r="L365" s="10" t="str">
        <f t="shared" si="0"/>
        <v/>
      </c>
      <c r="M365" s="10" t="str">
        <f t="shared" si="1"/>
        <v/>
      </c>
      <c r="N365" s="10" t="str">
        <f t="shared" si="2"/>
        <v/>
      </c>
      <c r="O365" s="10" t="str">
        <f t="shared" si="3"/>
        <v/>
      </c>
      <c r="P365" s="10" t="str">
        <f t="shared" si="4"/>
        <v/>
      </c>
      <c r="Q365" s="10" t="str">
        <f t="shared" si="5"/>
        <v/>
      </c>
      <c r="R365" s="10" t="str">
        <f t="shared" si="6"/>
        <v/>
      </c>
      <c r="S365" s="10" t="str">
        <f t="shared" si="7"/>
        <v/>
      </c>
      <c r="T365" s="10" t="str">
        <f t="shared" si="8"/>
        <v/>
      </c>
      <c r="U365" s="10" t="str">
        <f t="shared" si="9"/>
        <v/>
      </c>
      <c r="V365" s="10" t="str">
        <f t="shared" si="10"/>
        <v/>
      </c>
      <c r="W365" s="10" t="str">
        <f t="shared" si="11"/>
        <v/>
      </c>
      <c r="X365" s="10"/>
      <c r="Y365" s="10"/>
      <c r="Z365" s="10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0"/>
      <c r="I366" s="10"/>
      <c r="J366" s="10"/>
      <c r="K366" s="10">
        <v>365</v>
      </c>
      <c r="L366" s="10" t="str">
        <f t="shared" si="0"/>
        <v/>
      </c>
      <c r="M366" s="10" t="str">
        <f t="shared" si="1"/>
        <v/>
      </c>
      <c r="N366" s="10" t="str">
        <f t="shared" si="2"/>
        <v/>
      </c>
      <c r="O366" s="10" t="str">
        <f t="shared" si="3"/>
        <v/>
      </c>
      <c r="P366" s="10" t="str">
        <f t="shared" si="4"/>
        <v/>
      </c>
      <c r="Q366" s="10" t="str">
        <f t="shared" si="5"/>
        <v/>
      </c>
      <c r="R366" s="10" t="str">
        <f t="shared" si="6"/>
        <v/>
      </c>
      <c r="S366" s="10" t="str">
        <f t="shared" si="7"/>
        <v/>
      </c>
      <c r="T366" s="10" t="str">
        <f t="shared" si="8"/>
        <v/>
      </c>
      <c r="U366" s="10" t="str">
        <f t="shared" si="9"/>
        <v/>
      </c>
      <c r="V366" s="10" t="str">
        <f t="shared" si="10"/>
        <v/>
      </c>
      <c r="W366" s="10" t="str">
        <f t="shared" si="11"/>
        <v/>
      </c>
      <c r="X366" s="10"/>
      <c r="Y366" s="10"/>
      <c r="Z366" s="10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0"/>
      <c r="I367" s="10"/>
      <c r="J367" s="10"/>
      <c r="K367" s="10">
        <v>366</v>
      </c>
      <c r="L367" s="10" t="str">
        <f t="shared" si="0"/>
        <v/>
      </c>
      <c r="M367" s="10" t="str">
        <f t="shared" si="1"/>
        <v/>
      </c>
      <c r="N367" s="10" t="str">
        <f t="shared" si="2"/>
        <v/>
      </c>
      <c r="O367" s="10" t="str">
        <f t="shared" si="3"/>
        <v/>
      </c>
      <c r="P367" s="10" t="str">
        <f t="shared" si="4"/>
        <v/>
      </c>
      <c r="Q367" s="10" t="str">
        <f t="shared" si="5"/>
        <v/>
      </c>
      <c r="R367" s="10" t="str">
        <f t="shared" si="6"/>
        <v/>
      </c>
      <c r="S367" s="10" t="str">
        <f t="shared" si="7"/>
        <v/>
      </c>
      <c r="T367" s="10" t="str">
        <f t="shared" si="8"/>
        <v/>
      </c>
      <c r="U367" s="10" t="str">
        <f t="shared" si="9"/>
        <v/>
      </c>
      <c r="V367" s="10" t="str">
        <f t="shared" si="10"/>
        <v/>
      </c>
      <c r="W367" s="10" t="str">
        <f t="shared" si="11"/>
        <v/>
      </c>
      <c r="X367" s="10"/>
      <c r="Y367" s="10"/>
      <c r="Z367" s="10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0"/>
      <c r="I368" s="10"/>
      <c r="J368" s="10"/>
      <c r="K368" s="10">
        <v>367</v>
      </c>
      <c r="L368" s="10" t="str">
        <f t="shared" si="0"/>
        <v/>
      </c>
      <c r="M368" s="10" t="str">
        <f t="shared" si="1"/>
        <v/>
      </c>
      <c r="N368" s="10" t="str">
        <f t="shared" si="2"/>
        <v/>
      </c>
      <c r="O368" s="10" t="str">
        <f t="shared" si="3"/>
        <v/>
      </c>
      <c r="P368" s="10" t="str">
        <f t="shared" si="4"/>
        <v/>
      </c>
      <c r="Q368" s="10" t="str">
        <f t="shared" si="5"/>
        <v/>
      </c>
      <c r="R368" s="10" t="str">
        <f t="shared" si="6"/>
        <v/>
      </c>
      <c r="S368" s="10" t="str">
        <f t="shared" si="7"/>
        <v/>
      </c>
      <c r="T368" s="10" t="str">
        <f t="shared" si="8"/>
        <v/>
      </c>
      <c r="U368" s="10" t="str">
        <f t="shared" si="9"/>
        <v/>
      </c>
      <c r="V368" s="10" t="str">
        <f t="shared" si="10"/>
        <v/>
      </c>
      <c r="W368" s="10" t="str">
        <f t="shared" si="11"/>
        <v/>
      </c>
      <c r="X368" s="10"/>
      <c r="Y368" s="10"/>
      <c r="Z368" s="10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0"/>
      <c r="I369" s="10"/>
      <c r="J369" s="10"/>
      <c r="K369" s="10">
        <v>368</v>
      </c>
      <c r="L369" s="10" t="str">
        <f t="shared" si="0"/>
        <v/>
      </c>
      <c r="M369" s="10" t="str">
        <f t="shared" si="1"/>
        <v/>
      </c>
      <c r="N369" s="10" t="str">
        <f t="shared" si="2"/>
        <v/>
      </c>
      <c r="O369" s="10" t="str">
        <f t="shared" si="3"/>
        <v/>
      </c>
      <c r="P369" s="10" t="str">
        <f t="shared" si="4"/>
        <v/>
      </c>
      <c r="Q369" s="10" t="str">
        <f t="shared" si="5"/>
        <v/>
      </c>
      <c r="R369" s="10" t="str">
        <f t="shared" si="6"/>
        <v/>
      </c>
      <c r="S369" s="10" t="str">
        <f t="shared" si="7"/>
        <v/>
      </c>
      <c r="T369" s="10" t="str">
        <f t="shared" si="8"/>
        <v/>
      </c>
      <c r="U369" s="10" t="str">
        <f t="shared" si="9"/>
        <v/>
      </c>
      <c r="V369" s="10" t="str">
        <f t="shared" si="10"/>
        <v/>
      </c>
      <c r="W369" s="10" t="str">
        <f t="shared" si="11"/>
        <v/>
      </c>
      <c r="X369" s="10"/>
      <c r="Y369" s="10"/>
      <c r="Z369" s="10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0"/>
      <c r="I370" s="10"/>
      <c r="J370" s="10"/>
      <c r="K370" s="10">
        <v>369</v>
      </c>
      <c r="L370" s="10" t="str">
        <f t="shared" si="0"/>
        <v/>
      </c>
      <c r="M370" s="10" t="str">
        <f t="shared" si="1"/>
        <v/>
      </c>
      <c r="N370" s="10" t="str">
        <f t="shared" si="2"/>
        <v/>
      </c>
      <c r="O370" s="10" t="str">
        <f t="shared" si="3"/>
        <v/>
      </c>
      <c r="P370" s="10" t="str">
        <f t="shared" si="4"/>
        <v/>
      </c>
      <c r="Q370" s="10" t="str">
        <f t="shared" si="5"/>
        <v/>
      </c>
      <c r="R370" s="10" t="str">
        <f t="shared" si="6"/>
        <v/>
      </c>
      <c r="S370" s="10" t="str">
        <f t="shared" si="7"/>
        <v/>
      </c>
      <c r="T370" s="10" t="str">
        <f t="shared" si="8"/>
        <v/>
      </c>
      <c r="U370" s="10" t="str">
        <f t="shared" si="9"/>
        <v/>
      </c>
      <c r="V370" s="10" t="str">
        <f t="shared" si="10"/>
        <v/>
      </c>
      <c r="W370" s="10" t="str">
        <f t="shared" si="11"/>
        <v/>
      </c>
      <c r="X370" s="10"/>
      <c r="Y370" s="10"/>
      <c r="Z370" s="10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0"/>
      <c r="I371" s="10"/>
      <c r="J371" s="10"/>
      <c r="K371" s="10">
        <v>370</v>
      </c>
      <c r="L371" s="10" t="str">
        <f t="shared" si="0"/>
        <v/>
      </c>
      <c r="M371" s="10" t="str">
        <f t="shared" si="1"/>
        <v/>
      </c>
      <c r="N371" s="10" t="str">
        <f t="shared" si="2"/>
        <v/>
      </c>
      <c r="O371" s="10" t="str">
        <f t="shared" si="3"/>
        <v/>
      </c>
      <c r="P371" s="10" t="str">
        <f t="shared" si="4"/>
        <v/>
      </c>
      <c r="Q371" s="10" t="str">
        <f t="shared" si="5"/>
        <v/>
      </c>
      <c r="R371" s="10" t="str">
        <f t="shared" si="6"/>
        <v/>
      </c>
      <c r="S371" s="10" t="str">
        <f t="shared" si="7"/>
        <v/>
      </c>
      <c r="T371" s="10" t="str">
        <f t="shared" si="8"/>
        <v/>
      </c>
      <c r="U371" s="10" t="str">
        <f t="shared" si="9"/>
        <v/>
      </c>
      <c r="V371" s="10" t="str">
        <f t="shared" si="10"/>
        <v/>
      </c>
      <c r="W371" s="10" t="str">
        <f t="shared" si="11"/>
        <v/>
      </c>
      <c r="X371" s="10"/>
      <c r="Y371" s="10"/>
      <c r="Z371" s="10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0"/>
      <c r="I372" s="10"/>
      <c r="J372" s="10"/>
      <c r="K372" s="10">
        <v>371</v>
      </c>
      <c r="L372" s="10" t="str">
        <f t="shared" si="0"/>
        <v/>
      </c>
      <c r="M372" s="10" t="str">
        <f t="shared" si="1"/>
        <v/>
      </c>
      <c r="N372" s="10" t="str">
        <f t="shared" si="2"/>
        <v/>
      </c>
      <c r="O372" s="10" t="str">
        <f t="shared" si="3"/>
        <v/>
      </c>
      <c r="P372" s="10" t="str">
        <f t="shared" si="4"/>
        <v/>
      </c>
      <c r="Q372" s="10" t="str">
        <f t="shared" si="5"/>
        <v/>
      </c>
      <c r="R372" s="10" t="str">
        <f t="shared" si="6"/>
        <v/>
      </c>
      <c r="S372" s="10" t="str">
        <f t="shared" si="7"/>
        <v/>
      </c>
      <c r="T372" s="10" t="str">
        <f t="shared" si="8"/>
        <v/>
      </c>
      <c r="U372" s="10" t="str">
        <f t="shared" si="9"/>
        <v/>
      </c>
      <c r="V372" s="10" t="str">
        <f t="shared" si="10"/>
        <v/>
      </c>
      <c r="W372" s="10" t="str">
        <f t="shared" si="11"/>
        <v/>
      </c>
      <c r="X372" s="10"/>
      <c r="Y372" s="10"/>
      <c r="Z372" s="10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0"/>
      <c r="I373" s="10"/>
      <c r="J373" s="10"/>
      <c r="K373" s="10">
        <v>372</v>
      </c>
      <c r="L373" s="10" t="str">
        <f t="shared" si="0"/>
        <v/>
      </c>
      <c r="M373" s="10" t="str">
        <f t="shared" si="1"/>
        <v/>
      </c>
      <c r="N373" s="10" t="str">
        <f t="shared" si="2"/>
        <v/>
      </c>
      <c r="O373" s="10" t="str">
        <f t="shared" si="3"/>
        <v/>
      </c>
      <c r="P373" s="10" t="str">
        <f t="shared" si="4"/>
        <v/>
      </c>
      <c r="Q373" s="10" t="str">
        <f t="shared" si="5"/>
        <v/>
      </c>
      <c r="R373" s="10" t="str">
        <f t="shared" si="6"/>
        <v/>
      </c>
      <c r="S373" s="10" t="str">
        <f t="shared" si="7"/>
        <v/>
      </c>
      <c r="T373" s="10" t="str">
        <f t="shared" si="8"/>
        <v/>
      </c>
      <c r="U373" s="10" t="str">
        <f t="shared" si="9"/>
        <v/>
      </c>
      <c r="V373" s="10" t="str">
        <f t="shared" si="10"/>
        <v/>
      </c>
      <c r="W373" s="10" t="str">
        <f t="shared" si="11"/>
        <v/>
      </c>
      <c r="X373" s="10"/>
      <c r="Y373" s="10"/>
      <c r="Z373" s="10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0"/>
      <c r="I374" s="10"/>
      <c r="J374" s="10"/>
      <c r="K374" s="10">
        <v>373</v>
      </c>
      <c r="L374" s="10" t="str">
        <f t="shared" si="0"/>
        <v/>
      </c>
      <c r="M374" s="10" t="str">
        <f t="shared" si="1"/>
        <v/>
      </c>
      <c r="N374" s="10" t="str">
        <f t="shared" si="2"/>
        <v/>
      </c>
      <c r="O374" s="10" t="str">
        <f t="shared" si="3"/>
        <v/>
      </c>
      <c r="P374" s="10" t="str">
        <f t="shared" si="4"/>
        <v/>
      </c>
      <c r="Q374" s="10" t="str">
        <f t="shared" si="5"/>
        <v/>
      </c>
      <c r="R374" s="10" t="str">
        <f t="shared" si="6"/>
        <v/>
      </c>
      <c r="S374" s="10" t="str">
        <f t="shared" si="7"/>
        <v/>
      </c>
      <c r="T374" s="10" t="str">
        <f t="shared" si="8"/>
        <v/>
      </c>
      <c r="U374" s="10" t="str">
        <f t="shared" si="9"/>
        <v/>
      </c>
      <c r="V374" s="10" t="str">
        <f t="shared" si="10"/>
        <v/>
      </c>
      <c r="W374" s="10" t="str">
        <f t="shared" si="11"/>
        <v/>
      </c>
      <c r="X374" s="10"/>
      <c r="Y374" s="10"/>
      <c r="Z374" s="10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0"/>
      <c r="I375" s="10"/>
      <c r="J375" s="10"/>
      <c r="K375" s="10">
        <v>374</v>
      </c>
      <c r="L375" s="10" t="str">
        <f t="shared" si="0"/>
        <v/>
      </c>
      <c r="M375" s="10" t="str">
        <f t="shared" si="1"/>
        <v/>
      </c>
      <c r="N375" s="10" t="str">
        <f t="shared" si="2"/>
        <v/>
      </c>
      <c r="O375" s="10" t="str">
        <f t="shared" si="3"/>
        <v/>
      </c>
      <c r="P375" s="10" t="str">
        <f t="shared" si="4"/>
        <v/>
      </c>
      <c r="Q375" s="10" t="str">
        <f t="shared" si="5"/>
        <v/>
      </c>
      <c r="R375" s="10" t="str">
        <f t="shared" si="6"/>
        <v/>
      </c>
      <c r="S375" s="10" t="str">
        <f t="shared" si="7"/>
        <v/>
      </c>
      <c r="T375" s="10" t="str">
        <f t="shared" si="8"/>
        <v/>
      </c>
      <c r="U375" s="10" t="str">
        <f t="shared" si="9"/>
        <v/>
      </c>
      <c r="V375" s="10" t="str">
        <f t="shared" si="10"/>
        <v/>
      </c>
      <c r="W375" s="10" t="str">
        <f t="shared" si="11"/>
        <v/>
      </c>
      <c r="X375" s="10"/>
      <c r="Y375" s="10"/>
      <c r="Z375" s="10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0"/>
      <c r="I376" s="10"/>
      <c r="J376" s="10"/>
      <c r="K376" s="10">
        <v>375</v>
      </c>
      <c r="L376" s="10" t="str">
        <f t="shared" si="0"/>
        <v/>
      </c>
      <c r="M376" s="10" t="str">
        <f t="shared" si="1"/>
        <v/>
      </c>
      <c r="N376" s="10" t="str">
        <f t="shared" si="2"/>
        <v/>
      </c>
      <c r="O376" s="10" t="str">
        <f t="shared" si="3"/>
        <v/>
      </c>
      <c r="P376" s="10" t="str">
        <f t="shared" si="4"/>
        <v/>
      </c>
      <c r="Q376" s="10" t="str">
        <f t="shared" si="5"/>
        <v/>
      </c>
      <c r="R376" s="10" t="str">
        <f t="shared" si="6"/>
        <v/>
      </c>
      <c r="S376" s="10" t="str">
        <f t="shared" si="7"/>
        <v/>
      </c>
      <c r="T376" s="10" t="str">
        <f t="shared" si="8"/>
        <v/>
      </c>
      <c r="U376" s="10" t="str">
        <f t="shared" si="9"/>
        <v/>
      </c>
      <c r="V376" s="10" t="str">
        <f t="shared" si="10"/>
        <v/>
      </c>
      <c r="W376" s="10" t="str">
        <f t="shared" si="11"/>
        <v/>
      </c>
      <c r="X376" s="10"/>
      <c r="Y376" s="10"/>
      <c r="Z376" s="10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0"/>
      <c r="I377" s="10"/>
      <c r="J377" s="10"/>
      <c r="K377" s="10">
        <v>376</v>
      </c>
      <c r="L377" s="10" t="str">
        <f t="shared" si="0"/>
        <v/>
      </c>
      <c r="M377" s="10" t="str">
        <f t="shared" si="1"/>
        <v/>
      </c>
      <c r="N377" s="10" t="str">
        <f t="shared" si="2"/>
        <v/>
      </c>
      <c r="O377" s="10" t="str">
        <f t="shared" si="3"/>
        <v/>
      </c>
      <c r="P377" s="10" t="str">
        <f t="shared" si="4"/>
        <v/>
      </c>
      <c r="Q377" s="10" t="str">
        <f t="shared" si="5"/>
        <v/>
      </c>
      <c r="R377" s="10" t="str">
        <f t="shared" si="6"/>
        <v/>
      </c>
      <c r="S377" s="10" t="str">
        <f t="shared" si="7"/>
        <v/>
      </c>
      <c r="T377" s="10" t="str">
        <f t="shared" si="8"/>
        <v/>
      </c>
      <c r="U377" s="10" t="str">
        <f t="shared" si="9"/>
        <v/>
      </c>
      <c r="V377" s="10" t="str">
        <f t="shared" si="10"/>
        <v/>
      </c>
      <c r="W377" s="10" t="str">
        <f t="shared" si="11"/>
        <v/>
      </c>
      <c r="X377" s="10"/>
      <c r="Y377" s="10"/>
      <c r="Z377" s="10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0"/>
      <c r="I378" s="10"/>
      <c r="J378" s="10"/>
      <c r="K378" s="10">
        <v>377</v>
      </c>
      <c r="L378" s="10" t="str">
        <f t="shared" si="0"/>
        <v/>
      </c>
      <c r="M378" s="10" t="str">
        <f t="shared" si="1"/>
        <v/>
      </c>
      <c r="N378" s="10" t="str">
        <f t="shared" si="2"/>
        <v/>
      </c>
      <c r="O378" s="10" t="str">
        <f t="shared" si="3"/>
        <v/>
      </c>
      <c r="P378" s="10" t="str">
        <f t="shared" si="4"/>
        <v/>
      </c>
      <c r="Q378" s="10" t="str">
        <f t="shared" si="5"/>
        <v/>
      </c>
      <c r="R378" s="10" t="str">
        <f t="shared" si="6"/>
        <v/>
      </c>
      <c r="S378" s="10" t="str">
        <f t="shared" si="7"/>
        <v/>
      </c>
      <c r="T378" s="10" t="str">
        <f t="shared" si="8"/>
        <v/>
      </c>
      <c r="U378" s="10" t="str">
        <f t="shared" si="9"/>
        <v/>
      </c>
      <c r="V378" s="10" t="str">
        <f t="shared" si="10"/>
        <v/>
      </c>
      <c r="W378" s="10" t="str">
        <f t="shared" si="11"/>
        <v/>
      </c>
      <c r="X378" s="10"/>
      <c r="Y378" s="10"/>
      <c r="Z378" s="10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0"/>
      <c r="I379" s="10"/>
      <c r="J379" s="10"/>
      <c r="K379" s="10">
        <v>378</v>
      </c>
      <c r="L379" s="10" t="str">
        <f t="shared" si="0"/>
        <v/>
      </c>
      <c r="M379" s="10" t="str">
        <f t="shared" si="1"/>
        <v/>
      </c>
      <c r="N379" s="10" t="str">
        <f t="shared" si="2"/>
        <v/>
      </c>
      <c r="O379" s="10" t="str">
        <f t="shared" si="3"/>
        <v/>
      </c>
      <c r="P379" s="10" t="str">
        <f t="shared" si="4"/>
        <v/>
      </c>
      <c r="Q379" s="10" t="str">
        <f t="shared" si="5"/>
        <v/>
      </c>
      <c r="R379" s="10" t="str">
        <f t="shared" si="6"/>
        <v/>
      </c>
      <c r="S379" s="10" t="str">
        <f t="shared" si="7"/>
        <v/>
      </c>
      <c r="T379" s="10" t="str">
        <f t="shared" si="8"/>
        <v/>
      </c>
      <c r="U379" s="10" t="str">
        <f t="shared" si="9"/>
        <v/>
      </c>
      <c r="V379" s="10" t="str">
        <f t="shared" si="10"/>
        <v/>
      </c>
      <c r="W379" s="10" t="str">
        <f t="shared" si="11"/>
        <v/>
      </c>
      <c r="X379" s="10"/>
      <c r="Y379" s="10"/>
      <c r="Z379" s="10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0"/>
      <c r="I380" s="10"/>
      <c r="J380" s="10"/>
      <c r="K380" s="10">
        <v>379</v>
      </c>
      <c r="L380" s="10" t="str">
        <f t="shared" si="0"/>
        <v/>
      </c>
      <c r="M380" s="10" t="str">
        <f t="shared" si="1"/>
        <v/>
      </c>
      <c r="N380" s="10" t="str">
        <f t="shared" si="2"/>
        <v/>
      </c>
      <c r="O380" s="10" t="str">
        <f t="shared" si="3"/>
        <v/>
      </c>
      <c r="P380" s="10" t="str">
        <f t="shared" si="4"/>
        <v/>
      </c>
      <c r="Q380" s="10" t="str">
        <f t="shared" si="5"/>
        <v/>
      </c>
      <c r="R380" s="10" t="str">
        <f t="shared" si="6"/>
        <v/>
      </c>
      <c r="S380" s="10" t="str">
        <f t="shared" si="7"/>
        <v/>
      </c>
      <c r="T380" s="10" t="str">
        <f t="shared" si="8"/>
        <v/>
      </c>
      <c r="U380" s="10" t="str">
        <f t="shared" si="9"/>
        <v/>
      </c>
      <c r="V380" s="10" t="str">
        <f t="shared" si="10"/>
        <v/>
      </c>
      <c r="W380" s="10" t="str">
        <f t="shared" si="11"/>
        <v/>
      </c>
      <c r="X380" s="10"/>
      <c r="Y380" s="10"/>
      <c r="Z380" s="10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0"/>
      <c r="I381" s="10"/>
      <c r="J381" s="10"/>
      <c r="K381" s="10">
        <v>380</v>
      </c>
      <c r="L381" s="10" t="str">
        <f t="shared" si="0"/>
        <v/>
      </c>
      <c r="M381" s="10" t="str">
        <f t="shared" si="1"/>
        <v/>
      </c>
      <c r="N381" s="10" t="str">
        <f t="shared" si="2"/>
        <v/>
      </c>
      <c r="O381" s="10" t="str">
        <f t="shared" si="3"/>
        <v/>
      </c>
      <c r="P381" s="10" t="str">
        <f t="shared" si="4"/>
        <v/>
      </c>
      <c r="Q381" s="10" t="str">
        <f t="shared" si="5"/>
        <v/>
      </c>
      <c r="R381" s="10" t="str">
        <f t="shared" si="6"/>
        <v/>
      </c>
      <c r="S381" s="10" t="str">
        <f t="shared" si="7"/>
        <v/>
      </c>
      <c r="T381" s="10" t="str">
        <f t="shared" si="8"/>
        <v/>
      </c>
      <c r="U381" s="10" t="str">
        <f t="shared" si="9"/>
        <v/>
      </c>
      <c r="V381" s="10" t="str">
        <f t="shared" si="10"/>
        <v/>
      </c>
      <c r="W381" s="10" t="str">
        <f t="shared" si="11"/>
        <v/>
      </c>
      <c r="X381" s="10"/>
      <c r="Y381" s="10"/>
      <c r="Z381" s="10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0"/>
      <c r="I382" s="10"/>
      <c r="J382" s="10"/>
      <c r="K382" s="10">
        <v>381</v>
      </c>
      <c r="L382" s="10" t="str">
        <f t="shared" si="0"/>
        <v/>
      </c>
      <c r="M382" s="10" t="str">
        <f t="shared" si="1"/>
        <v/>
      </c>
      <c r="N382" s="10" t="str">
        <f t="shared" si="2"/>
        <v/>
      </c>
      <c r="O382" s="10" t="str">
        <f t="shared" si="3"/>
        <v/>
      </c>
      <c r="P382" s="10" t="str">
        <f t="shared" si="4"/>
        <v/>
      </c>
      <c r="Q382" s="10" t="str">
        <f t="shared" si="5"/>
        <v/>
      </c>
      <c r="R382" s="10" t="str">
        <f t="shared" si="6"/>
        <v/>
      </c>
      <c r="S382" s="10" t="str">
        <f t="shared" si="7"/>
        <v/>
      </c>
      <c r="T382" s="10" t="str">
        <f t="shared" si="8"/>
        <v/>
      </c>
      <c r="U382" s="10" t="str">
        <f t="shared" si="9"/>
        <v/>
      </c>
      <c r="V382" s="10" t="str">
        <f t="shared" si="10"/>
        <v/>
      </c>
      <c r="W382" s="10" t="str">
        <f t="shared" si="11"/>
        <v/>
      </c>
      <c r="X382" s="10"/>
      <c r="Y382" s="10"/>
      <c r="Z382" s="10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0"/>
      <c r="I383" s="10"/>
      <c r="J383" s="10"/>
      <c r="K383" s="10">
        <v>382</v>
      </c>
      <c r="L383" s="10" t="str">
        <f t="shared" si="0"/>
        <v/>
      </c>
      <c r="M383" s="10" t="str">
        <f t="shared" si="1"/>
        <v/>
      </c>
      <c r="N383" s="10" t="str">
        <f t="shared" si="2"/>
        <v/>
      </c>
      <c r="O383" s="10" t="str">
        <f t="shared" si="3"/>
        <v/>
      </c>
      <c r="P383" s="10" t="str">
        <f t="shared" si="4"/>
        <v/>
      </c>
      <c r="Q383" s="10" t="str">
        <f t="shared" si="5"/>
        <v/>
      </c>
      <c r="R383" s="10" t="str">
        <f t="shared" si="6"/>
        <v/>
      </c>
      <c r="S383" s="10" t="str">
        <f t="shared" si="7"/>
        <v/>
      </c>
      <c r="T383" s="10" t="str">
        <f t="shared" si="8"/>
        <v/>
      </c>
      <c r="U383" s="10" t="str">
        <f t="shared" si="9"/>
        <v/>
      </c>
      <c r="V383" s="10" t="str">
        <f t="shared" si="10"/>
        <v/>
      </c>
      <c r="W383" s="10" t="str">
        <f t="shared" si="11"/>
        <v/>
      </c>
      <c r="X383" s="10"/>
      <c r="Y383" s="10"/>
      <c r="Z383" s="10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0"/>
      <c r="I384" s="10"/>
      <c r="J384" s="10"/>
      <c r="K384" s="10">
        <v>383</v>
      </c>
      <c r="L384" s="10" t="str">
        <f t="shared" si="0"/>
        <v/>
      </c>
      <c r="M384" s="10" t="str">
        <f t="shared" si="1"/>
        <v/>
      </c>
      <c r="N384" s="10" t="str">
        <f t="shared" si="2"/>
        <v/>
      </c>
      <c r="O384" s="10" t="str">
        <f t="shared" si="3"/>
        <v/>
      </c>
      <c r="P384" s="10" t="str">
        <f t="shared" si="4"/>
        <v/>
      </c>
      <c r="Q384" s="10" t="str">
        <f t="shared" si="5"/>
        <v/>
      </c>
      <c r="R384" s="10" t="str">
        <f t="shared" si="6"/>
        <v/>
      </c>
      <c r="S384" s="10" t="str">
        <f t="shared" si="7"/>
        <v/>
      </c>
      <c r="T384" s="10" t="str">
        <f t="shared" si="8"/>
        <v/>
      </c>
      <c r="U384" s="10" t="str">
        <f t="shared" si="9"/>
        <v/>
      </c>
      <c r="V384" s="10" t="str">
        <f t="shared" si="10"/>
        <v/>
      </c>
      <c r="W384" s="10" t="str">
        <f t="shared" si="11"/>
        <v/>
      </c>
      <c r="X384" s="10"/>
      <c r="Y384" s="10"/>
      <c r="Z384" s="10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0"/>
      <c r="I385" s="10"/>
      <c r="J385" s="10"/>
      <c r="K385" s="10">
        <v>384</v>
      </c>
      <c r="L385" s="10" t="str">
        <f t="shared" si="0"/>
        <v/>
      </c>
      <c r="M385" s="10" t="str">
        <f t="shared" si="1"/>
        <v/>
      </c>
      <c r="N385" s="10" t="str">
        <f t="shared" si="2"/>
        <v/>
      </c>
      <c r="O385" s="10" t="str">
        <f t="shared" si="3"/>
        <v/>
      </c>
      <c r="P385" s="10" t="str">
        <f t="shared" si="4"/>
        <v/>
      </c>
      <c r="Q385" s="10" t="str">
        <f t="shared" si="5"/>
        <v/>
      </c>
      <c r="R385" s="10" t="str">
        <f t="shared" si="6"/>
        <v/>
      </c>
      <c r="S385" s="10" t="str">
        <f t="shared" si="7"/>
        <v/>
      </c>
      <c r="T385" s="10" t="str">
        <f t="shared" si="8"/>
        <v/>
      </c>
      <c r="U385" s="10" t="str">
        <f t="shared" si="9"/>
        <v/>
      </c>
      <c r="V385" s="10" t="str">
        <f t="shared" si="10"/>
        <v/>
      </c>
      <c r="W385" s="10" t="str">
        <f t="shared" si="11"/>
        <v/>
      </c>
      <c r="X385" s="10"/>
      <c r="Y385" s="10"/>
      <c r="Z385" s="10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0"/>
      <c r="I386" s="10"/>
      <c r="J386" s="10"/>
      <c r="K386" s="10">
        <v>385</v>
      </c>
      <c r="L386" s="10" t="str">
        <f t="shared" si="0"/>
        <v/>
      </c>
      <c r="M386" s="10" t="str">
        <f t="shared" si="1"/>
        <v/>
      </c>
      <c r="N386" s="10" t="str">
        <f t="shared" si="2"/>
        <v/>
      </c>
      <c r="O386" s="10" t="str">
        <f t="shared" si="3"/>
        <v/>
      </c>
      <c r="P386" s="10" t="str">
        <f t="shared" si="4"/>
        <v/>
      </c>
      <c r="Q386" s="10" t="str">
        <f t="shared" si="5"/>
        <v/>
      </c>
      <c r="R386" s="10" t="str">
        <f t="shared" si="6"/>
        <v/>
      </c>
      <c r="S386" s="10" t="str">
        <f t="shared" si="7"/>
        <v/>
      </c>
      <c r="T386" s="10" t="str">
        <f t="shared" si="8"/>
        <v/>
      </c>
      <c r="U386" s="10" t="str">
        <f t="shared" si="9"/>
        <v/>
      </c>
      <c r="V386" s="10" t="str">
        <f t="shared" si="10"/>
        <v/>
      </c>
      <c r="W386" s="10" t="str">
        <f t="shared" si="11"/>
        <v/>
      </c>
      <c r="X386" s="10"/>
      <c r="Y386" s="10"/>
      <c r="Z386" s="10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0"/>
      <c r="I387" s="10"/>
      <c r="J387" s="10"/>
      <c r="K387" s="10">
        <v>386</v>
      </c>
      <c r="L387" s="10" t="str">
        <f t="shared" si="0"/>
        <v/>
      </c>
      <c r="M387" s="10" t="str">
        <f t="shared" si="1"/>
        <v/>
      </c>
      <c r="N387" s="10" t="str">
        <f t="shared" si="2"/>
        <v/>
      </c>
      <c r="O387" s="10" t="str">
        <f t="shared" si="3"/>
        <v/>
      </c>
      <c r="P387" s="10" t="str">
        <f t="shared" si="4"/>
        <v/>
      </c>
      <c r="Q387" s="10" t="str">
        <f t="shared" si="5"/>
        <v/>
      </c>
      <c r="R387" s="10" t="str">
        <f t="shared" si="6"/>
        <v/>
      </c>
      <c r="S387" s="10" t="str">
        <f t="shared" si="7"/>
        <v/>
      </c>
      <c r="T387" s="10" t="str">
        <f t="shared" si="8"/>
        <v/>
      </c>
      <c r="U387" s="10" t="str">
        <f t="shared" si="9"/>
        <v/>
      </c>
      <c r="V387" s="10" t="str">
        <f t="shared" si="10"/>
        <v/>
      </c>
      <c r="W387" s="10" t="str">
        <f t="shared" si="11"/>
        <v/>
      </c>
      <c r="X387" s="10"/>
      <c r="Y387" s="10"/>
      <c r="Z387" s="10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0"/>
      <c r="I388" s="10"/>
      <c r="J388" s="10"/>
      <c r="K388" s="10">
        <v>387</v>
      </c>
      <c r="L388" s="10" t="str">
        <f t="shared" si="0"/>
        <v/>
      </c>
      <c r="M388" s="10" t="str">
        <f t="shared" si="1"/>
        <v/>
      </c>
      <c r="N388" s="10" t="str">
        <f t="shared" si="2"/>
        <v/>
      </c>
      <c r="O388" s="10" t="str">
        <f t="shared" si="3"/>
        <v/>
      </c>
      <c r="P388" s="10" t="str">
        <f t="shared" si="4"/>
        <v/>
      </c>
      <c r="Q388" s="10" t="str">
        <f t="shared" si="5"/>
        <v/>
      </c>
      <c r="R388" s="10" t="str">
        <f t="shared" si="6"/>
        <v/>
      </c>
      <c r="S388" s="10" t="str">
        <f t="shared" si="7"/>
        <v/>
      </c>
      <c r="T388" s="10" t="str">
        <f t="shared" si="8"/>
        <v/>
      </c>
      <c r="U388" s="10" t="str">
        <f t="shared" si="9"/>
        <v/>
      </c>
      <c r="V388" s="10" t="str">
        <f t="shared" si="10"/>
        <v/>
      </c>
      <c r="W388" s="10" t="str">
        <f t="shared" si="11"/>
        <v/>
      </c>
      <c r="X388" s="10"/>
      <c r="Y388" s="10"/>
      <c r="Z388" s="10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0"/>
      <c r="I389" s="10"/>
      <c r="J389" s="10"/>
      <c r="K389" s="10">
        <v>388</v>
      </c>
      <c r="L389" s="10" t="str">
        <f t="shared" si="0"/>
        <v/>
      </c>
      <c r="M389" s="10" t="str">
        <f t="shared" si="1"/>
        <v/>
      </c>
      <c r="N389" s="10" t="str">
        <f t="shared" si="2"/>
        <v/>
      </c>
      <c r="O389" s="10" t="str">
        <f t="shared" si="3"/>
        <v/>
      </c>
      <c r="P389" s="10" t="str">
        <f t="shared" si="4"/>
        <v/>
      </c>
      <c r="Q389" s="10" t="str">
        <f t="shared" si="5"/>
        <v/>
      </c>
      <c r="R389" s="10" t="str">
        <f t="shared" si="6"/>
        <v/>
      </c>
      <c r="S389" s="10" t="str">
        <f t="shared" si="7"/>
        <v/>
      </c>
      <c r="T389" s="10" t="str">
        <f t="shared" si="8"/>
        <v/>
      </c>
      <c r="U389" s="10" t="str">
        <f t="shared" si="9"/>
        <v/>
      </c>
      <c r="V389" s="10" t="str">
        <f t="shared" si="10"/>
        <v/>
      </c>
      <c r="W389" s="10" t="str">
        <f t="shared" si="11"/>
        <v/>
      </c>
      <c r="X389" s="10"/>
      <c r="Y389" s="10"/>
      <c r="Z389" s="10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0"/>
      <c r="I390" s="10"/>
      <c r="J390" s="10"/>
      <c r="K390" s="10">
        <v>389</v>
      </c>
      <c r="L390" s="10" t="str">
        <f t="shared" si="0"/>
        <v/>
      </c>
      <c r="M390" s="10" t="str">
        <f t="shared" si="1"/>
        <v/>
      </c>
      <c r="N390" s="10" t="str">
        <f t="shared" si="2"/>
        <v/>
      </c>
      <c r="O390" s="10" t="str">
        <f t="shared" si="3"/>
        <v/>
      </c>
      <c r="P390" s="10" t="str">
        <f t="shared" si="4"/>
        <v/>
      </c>
      <c r="Q390" s="10" t="str">
        <f t="shared" si="5"/>
        <v/>
      </c>
      <c r="R390" s="10" t="str">
        <f t="shared" si="6"/>
        <v/>
      </c>
      <c r="S390" s="10" t="str">
        <f t="shared" si="7"/>
        <v/>
      </c>
      <c r="T390" s="10" t="str">
        <f t="shared" si="8"/>
        <v/>
      </c>
      <c r="U390" s="10" t="str">
        <f t="shared" si="9"/>
        <v/>
      </c>
      <c r="V390" s="10" t="str">
        <f t="shared" si="10"/>
        <v/>
      </c>
      <c r="W390" s="10" t="str">
        <f t="shared" si="11"/>
        <v/>
      </c>
      <c r="X390" s="10"/>
      <c r="Y390" s="10"/>
      <c r="Z390" s="10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0"/>
      <c r="I391" s="10"/>
      <c r="J391" s="10"/>
      <c r="K391" s="10">
        <v>390</v>
      </c>
      <c r="L391" s="10" t="str">
        <f t="shared" si="0"/>
        <v/>
      </c>
      <c r="M391" s="10" t="str">
        <f t="shared" si="1"/>
        <v/>
      </c>
      <c r="N391" s="10" t="str">
        <f t="shared" si="2"/>
        <v/>
      </c>
      <c r="O391" s="10" t="str">
        <f t="shared" si="3"/>
        <v/>
      </c>
      <c r="P391" s="10" t="str">
        <f t="shared" si="4"/>
        <v/>
      </c>
      <c r="Q391" s="10" t="str">
        <f t="shared" si="5"/>
        <v/>
      </c>
      <c r="R391" s="10" t="str">
        <f t="shared" si="6"/>
        <v/>
      </c>
      <c r="S391" s="10" t="str">
        <f t="shared" si="7"/>
        <v/>
      </c>
      <c r="T391" s="10" t="str">
        <f t="shared" si="8"/>
        <v/>
      </c>
      <c r="U391" s="10" t="str">
        <f t="shared" si="9"/>
        <v/>
      </c>
      <c r="V391" s="10" t="str">
        <f t="shared" si="10"/>
        <v/>
      </c>
      <c r="W391" s="10" t="str">
        <f t="shared" si="11"/>
        <v/>
      </c>
      <c r="X391" s="10"/>
      <c r="Y391" s="10"/>
      <c r="Z391" s="10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0"/>
      <c r="I392" s="10"/>
      <c r="J392" s="10"/>
      <c r="K392" s="10">
        <v>391</v>
      </c>
      <c r="L392" s="10" t="str">
        <f t="shared" si="0"/>
        <v/>
      </c>
      <c r="M392" s="10" t="str">
        <f t="shared" si="1"/>
        <v/>
      </c>
      <c r="N392" s="10" t="str">
        <f t="shared" si="2"/>
        <v/>
      </c>
      <c r="O392" s="10" t="str">
        <f t="shared" si="3"/>
        <v/>
      </c>
      <c r="P392" s="10" t="str">
        <f t="shared" si="4"/>
        <v/>
      </c>
      <c r="Q392" s="10" t="str">
        <f t="shared" si="5"/>
        <v/>
      </c>
      <c r="R392" s="10" t="str">
        <f t="shared" si="6"/>
        <v/>
      </c>
      <c r="S392" s="10" t="str">
        <f t="shared" si="7"/>
        <v/>
      </c>
      <c r="T392" s="10" t="str">
        <f t="shared" si="8"/>
        <v/>
      </c>
      <c r="U392" s="10" t="str">
        <f t="shared" si="9"/>
        <v/>
      </c>
      <c r="V392" s="10" t="str">
        <f t="shared" si="10"/>
        <v/>
      </c>
      <c r="W392" s="10" t="str">
        <f t="shared" si="11"/>
        <v/>
      </c>
      <c r="X392" s="10"/>
      <c r="Y392" s="10"/>
      <c r="Z392" s="10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0"/>
      <c r="I393" s="10"/>
      <c r="J393" s="10"/>
      <c r="K393" s="10">
        <v>392</v>
      </c>
      <c r="L393" s="10" t="str">
        <f t="shared" si="0"/>
        <v/>
      </c>
      <c r="M393" s="10" t="str">
        <f t="shared" si="1"/>
        <v/>
      </c>
      <c r="N393" s="10" t="str">
        <f t="shared" si="2"/>
        <v/>
      </c>
      <c r="O393" s="10" t="str">
        <f t="shared" si="3"/>
        <v/>
      </c>
      <c r="P393" s="10" t="str">
        <f t="shared" si="4"/>
        <v/>
      </c>
      <c r="Q393" s="10" t="str">
        <f t="shared" si="5"/>
        <v/>
      </c>
      <c r="R393" s="10" t="str">
        <f t="shared" si="6"/>
        <v/>
      </c>
      <c r="S393" s="10" t="str">
        <f t="shared" si="7"/>
        <v/>
      </c>
      <c r="T393" s="10" t="str">
        <f t="shared" si="8"/>
        <v/>
      </c>
      <c r="U393" s="10" t="str">
        <f t="shared" si="9"/>
        <v/>
      </c>
      <c r="V393" s="10" t="str">
        <f t="shared" si="10"/>
        <v/>
      </c>
      <c r="W393" s="10" t="str">
        <f t="shared" si="11"/>
        <v/>
      </c>
      <c r="X393" s="10"/>
      <c r="Y393" s="10"/>
      <c r="Z393" s="10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0"/>
      <c r="I394" s="10"/>
      <c r="J394" s="10"/>
      <c r="K394" s="10">
        <v>393</v>
      </c>
      <c r="L394" s="10" t="str">
        <f t="shared" si="0"/>
        <v/>
      </c>
      <c r="M394" s="10" t="str">
        <f t="shared" si="1"/>
        <v/>
      </c>
      <c r="N394" s="10" t="str">
        <f t="shared" si="2"/>
        <v/>
      </c>
      <c r="O394" s="10" t="str">
        <f t="shared" si="3"/>
        <v/>
      </c>
      <c r="P394" s="10" t="str">
        <f t="shared" si="4"/>
        <v/>
      </c>
      <c r="Q394" s="10" t="str">
        <f t="shared" si="5"/>
        <v/>
      </c>
      <c r="R394" s="10" t="str">
        <f t="shared" si="6"/>
        <v/>
      </c>
      <c r="S394" s="10" t="str">
        <f t="shared" si="7"/>
        <v/>
      </c>
      <c r="T394" s="10" t="str">
        <f t="shared" si="8"/>
        <v/>
      </c>
      <c r="U394" s="10" t="str">
        <f t="shared" si="9"/>
        <v/>
      </c>
      <c r="V394" s="10" t="str">
        <f t="shared" si="10"/>
        <v/>
      </c>
      <c r="W394" s="10" t="str">
        <f t="shared" si="11"/>
        <v/>
      </c>
      <c r="X394" s="10"/>
      <c r="Y394" s="10"/>
      <c r="Z394" s="10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0"/>
      <c r="I395" s="10"/>
      <c r="J395" s="10"/>
      <c r="K395" s="10">
        <v>394</v>
      </c>
      <c r="L395" s="10" t="str">
        <f t="shared" si="0"/>
        <v/>
      </c>
      <c r="M395" s="10" t="str">
        <f t="shared" si="1"/>
        <v/>
      </c>
      <c r="N395" s="10" t="str">
        <f t="shared" si="2"/>
        <v/>
      </c>
      <c r="O395" s="10" t="str">
        <f t="shared" si="3"/>
        <v/>
      </c>
      <c r="P395" s="10" t="str">
        <f t="shared" si="4"/>
        <v/>
      </c>
      <c r="Q395" s="10" t="str">
        <f t="shared" si="5"/>
        <v/>
      </c>
      <c r="R395" s="10" t="str">
        <f t="shared" si="6"/>
        <v/>
      </c>
      <c r="S395" s="10" t="str">
        <f t="shared" si="7"/>
        <v/>
      </c>
      <c r="T395" s="10" t="str">
        <f t="shared" si="8"/>
        <v/>
      </c>
      <c r="U395" s="10" t="str">
        <f t="shared" si="9"/>
        <v/>
      </c>
      <c r="V395" s="10" t="str">
        <f t="shared" si="10"/>
        <v/>
      </c>
      <c r="W395" s="10" t="str">
        <f t="shared" si="11"/>
        <v/>
      </c>
      <c r="X395" s="10"/>
      <c r="Y395" s="10"/>
      <c r="Z395" s="10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0"/>
      <c r="I396" s="10"/>
      <c r="J396" s="10"/>
      <c r="K396" s="10">
        <v>395</v>
      </c>
      <c r="L396" s="10" t="str">
        <f t="shared" si="0"/>
        <v/>
      </c>
      <c r="M396" s="10" t="str">
        <f t="shared" si="1"/>
        <v/>
      </c>
      <c r="N396" s="10" t="str">
        <f t="shared" si="2"/>
        <v/>
      </c>
      <c r="O396" s="10" t="str">
        <f t="shared" si="3"/>
        <v/>
      </c>
      <c r="P396" s="10" t="str">
        <f t="shared" si="4"/>
        <v/>
      </c>
      <c r="Q396" s="10" t="str">
        <f t="shared" si="5"/>
        <v/>
      </c>
      <c r="R396" s="10" t="str">
        <f t="shared" si="6"/>
        <v/>
      </c>
      <c r="S396" s="10" t="str">
        <f t="shared" si="7"/>
        <v/>
      </c>
      <c r="T396" s="10" t="str">
        <f t="shared" si="8"/>
        <v/>
      </c>
      <c r="U396" s="10" t="str">
        <f t="shared" si="9"/>
        <v/>
      </c>
      <c r="V396" s="10" t="str">
        <f t="shared" si="10"/>
        <v/>
      </c>
      <c r="W396" s="10" t="str">
        <f t="shared" si="11"/>
        <v/>
      </c>
      <c r="X396" s="10"/>
      <c r="Y396" s="10"/>
      <c r="Z396" s="10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0"/>
      <c r="I397" s="10"/>
      <c r="J397" s="10"/>
      <c r="K397" s="10">
        <v>396</v>
      </c>
      <c r="L397" s="10" t="str">
        <f t="shared" si="0"/>
        <v/>
      </c>
      <c r="M397" s="10" t="str">
        <f t="shared" si="1"/>
        <v/>
      </c>
      <c r="N397" s="10" t="str">
        <f t="shared" si="2"/>
        <v/>
      </c>
      <c r="O397" s="10" t="str">
        <f t="shared" si="3"/>
        <v/>
      </c>
      <c r="P397" s="10" t="str">
        <f t="shared" si="4"/>
        <v/>
      </c>
      <c r="Q397" s="10" t="str">
        <f t="shared" si="5"/>
        <v/>
      </c>
      <c r="R397" s="10" t="str">
        <f t="shared" si="6"/>
        <v/>
      </c>
      <c r="S397" s="10" t="str">
        <f t="shared" si="7"/>
        <v/>
      </c>
      <c r="T397" s="10" t="str">
        <f t="shared" si="8"/>
        <v/>
      </c>
      <c r="U397" s="10" t="str">
        <f t="shared" si="9"/>
        <v/>
      </c>
      <c r="V397" s="10" t="str">
        <f t="shared" si="10"/>
        <v/>
      </c>
      <c r="W397" s="10" t="str">
        <f t="shared" si="11"/>
        <v/>
      </c>
      <c r="X397" s="10"/>
      <c r="Y397" s="10"/>
      <c r="Z397" s="10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0"/>
      <c r="I398" s="10"/>
      <c r="J398" s="10"/>
      <c r="K398" s="10">
        <v>397</v>
      </c>
      <c r="L398" s="10" t="str">
        <f t="shared" si="0"/>
        <v/>
      </c>
      <c r="M398" s="10" t="str">
        <f t="shared" si="1"/>
        <v/>
      </c>
      <c r="N398" s="10" t="str">
        <f t="shared" si="2"/>
        <v/>
      </c>
      <c r="O398" s="10" t="str">
        <f t="shared" si="3"/>
        <v/>
      </c>
      <c r="P398" s="10" t="str">
        <f t="shared" si="4"/>
        <v/>
      </c>
      <c r="Q398" s="10" t="str">
        <f t="shared" si="5"/>
        <v/>
      </c>
      <c r="R398" s="10" t="str">
        <f t="shared" si="6"/>
        <v/>
      </c>
      <c r="S398" s="10" t="str">
        <f t="shared" si="7"/>
        <v/>
      </c>
      <c r="T398" s="10" t="str">
        <f t="shared" si="8"/>
        <v/>
      </c>
      <c r="U398" s="10" t="str">
        <f t="shared" si="9"/>
        <v/>
      </c>
      <c r="V398" s="10" t="str">
        <f t="shared" si="10"/>
        <v/>
      </c>
      <c r="W398" s="10" t="str">
        <f t="shared" si="11"/>
        <v/>
      </c>
      <c r="X398" s="10"/>
      <c r="Y398" s="10"/>
      <c r="Z398" s="10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0"/>
      <c r="I399" s="10"/>
      <c r="J399" s="10"/>
      <c r="K399" s="10">
        <v>398</v>
      </c>
      <c r="L399" s="10" t="str">
        <f t="shared" si="0"/>
        <v/>
      </c>
      <c r="M399" s="10" t="str">
        <f t="shared" si="1"/>
        <v/>
      </c>
      <c r="N399" s="10" t="str">
        <f t="shared" si="2"/>
        <v/>
      </c>
      <c r="O399" s="10" t="str">
        <f t="shared" si="3"/>
        <v/>
      </c>
      <c r="P399" s="10" t="str">
        <f t="shared" si="4"/>
        <v/>
      </c>
      <c r="Q399" s="10" t="str">
        <f t="shared" si="5"/>
        <v/>
      </c>
      <c r="R399" s="10" t="str">
        <f t="shared" si="6"/>
        <v/>
      </c>
      <c r="S399" s="10" t="str">
        <f t="shared" si="7"/>
        <v/>
      </c>
      <c r="T399" s="10" t="str">
        <f t="shared" si="8"/>
        <v/>
      </c>
      <c r="U399" s="10" t="str">
        <f t="shared" si="9"/>
        <v/>
      </c>
      <c r="V399" s="10" t="str">
        <f t="shared" si="10"/>
        <v/>
      </c>
      <c r="W399" s="10" t="str">
        <f t="shared" si="11"/>
        <v/>
      </c>
      <c r="X399" s="10"/>
      <c r="Y399" s="10"/>
      <c r="Z399" s="10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0"/>
      <c r="I400" s="10"/>
      <c r="J400" s="10"/>
      <c r="K400" s="10">
        <v>399</v>
      </c>
      <c r="L400" s="10" t="str">
        <f t="shared" si="0"/>
        <v/>
      </c>
      <c r="M400" s="10" t="str">
        <f t="shared" si="1"/>
        <v/>
      </c>
      <c r="N400" s="10" t="str">
        <f t="shared" si="2"/>
        <v/>
      </c>
      <c r="O400" s="10" t="str">
        <f t="shared" si="3"/>
        <v/>
      </c>
      <c r="P400" s="10" t="str">
        <f t="shared" si="4"/>
        <v/>
      </c>
      <c r="Q400" s="10" t="str">
        <f t="shared" si="5"/>
        <v/>
      </c>
      <c r="R400" s="10" t="str">
        <f t="shared" si="6"/>
        <v/>
      </c>
      <c r="S400" s="10" t="str">
        <f t="shared" si="7"/>
        <v/>
      </c>
      <c r="T400" s="10" t="str">
        <f t="shared" si="8"/>
        <v/>
      </c>
      <c r="U400" s="10" t="str">
        <f t="shared" si="9"/>
        <v/>
      </c>
      <c r="V400" s="10" t="str">
        <f t="shared" si="10"/>
        <v/>
      </c>
      <c r="W400" s="10" t="str">
        <f t="shared" si="11"/>
        <v/>
      </c>
      <c r="X400" s="10"/>
      <c r="Y400" s="10"/>
      <c r="Z400" s="10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0"/>
      <c r="I401" s="10"/>
      <c r="J401" s="10"/>
      <c r="K401" s="10">
        <v>400</v>
      </c>
      <c r="L401" s="10" t="str">
        <f t="shared" si="0"/>
        <v/>
      </c>
      <c r="M401" s="10" t="str">
        <f t="shared" si="1"/>
        <v/>
      </c>
      <c r="N401" s="10" t="str">
        <f t="shared" si="2"/>
        <v/>
      </c>
      <c r="O401" s="10" t="str">
        <f t="shared" si="3"/>
        <v/>
      </c>
      <c r="P401" s="10" t="str">
        <f t="shared" si="4"/>
        <v/>
      </c>
      <c r="Q401" s="10" t="str">
        <f t="shared" si="5"/>
        <v/>
      </c>
      <c r="R401" s="10" t="str">
        <f t="shared" si="6"/>
        <v/>
      </c>
      <c r="S401" s="10" t="str">
        <f t="shared" si="7"/>
        <v/>
      </c>
      <c r="T401" s="10" t="str">
        <f t="shared" si="8"/>
        <v/>
      </c>
      <c r="U401" s="10" t="str">
        <f t="shared" si="9"/>
        <v/>
      </c>
      <c r="V401" s="10" t="str">
        <f t="shared" si="10"/>
        <v/>
      </c>
      <c r="W401" s="10" t="str">
        <f t="shared" si="11"/>
        <v/>
      </c>
      <c r="X401" s="10"/>
      <c r="Y401" s="10"/>
      <c r="Z401" s="10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0"/>
      <c r="I402" s="10"/>
      <c r="J402" s="10"/>
      <c r="K402" s="10">
        <v>401</v>
      </c>
      <c r="L402" s="10" t="str">
        <f t="shared" si="0"/>
        <v/>
      </c>
      <c r="M402" s="10" t="str">
        <f t="shared" si="1"/>
        <v/>
      </c>
      <c r="N402" s="10" t="str">
        <f t="shared" si="2"/>
        <v/>
      </c>
      <c r="O402" s="10" t="str">
        <f t="shared" si="3"/>
        <v/>
      </c>
      <c r="P402" s="10" t="str">
        <f t="shared" si="4"/>
        <v/>
      </c>
      <c r="Q402" s="10" t="str">
        <f t="shared" si="5"/>
        <v/>
      </c>
      <c r="R402" s="10" t="str">
        <f t="shared" si="6"/>
        <v/>
      </c>
      <c r="S402" s="10" t="str">
        <f t="shared" si="7"/>
        <v/>
      </c>
      <c r="T402" s="10" t="str">
        <f t="shared" si="8"/>
        <v/>
      </c>
      <c r="U402" s="10" t="str">
        <f t="shared" si="9"/>
        <v/>
      </c>
      <c r="V402" s="10" t="str">
        <f t="shared" si="10"/>
        <v/>
      </c>
      <c r="W402" s="10" t="str">
        <f t="shared" si="11"/>
        <v/>
      </c>
      <c r="X402" s="10"/>
      <c r="Y402" s="10"/>
      <c r="Z402" s="10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0"/>
      <c r="I403" s="10"/>
      <c r="J403" s="10"/>
      <c r="K403" s="10">
        <v>402</v>
      </c>
      <c r="L403" s="10" t="str">
        <f t="shared" si="0"/>
        <v/>
      </c>
      <c r="M403" s="10" t="str">
        <f t="shared" si="1"/>
        <v/>
      </c>
      <c r="N403" s="10" t="str">
        <f t="shared" si="2"/>
        <v/>
      </c>
      <c r="O403" s="10" t="str">
        <f t="shared" si="3"/>
        <v/>
      </c>
      <c r="P403" s="10" t="str">
        <f t="shared" si="4"/>
        <v/>
      </c>
      <c r="Q403" s="10" t="str">
        <f t="shared" si="5"/>
        <v/>
      </c>
      <c r="R403" s="10" t="str">
        <f t="shared" si="6"/>
        <v/>
      </c>
      <c r="S403" s="10" t="str">
        <f t="shared" si="7"/>
        <v/>
      </c>
      <c r="T403" s="10" t="str">
        <f t="shared" si="8"/>
        <v/>
      </c>
      <c r="U403" s="10" t="str">
        <f t="shared" si="9"/>
        <v/>
      </c>
      <c r="V403" s="10" t="str">
        <f t="shared" si="10"/>
        <v/>
      </c>
      <c r="W403" s="10" t="str">
        <f t="shared" si="11"/>
        <v/>
      </c>
      <c r="X403" s="10"/>
      <c r="Y403" s="10"/>
      <c r="Z403" s="10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0"/>
      <c r="I404" s="10"/>
      <c r="J404" s="10"/>
      <c r="K404" s="10">
        <v>403</v>
      </c>
      <c r="L404" s="10" t="str">
        <f t="shared" si="0"/>
        <v/>
      </c>
      <c r="M404" s="10" t="str">
        <f t="shared" si="1"/>
        <v/>
      </c>
      <c r="N404" s="10" t="str">
        <f t="shared" si="2"/>
        <v/>
      </c>
      <c r="O404" s="10" t="str">
        <f t="shared" si="3"/>
        <v/>
      </c>
      <c r="P404" s="10" t="str">
        <f t="shared" si="4"/>
        <v/>
      </c>
      <c r="Q404" s="10" t="str">
        <f t="shared" si="5"/>
        <v/>
      </c>
      <c r="R404" s="10" t="str">
        <f t="shared" si="6"/>
        <v/>
      </c>
      <c r="S404" s="10" t="str">
        <f t="shared" si="7"/>
        <v/>
      </c>
      <c r="T404" s="10" t="str">
        <f t="shared" si="8"/>
        <v/>
      </c>
      <c r="U404" s="10" t="str">
        <f t="shared" si="9"/>
        <v/>
      </c>
      <c r="V404" s="10" t="str">
        <f t="shared" si="10"/>
        <v/>
      </c>
      <c r="W404" s="10" t="str">
        <f t="shared" si="11"/>
        <v/>
      </c>
      <c r="X404" s="10"/>
      <c r="Y404" s="10"/>
      <c r="Z404" s="10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0"/>
      <c r="I405" s="10"/>
      <c r="J405" s="10"/>
      <c r="K405" s="10">
        <v>404</v>
      </c>
      <c r="L405" s="10" t="str">
        <f t="shared" si="0"/>
        <v/>
      </c>
      <c r="M405" s="10" t="str">
        <f t="shared" si="1"/>
        <v/>
      </c>
      <c r="N405" s="10" t="str">
        <f t="shared" si="2"/>
        <v/>
      </c>
      <c r="O405" s="10" t="str">
        <f t="shared" si="3"/>
        <v/>
      </c>
      <c r="P405" s="10" t="str">
        <f t="shared" si="4"/>
        <v/>
      </c>
      <c r="Q405" s="10" t="str">
        <f t="shared" si="5"/>
        <v/>
      </c>
      <c r="R405" s="10" t="str">
        <f t="shared" si="6"/>
        <v/>
      </c>
      <c r="S405" s="10" t="str">
        <f t="shared" si="7"/>
        <v/>
      </c>
      <c r="T405" s="10" t="str">
        <f t="shared" si="8"/>
        <v/>
      </c>
      <c r="U405" s="10" t="str">
        <f t="shared" si="9"/>
        <v/>
      </c>
      <c r="V405" s="10" t="str">
        <f t="shared" si="10"/>
        <v/>
      </c>
      <c r="W405" s="10" t="str">
        <f t="shared" si="11"/>
        <v/>
      </c>
      <c r="X405" s="10"/>
      <c r="Y405" s="10"/>
      <c r="Z405" s="10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0"/>
      <c r="I406" s="10"/>
      <c r="J406" s="10"/>
      <c r="K406" s="10">
        <v>405</v>
      </c>
      <c r="L406" s="10" t="str">
        <f t="shared" si="0"/>
        <v/>
      </c>
      <c r="M406" s="10" t="str">
        <f t="shared" si="1"/>
        <v/>
      </c>
      <c r="N406" s="10" t="str">
        <f t="shared" si="2"/>
        <v/>
      </c>
      <c r="O406" s="10" t="str">
        <f t="shared" si="3"/>
        <v/>
      </c>
      <c r="P406" s="10" t="str">
        <f t="shared" si="4"/>
        <v/>
      </c>
      <c r="Q406" s="10" t="str">
        <f t="shared" si="5"/>
        <v/>
      </c>
      <c r="R406" s="10" t="str">
        <f t="shared" si="6"/>
        <v/>
      </c>
      <c r="S406" s="10" t="str">
        <f t="shared" si="7"/>
        <v/>
      </c>
      <c r="T406" s="10" t="str">
        <f t="shared" si="8"/>
        <v/>
      </c>
      <c r="U406" s="10" t="str">
        <f t="shared" si="9"/>
        <v/>
      </c>
      <c r="V406" s="10" t="str">
        <f t="shared" si="10"/>
        <v/>
      </c>
      <c r="W406" s="10" t="str">
        <f t="shared" si="11"/>
        <v/>
      </c>
      <c r="X406" s="10"/>
      <c r="Y406" s="10"/>
      <c r="Z406" s="10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0"/>
      <c r="I407" s="10"/>
      <c r="J407" s="10"/>
      <c r="K407" s="10">
        <v>406</v>
      </c>
      <c r="L407" s="10" t="str">
        <f t="shared" si="0"/>
        <v/>
      </c>
      <c r="M407" s="10" t="str">
        <f t="shared" si="1"/>
        <v/>
      </c>
      <c r="N407" s="10" t="str">
        <f t="shared" si="2"/>
        <v/>
      </c>
      <c r="O407" s="10" t="str">
        <f t="shared" si="3"/>
        <v/>
      </c>
      <c r="P407" s="10" t="str">
        <f t="shared" si="4"/>
        <v/>
      </c>
      <c r="Q407" s="10" t="str">
        <f t="shared" si="5"/>
        <v/>
      </c>
      <c r="R407" s="10" t="str">
        <f t="shared" si="6"/>
        <v/>
      </c>
      <c r="S407" s="10" t="str">
        <f t="shared" si="7"/>
        <v/>
      </c>
      <c r="T407" s="10" t="str">
        <f t="shared" si="8"/>
        <v/>
      </c>
      <c r="U407" s="10" t="str">
        <f t="shared" si="9"/>
        <v/>
      </c>
      <c r="V407" s="10" t="str">
        <f t="shared" si="10"/>
        <v/>
      </c>
      <c r="W407" s="10" t="str">
        <f t="shared" si="11"/>
        <v/>
      </c>
      <c r="X407" s="10"/>
      <c r="Y407" s="10"/>
      <c r="Z407" s="10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0"/>
      <c r="I408" s="10"/>
      <c r="J408" s="10"/>
      <c r="K408" s="10">
        <v>407</v>
      </c>
      <c r="L408" s="10" t="str">
        <f t="shared" si="0"/>
        <v/>
      </c>
      <c r="M408" s="10" t="str">
        <f t="shared" si="1"/>
        <v/>
      </c>
      <c r="N408" s="10" t="str">
        <f t="shared" si="2"/>
        <v/>
      </c>
      <c r="O408" s="10" t="str">
        <f t="shared" si="3"/>
        <v/>
      </c>
      <c r="P408" s="10" t="str">
        <f t="shared" si="4"/>
        <v/>
      </c>
      <c r="Q408" s="10" t="str">
        <f t="shared" si="5"/>
        <v/>
      </c>
      <c r="R408" s="10" t="str">
        <f t="shared" si="6"/>
        <v/>
      </c>
      <c r="S408" s="10" t="str">
        <f t="shared" si="7"/>
        <v/>
      </c>
      <c r="T408" s="10" t="str">
        <f t="shared" si="8"/>
        <v/>
      </c>
      <c r="U408" s="10" t="str">
        <f t="shared" si="9"/>
        <v/>
      </c>
      <c r="V408" s="10" t="str">
        <f t="shared" si="10"/>
        <v/>
      </c>
      <c r="W408" s="10" t="str">
        <f t="shared" si="11"/>
        <v/>
      </c>
      <c r="X408" s="10"/>
      <c r="Y408" s="10"/>
      <c r="Z408" s="10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0"/>
      <c r="I409" s="10"/>
      <c r="J409" s="10"/>
      <c r="K409" s="10">
        <v>408</v>
      </c>
      <c r="L409" s="10" t="str">
        <f t="shared" si="0"/>
        <v/>
      </c>
      <c r="M409" s="10" t="str">
        <f t="shared" si="1"/>
        <v/>
      </c>
      <c r="N409" s="10" t="str">
        <f t="shared" si="2"/>
        <v/>
      </c>
      <c r="O409" s="10" t="str">
        <f t="shared" si="3"/>
        <v/>
      </c>
      <c r="P409" s="10" t="str">
        <f t="shared" si="4"/>
        <v/>
      </c>
      <c r="Q409" s="10" t="str">
        <f t="shared" si="5"/>
        <v/>
      </c>
      <c r="R409" s="10" t="str">
        <f t="shared" si="6"/>
        <v/>
      </c>
      <c r="S409" s="10" t="str">
        <f t="shared" si="7"/>
        <v/>
      </c>
      <c r="T409" s="10" t="str">
        <f t="shared" si="8"/>
        <v/>
      </c>
      <c r="U409" s="10" t="str">
        <f t="shared" si="9"/>
        <v/>
      </c>
      <c r="V409" s="10" t="str">
        <f t="shared" si="10"/>
        <v/>
      </c>
      <c r="W409" s="10" t="str">
        <f t="shared" si="11"/>
        <v/>
      </c>
      <c r="X409" s="10"/>
      <c r="Y409" s="10"/>
      <c r="Z409" s="10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0"/>
      <c r="I410" s="10"/>
      <c r="J410" s="10"/>
      <c r="K410" s="10">
        <v>409</v>
      </c>
      <c r="L410" s="10" t="str">
        <f t="shared" si="0"/>
        <v/>
      </c>
      <c r="M410" s="10" t="str">
        <f t="shared" si="1"/>
        <v/>
      </c>
      <c r="N410" s="10" t="str">
        <f t="shared" si="2"/>
        <v/>
      </c>
      <c r="O410" s="10" t="str">
        <f t="shared" si="3"/>
        <v/>
      </c>
      <c r="P410" s="10" t="str">
        <f t="shared" si="4"/>
        <v/>
      </c>
      <c r="Q410" s="10" t="str">
        <f t="shared" si="5"/>
        <v/>
      </c>
      <c r="R410" s="10" t="str">
        <f t="shared" si="6"/>
        <v/>
      </c>
      <c r="S410" s="10" t="str">
        <f t="shared" si="7"/>
        <v/>
      </c>
      <c r="T410" s="10" t="str">
        <f t="shared" si="8"/>
        <v/>
      </c>
      <c r="U410" s="10" t="str">
        <f t="shared" si="9"/>
        <v/>
      </c>
      <c r="V410" s="10" t="str">
        <f t="shared" si="10"/>
        <v/>
      </c>
      <c r="W410" s="10" t="str">
        <f t="shared" si="11"/>
        <v/>
      </c>
      <c r="X410" s="10"/>
      <c r="Y410" s="10"/>
      <c r="Z410" s="10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0"/>
      <c r="I411" s="10"/>
      <c r="J411" s="10"/>
      <c r="K411" s="10">
        <v>410</v>
      </c>
      <c r="L411" s="10" t="str">
        <f t="shared" si="0"/>
        <v/>
      </c>
      <c r="M411" s="10" t="str">
        <f t="shared" si="1"/>
        <v/>
      </c>
      <c r="N411" s="10" t="str">
        <f t="shared" si="2"/>
        <v/>
      </c>
      <c r="O411" s="10" t="str">
        <f t="shared" si="3"/>
        <v/>
      </c>
      <c r="P411" s="10" t="str">
        <f t="shared" si="4"/>
        <v/>
      </c>
      <c r="Q411" s="10" t="str">
        <f t="shared" si="5"/>
        <v/>
      </c>
      <c r="R411" s="10" t="str">
        <f t="shared" si="6"/>
        <v/>
      </c>
      <c r="S411" s="10" t="str">
        <f t="shared" si="7"/>
        <v/>
      </c>
      <c r="T411" s="10" t="str">
        <f t="shared" si="8"/>
        <v/>
      </c>
      <c r="U411" s="10" t="str">
        <f t="shared" si="9"/>
        <v/>
      </c>
      <c r="V411" s="10" t="str">
        <f t="shared" si="10"/>
        <v/>
      </c>
      <c r="W411" s="10" t="str">
        <f t="shared" si="11"/>
        <v/>
      </c>
      <c r="X411" s="10"/>
      <c r="Y411" s="10"/>
      <c r="Z411" s="10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0"/>
      <c r="I412" s="10"/>
      <c r="J412" s="10"/>
      <c r="K412" s="10">
        <v>411</v>
      </c>
      <c r="L412" s="10" t="str">
        <f t="shared" si="0"/>
        <v/>
      </c>
      <c r="M412" s="10" t="str">
        <f t="shared" si="1"/>
        <v/>
      </c>
      <c r="N412" s="10" t="str">
        <f t="shared" si="2"/>
        <v/>
      </c>
      <c r="O412" s="10" t="str">
        <f t="shared" si="3"/>
        <v/>
      </c>
      <c r="P412" s="10" t="str">
        <f t="shared" si="4"/>
        <v/>
      </c>
      <c r="Q412" s="10" t="str">
        <f t="shared" si="5"/>
        <v/>
      </c>
      <c r="R412" s="10" t="str">
        <f t="shared" si="6"/>
        <v/>
      </c>
      <c r="S412" s="10" t="str">
        <f t="shared" si="7"/>
        <v/>
      </c>
      <c r="T412" s="10" t="str">
        <f t="shared" si="8"/>
        <v/>
      </c>
      <c r="U412" s="10" t="str">
        <f t="shared" si="9"/>
        <v/>
      </c>
      <c r="V412" s="10" t="str">
        <f t="shared" si="10"/>
        <v/>
      </c>
      <c r="W412" s="10" t="str">
        <f t="shared" si="11"/>
        <v/>
      </c>
      <c r="X412" s="10"/>
      <c r="Y412" s="10"/>
      <c r="Z412" s="10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0"/>
      <c r="I413" s="10"/>
      <c r="J413" s="10"/>
      <c r="K413" s="10">
        <v>412</v>
      </c>
      <c r="L413" s="10" t="str">
        <f t="shared" si="0"/>
        <v/>
      </c>
      <c r="M413" s="10" t="str">
        <f t="shared" si="1"/>
        <v/>
      </c>
      <c r="N413" s="10" t="str">
        <f t="shared" si="2"/>
        <v/>
      </c>
      <c r="O413" s="10" t="str">
        <f t="shared" si="3"/>
        <v/>
      </c>
      <c r="P413" s="10" t="str">
        <f t="shared" si="4"/>
        <v/>
      </c>
      <c r="Q413" s="10" t="str">
        <f t="shared" si="5"/>
        <v/>
      </c>
      <c r="R413" s="10" t="str">
        <f t="shared" si="6"/>
        <v/>
      </c>
      <c r="S413" s="10" t="str">
        <f t="shared" si="7"/>
        <v/>
      </c>
      <c r="T413" s="10" t="str">
        <f t="shared" si="8"/>
        <v/>
      </c>
      <c r="U413" s="10" t="str">
        <f t="shared" si="9"/>
        <v/>
      </c>
      <c r="V413" s="10" t="str">
        <f t="shared" si="10"/>
        <v/>
      </c>
      <c r="W413" s="10" t="str">
        <f t="shared" si="11"/>
        <v/>
      </c>
      <c r="X413" s="10"/>
      <c r="Y413" s="10"/>
      <c r="Z413" s="10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0"/>
      <c r="I414" s="10"/>
      <c r="J414" s="10"/>
      <c r="K414" s="10">
        <v>413</v>
      </c>
      <c r="L414" s="10" t="str">
        <f t="shared" si="0"/>
        <v/>
      </c>
      <c r="M414" s="10" t="str">
        <f t="shared" si="1"/>
        <v/>
      </c>
      <c r="N414" s="10" t="str">
        <f t="shared" si="2"/>
        <v/>
      </c>
      <c r="O414" s="10" t="str">
        <f t="shared" si="3"/>
        <v/>
      </c>
      <c r="P414" s="10" t="str">
        <f t="shared" si="4"/>
        <v/>
      </c>
      <c r="Q414" s="10" t="str">
        <f t="shared" si="5"/>
        <v/>
      </c>
      <c r="R414" s="10" t="str">
        <f t="shared" si="6"/>
        <v/>
      </c>
      <c r="S414" s="10" t="str">
        <f t="shared" si="7"/>
        <v/>
      </c>
      <c r="T414" s="10" t="str">
        <f t="shared" si="8"/>
        <v/>
      </c>
      <c r="U414" s="10" t="str">
        <f t="shared" si="9"/>
        <v/>
      </c>
      <c r="V414" s="10" t="str">
        <f t="shared" si="10"/>
        <v/>
      </c>
      <c r="W414" s="10" t="str">
        <f t="shared" si="11"/>
        <v/>
      </c>
      <c r="X414" s="10"/>
      <c r="Y414" s="10"/>
      <c r="Z414" s="10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0"/>
      <c r="I415" s="10"/>
      <c r="J415" s="10"/>
      <c r="K415" s="10">
        <v>414</v>
      </c>
      <c r="L415" s="10" t="str">
        <f t="shared" si="0"/>
        <v/>
      </c>
      <c r="M415" s="10" t="str">
        <f t="shared" si="1"/>
        <v/>
      </c>
      <c r="N415" s="10" t="str">
        <f t="shared" si="2"/>
        <v/>
      </c>
      <c r="O415" s="10" t="str">
        <f t="shared" si="3"/>
        <v/>
      </c>
      <c r="P415" s="10" t="str">
        <f t="shared" si="4"/>
        <v/>
      </c>
      <c r="Q415" s="10" t="str">
        <f t="shared" si="5"/>
        <v/>
      </c>
      <c r="R415" s="10" t="str">
        <f t="shared" si="6"/>
        <v/>
      </c>
      <c r="S415" s="10" t="str">
        <f t="shared" si="7"/>
        <v/>
      </c>
      <c r="T415" s="10" t="str">
        <f t="shared" si="8"/>
        <v/>
      </c>
      <c r="U415" s="10" t="str">
        <f t="shared" si="9"/>
        <v/>
      </c>
      <c r="V415" s="10" t="str">
        <f t="shared" si="10"/>
        <v/>
      </c>
      <c r="W415" s="10" t="str">
        <f t="shared" si="11"/>
        <v/>
      </c>
      <c r="X415" s="10"/>
      <c r="Y415" s="10"/>
      <c r="Z415" s="10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0"/>
      <c r="I416" s="10"/>
      <c r="J416" s="10"/>
      <c r="K416" s="10">
        <v>415</v>
      </c>
      <c r="L416" s="10" t="str">
        <f t="shared" si="0"/>
        <v/>
      </c>
      <c r="M416" s="10" t="str">
        <f t="shared" si="1"/>
        <v/>
      </c>
      <c r="N416" s="10" t="str">
        <f t="shared" si="2"/>
        <v/>
      </c>
      <c r="O416" s="10" t="str">
        <f t="shared" si="3"/>
        <v/>
      </c>
      <c r="P416" s="10" t="str">
        <f t="shared" si="4"/>
        <v/>
      </c>
      <c r="Q416" s="10" t="str">
        <f t="shared" si="5"/>
        <v/>
      </c>
      <c r="R416" s="10" t="str">
        <f t="shared" si="6"/>
        <v/>
      </c>
      <c r="S416" s="10" t="str">
        <f t="shared" si="7"/>
        <v/>
      </c>
      <c r="T416" s="10" t="str">
        <f t="shared" si="8"/>
        <v/>
      </c>
      <c r="U416" s="10" t="str">
        <f t="shared" si="9"/>
        <v/>
      </c>
      <c r="V416" s="10" t="str">
        <f t="shared" si="10"/>
        <v/>
      </c>
      <c r="W416" s="10" t="str">
        <f t="shared" si="11"/>
        <v/>
      </c>
      <c r="X416" s="10"/>
      <c r="Y416" s="10"/>
      <c r="Z416" s="10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0"/>
      <c r="I417" s="10"/>
      <c r="J417" s="10"/>
      <c r="K417" s="10">
        <v>416</v>
      </c>
      <c r="L417" s="10" t="str">
        <f t="shared" si="0"/>
        <v/>
      </c>
      <c r="M417" s="10" t="str">
        <f t="shared" si="1"/>
        <v/>
      </c>
      <c r="N417" s="10" t="str">
        <f t="shared" si="2"/>
        <v/>
      </c>
      <c r="O417" s="10" t="str">
        <f t="shared" si="3"/>
        <v/>
      </c>
      <c r="P417" s="10" t="str">
        <f t="shared" si="4"/>
        <v/>
      </c>
      <c r="Q417" s="10" t="str">
        <f t="shared" si="5"/>
        <v/>
      </c>
      <c r="R417" s="10" t="str">
        <f t="shared" si="6"/>
        <v/>
      </c>
      <c r="S417" s="10" t="str">
        <f t="shared" si="7"/>
        <v/>
      </c>
      <c r="T417" s="10" t="str">
        <f t="shared" si="8"/>
        <v/>
      </c>
      <c r="U417" s="10" t="str">
        <f t="shared" si="9"/>
        <v/>
      </c>
      <c r="V417" s="10" t="str">
        <f t="shared" si="10"/>
        <v/>
      </c>
      <c r="W417" s="10" t="str">
        <f t="shared" si="11"/>
        <v/>
      </c>
      <c r="X417" s="10"/>
      <c r="Y417" s="10"/>
      <c r="Z417" s="10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0"/>
      <c r="I418" s="10"/>
      <c r="J418" s="10"/>
      <c r="K418" s="10">
        <v>417</v>
      </c>
      <c r="L418" s="10" t="str">
        <f t="shared" si="0"/>
        <v/>
      </c>
      <c r="M418" s="10" t="str">
        <f t="shared" si="1"/>
        <v/>
      </c>
      <c r="N418" s="10" t="str">
        <f t="shared" si="2"/>
        <v/>
      </c>
      <c r="O418" s="10" t="str">
        <f t="shared" si="3"/>
        <v/>
      </c>
      <c r="P418" s="10" t="str">
        <f t="shared" si="4"/>
        <v/>
      </c>
      <c r="Q418" s="10" t="str">
        <f t="shared" si="5"/>
        <v/>
      </c>
      <c r="R418" s="10" t="str">
        <f t="shared" si="6"/>
        <v/>
      </c>
      <c r="S418" s="10" t="str">
        <f t="shared" si="7"/>
        <v/>
      </c>
      <c r="T418" s="10" t="str">
        <f t="shared" si="8"/>
        <v/>
      </c>
      <c r="U418" s="10" t="str">
        <f t="shared" si="9"/>
        <v/>
      </c>
      <c r="V418" s="10" t="str">
        <f t="shared" si="10"/>
        <v/>
      </c>
      <c r="W418" s="10" t="str">
        <f t="shared" si="11"/>
        <v/>
      </c>
      <c r="X418" s="10"/>
      <c r="Y418" s="10"/>
      <c r="Z418" s="10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0"/>
      <c r="I419" s="10"/>
      <c r="J419" s="10"/>
      <c r="K419" s="10">
        <v>418</v>
      </c>
      <c r="L419" s="10" t="str">
        <f t="shared" si="0"/>
        <v/>
      </c>
      <c r="M419" s="10" t="str">
        <f t="shared" si="1"/>
        <v/>
      </c>
      <c r="N419" s="10" t="str">
        <f t="shared" si="2"/>
        <v/>
      </c>
      <c r="O419" s="10" t="str">
        <f t="shared" si="3"/>
        <v/>
      </c>
      <c r="P419" s="10" t="str">
        <f t="shared" si="4"/>
        <v/>
      </c>
      <c r="Q419" s="10" t="str">
        <f t="shared" si="5"/>
        <v/>
      </c>
      <c r="R419" s="10" t="str">
        <f t="shared" si="6"/>
        <v/>
      </c>
      <c r="S419" s="10" t="str">
        <f t="shared" si="7"/>
        <v/>
      </c>
      <c r="T419" s="10" t="str">
        <f t="shared" si="8"/>
        <v/>
      </c>
      <c r="U419" s="10" t="str">
        <f t="shared" si="9"/>
        <v/>
      </c>
      <c r="V419" s="10" t="str">
        <f t="shared" si="10"/>
        <v/>
      </c>
      <c r="W419" s="10" t="str">
        <f t="shared" si="11"/>
        <v/>
      </c>
      <c r="X419" s="10"/>
      <c r="Y419" s="10"/>
      <c r="Z419" s="10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0"/>
      <c r="I420" s="10"/>
      <c r="J420" s="10"/>
      <c r="K420" s="10">
        <v>419</v>
      </c>
      <c r="L420" s="10" t="str">
        <f t="shared" si="0"/>
        <v/>
      </c>
      <c r="M420" s="10" t="str">
        <f t="shared" si="1"/>
        <v/>
      </c>
      <c r="N420" s="10" t="str">
        <f t="shared" si="2"/>
        <v/>
      </c>
      <c r="O420" s="10" t="str">
        <f t="shared" si="3"/>
        <v/>
      </c>
      <c r="P420" s="10" t="str">
        <f t="shared" si="4"/>
        <v/>
      </c>
      <c r="Q420" s="10" t="str">
        <f t="shared" si="5"/>
        <v/>
      </c>
      <c r="R420" s="10" t="str">
        <f t="shared" si="6"/>
        <v/>
      </c>
      <c r="S420" s="10" t="str">
        <f t="shared" si="7"/>
        <v/>
      </c>
      <c r="T420" s="10" t="str">
        <f t="shared" si="8"/>
        <v/>
      </c>
      <c r="U420" s="10" t="str">
        <f t="shared" si="9"/>
        <v/>
      </c>
      <c r="V420" s="10" t="str">
        <f t="shared" si="10"/>
        <v/>
      </c>
      <c r="W420" s="10" t="str">
        <f t="shared" si="11"/>
        <v/>
      </c>
      <c r="X420" s="10"/>
      <c r="Y420" s="10"/>
      <c r="Z420" s="10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0"/>
      <c r="I421" s="10"/>
      <c r="J421" s="10"/>
      <c r="K421" s="10">
        <v>420</v>
      </c>
      <c r="L421" s="10" t="str">
        <f t="shared" si="0"/>
        <v/>
      </c>
      <c r="M421" s="10" t="str">
        <f t="shared" si="1"/>
        <v/>
      </c>
      <c r="N421" s="10" t="str">
        <f t="shared" si="2"/>
        <v/>
      </c>
      <c r="O421" s="10" t="str">
        <f t="shared" si="3"/>
        <v/>
      </c>
      <c r="P421" s="10" t="str">
        <f t="shared" si="4"/>
        <v/>
      </c>
      <c r="Q421" s="10" t="str">
        <f t="shared" si="5"/>
        <v/>
      </c>
      <c r="R421" s="10" t="str">
        <f t="shared" si="6"/>
        <v/>
      </c>
      <c r="S421" s="10" t="str">
        <f t="shared" si="7"/>
        <v/>
      </c>
      <c r="T421" s="10" t="str">
        <f t="shared" si="8"/>
        <v/>
      </c>
      <c r="U421" s="10" t="str">
        <f t="shared" si="9"/>
        <v/>
      </c>
      <c r="V421" s="10" t="str">
        <f t="shared" si="10"/>
        <v/>
      </c>
      <c r="W421" s="10" t="str">
        <f t="shared" si="11"/>
        <v/>
      </c>
      <c r="X421" s="10"/>
      <c r="Y421" s="10"/>
      <c r="Z421" s="10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0"/>
      <c r="I422" s="10"/>
      <c r="J422" s="10"/>
      <c r="K422" s="10">
        <v>421</v>
      </c>
      <c r="L422" s="10" t="str">
        <f t="shared" si="0"/>
        <v/>
      </c>
      <c r="M422" s="10" t="str">
        <f t="shared" si="1"/>
        <v/>
      </c>
      <c r="N422" s="10" t="str">
        <f t="shared" si="2"/>
        <v/>
      </c>
      <c r="O422" s="10" t="str">
        <f t="shared" si="3"/>
        <v/>
      </c>
      <c r="P422" s="10" t="str">
        <f t="shared" si="4"/>
        <v/>
      </c>
      <c r="Q422" s="10" t="str">
        <f t="shared" si="5"/>
        <v/>
      </c>
      <c r="R422" s="10" t="str">
        <f t="shared" si="6"/>
        <v/>
      </c>
      <c r="S422" s="10" t="str">
        <f t="shared" si="7"/>
        <v/>
      </c>
      <c r="T422" s="10" t="str">
        <f t="shared" si="8"/>
        <v/>
      </c>
      <c r="U422" s="10" t="str">
        <f t="shared" si="9"/>
        <v/>
      </c>
      <c r="V422" s="10" t="str">
        <f t="shared" si="10"/>
        <v/>
      </c>
      <c r="W422" s="10" t="str">
        <f t="shared" si="11"/>
        <v/>
      </c>
      <c r="X422" s="10"/>
      <c r="Y422" s="10"/>
      <c r="Z422" s="10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0"/>
      <c r="I423" s="10"/>
      <c r="J423" s="10"/>
      <c r="K423" s="10">
        <v>422</v>
      </c>
      <c r="L423" s="10" t="str">
        <f t="shared" si="0"/>
        <v/>
      </c>
      <c r="M423" s="10" t="str">
        <f t="shared" si="1"/>
        <v/>
      </c>
      <c r="N423" s="10" t="str">
        <f t="shared" si="2"/>
        <v/>
      </c>
      <c r="O423" s="10" t="str">
        <f t="shared" si="3"/>
        <v/>
      </c>
      <c r="P423" s="10" t="str">
        <f t="shared" si="4"/>
        <v/>
      </c>
      <c r="Q423" s="10" t="str">
        <f t="shared" si="5"/>
        <v/>
      </c>
      <c r="R423" s="10" t="str">
        <f t="shared" si="6"/>
        <v/>
      </c>
      <c r="S423" s="10" t="str">
        <f t="shared" si="7"/>
        <v/>
      </c>
      <c r="T423" s="10" t="str">
        <f t="shared" si="8"/>
        <v/>
      </c>
      <c r="U423" s="10" t="str">
        <f t="shared" si="9"/>
        <v/>
      </c>
      <c r="V423" s="10" t="str">
        <f t="shared" si="10"/>
        <v/>
      </c>
      <c r="W423" s="10" t="str">
        <f t="shared" si="11"/>
        <v/>
      </c>
      <c r="X423" s="10"/>
      <c r="Y423" s="10"/>
      <c r="Z423" s="10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0"/>
      <c r="I424" s="10"/>
      <c r="J424" s="10"/>
      <c r="K424" s="10">
        <v>423</v>
      </c>
      <c r="L424" s="10" t="str">
        <f t="shared" si="0"/>
        <v/>
      </c>
      <c r="M424" s="10" t="str">
        <f t="shared" si="1"/>
        <v/>
      </c>
      <c r="N424" s="10" t="str">
        <f t="shared" si="2"/>
        <v/>
      </c>
      <c r="O424" s="10" t="str">
        <f t="shared" si="3"/>
        <v/>
      </c>
      <c r="P424" s="10" t="str">
        <f t="shared" si="4"/>
        <v/>
      </c>
      <c r="Q424" s="10" t="str">
        <f t="shared" si="5"/>
        <v/>
      </c>
      <c r="R424" s="10" t="str">
        <f t="shared" si="6"/>
        <v/>
      </c>
      <c r="S424" s="10" t="str">
        <f t="shared" si="7"/>
        <v/>
      </c>
      <c r="T424" s="10" t="str">
        <f t="shared" si="8"/>
        <v/>
      </c>
      <c r="U424" s="10" t="str">
        <f t="shared" si="9"/>
        <v/>
      </c>
      <c r="V424" s="10" t="str">
        <f t="shared" si="10"/>
        <v/>
      </c>
      <c r="W424" s="10" t="str">
        <f t="shared" si="11"/>
        <v/>
      </c>
      <c r="X424" s="10"/>
      <c r="Y424" s="10"/>
      <c r="Z424" s="10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0"/>
      <c r="I425" s="10"/>
      <c r="J425" s="10"/>
      <c r="K425" s="10">
        <v>424</v>
      </c>
      <c r="L425" s="10" t="str">
        <f t="shared" si="0"/>
        <v/>
      </c>
      <c r="M425" s="10" t="str">
        <f t="shared" si="1"/>
        <v/>
      </c>
      <c r="N425" s="10" t="str">
        <f t="shared" si="2"/>
        <v/>
      </c>
      <c r="O425" s="10" t="str">
        <f t="shared" si="3"/>
        <v/>
      </c>
      <c r="P425" s="10" t="str">
        <f t="shared" si="4"/>
        <v/>
      </c>
      <c r="Q425" s="10" t="str">
        <f t="shared" si="5"/>
        <v/>
      </c>
      <c r="R425" s="10" t="str">
        <f t="shared" si="6"/>
        <v/>
      </c>
      <c r="S425" s="10" t="str">
        <f t="shared" si="7"/>
        <v/>
      </c>
      <c r="T425" s="10" t="str">
        <f t="shared" si="8"/>
        <v/>
      </c>
      <c r="U425" s="10" t="str">
        <f t="shared" si="9"/>
        <v/>
      </c>
      <c r="V425" s="10" t="str">
        <f t="shared" si="10"/>
        <v/>
      </c>
      <c r="W425" s="10" t="str">
        <f t="shared" si="11"/>
        <v/>
      </c>
      <c r="X425" s="10"/>
      <c r="Y425" s="10"/>
      <c r="Z425" s="10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0"/>
      <c r="I426" s="10"/>
      <c r="J426" s="10"/>
      <c r="K426" s="10">
        <v>425</v>
      </c>
      <c r="L426" s="10" t="str">
        <f t="shared" si="0"/>
        <v/>
      </c>
      <c r="M426" s="10" t="str">
        <f t="shared" si="1"/>
        <v/>
      </c>
      <c r="N426" s="10" t="str">
        <f t="shared" si="2"/>
        <v/>
      </c>
      <c r="O426" s="10" t="str">
        <f t="shared" si="3"/>
        <v/>
      </c>
      <c r="P426" s="10" t="str">
        <f t="shared" si="4"/>
        <v/>
      </c>
      <c r="Q426" s="10" t="str">
        <f t="shared" si="5"/>
        <v/>
      </c>
      <c r="R426" s="10" t="str">
        <f t="shared" si="6"/>
        <v/>
      </c>
      <c r="S426" s="10" t="str">
        <f t="shared" si="7"/>
        <v/>
      </c>
      <c r="T426" s="10" t="str">
        <f t="shared" si="8"/>
        <v/>
      </c>
      <c r="U426" s="10" t="str">
        <f t="shared" si="9"/>
        <v/>
      </c>
      <c r="V426" s="10" t="str">
        <f t="shared" si="10"/>
        <v/>
      </c>
      <c r="W426" s="10" t="str">
        <f t="shared" si="11"/>
        <v/>
      </c>
      <c r="X426" s="10"/>
      <c r="Y426" s="10"/>
      <c r="Z426" s="10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0"/>
      <c r="I427" s="10"/>
      <c r="J427" s="10"/>
      <c r="K427" s="10">
        <v>426</v>
      </c>
      <c r="L427" s="10" t="str">
        <f t="shared" si="0"/>
        <v/>
      </c>
      <c r="M427" s="10" t="str">
        <f t="shared" si="1"/>
        <v/>
      </c>
      <c r="N427" s="10" t="str">
        <f t="shared" si="2"/>
        <v/>
      </c>
      <c r="O427" s="10" t="str">
        <f t="shared" si="3"/>
        <v/>
      </c>
      <c r="P427" s="10" t="str">
        <f t="shared" si="4"/>
        <v/>
      </c>
      <c r="Q427" s="10" t="str">
        <f t="shared" si="5"/>
        <v/>
      </c>
      <c r="R427" s="10" t="str">
        <f t="shared" si="6"/>
        <v/>
      </c>
      <c r="S427" s="10" t="str">
        <f t="shared" si="7"/>
        <v/>
      </c>
      <c r="T427" s="10" t="str">
        <f t="shared" si="8"/>
        <v/>
      </c>
      <c r="U427" s="10" t="str">
        <f t="shared" si="9"/>
        <v/>
      </c>
      <c r="V427" s="10" t="str">
        <f t="shared" si="10"/>
        <v/>
      </c>
      <c r="W427" s="10" t="str">
        <f t="shared" si="11"/>
        <v/>
      </c>
      <c r="X427" s="10"/>
      <c r="Y427" s="10"/>
      <c r="Z427" s="10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0"/>
      <c r="I428" s="10"/>
      <c r="J428" s="10"/>
      <c r="K428" s="10">
        <v>427</v>
      </c>
      <c r="L428" s="10" t="str">
        <f t="shared" si="0"/>
        <v/>
      </c>
      <c r="M428" s="10" t="str">
        <f t="shared" si="1"/>
        <v/>
      </c>
      <c r="N428" s="10" t="str">
        <f t="shared" si="2"/>
        <v/>
      </c>
      <c r="O428" s="10" t="str">
        <f t="shared" si="3"/>
        <v/>
      </c>
      <c r="P428" s="10" t="str">
        <f t="shared" si="4"/>
        <v/>
      </c>
      <c r="Q428" s="10" t="str">
        <f t="shared" si="5"/>
        <v/>
      </c>
      <c r="R428" s="10" t="str">
        <f t="shared" si="6"/>
        <v/>
      </c>
      <c r="S428" s="10" t="str">
        <f t="shared" si="7"/>
        <v/>
      </c>
      <c r="T428" s="10" t="str">
        <f t="shared" si="8"/>
        <v/>
      </c>
      <c r="U428" s="10" t="str">
        <f t="shared" si="9"/>
        <v/>
      </c>
      <c r="V428" s="10" t="str">
        <f t="shared" si="10"/>
        <v/>
      </c>
      <c r="W428" s="10" t="str">
        <f t="shared" si="11"/>
        <v/>
      </c>
      <c r="X428" s="10"/>
      <c r="Y428" s="10"/>
      <c r="Z428" s="10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0"/>
      <c r="I429" s="10"/>
      <c r="J429" s="10"/>
      <c r="K429" s="10">
        <v>428</v>
      </c>
      <c r="L429" s="10" t="str">
        <f t="shared" si="0"/>
        <v/>
      </c>
      <c r="M429" s="10" t="str">
        <f t="shared" si="1"/>
        <v/>
      </c>
      <c r="N429" s="10" t="str">
        <f t="shared" si="2"/>
        <v/>
      </c>
      <c r="O429" s="10" t="str">
        <f t="shared" si="3"/>
        <v/>
      </c>
      <c r="P429" s="10" t="str">
        <f t="shared" si="4"/>
        <v/>
      </c>
      <c r="Q429" s="10" t="str">
        <f t="shared" si="5"/>
        <v/>
      </c>
      <c r="R429" s="10" t="str">
        <f t="shared" si="6"/>
        <v/>
      </c>
      <c r="S429" s="10" t="str">
        <f t="shared" si="7"/>
        <v/>
      </c>
      <c r="T429" s="10" t="str">
        <f t="shared" si="8"/>
        <v/>
      </c>
      <c r="U429" s="10" t="str">
        <f t="shared" si="9"/>
        <v/>
      </c>
      <c r="V429" s="10" t="str">
        <f t="shared" si="10"/>
        <v/>
      </c>
      <c r="W429" s="10" t="str">
        <f t="shared" si="11"/>
        <v/>
      </c>
      <c r="X429" s="10"/>
      <c r="Y429" s="10"/>
      <c r="Z429" s="10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0"/>
      <c r="I430" s="10"/>
      <c r="J430" s="10"/>
      <c r="K430" s="10">
        <v>429</v>
      </c>
      <c r="L430" s="10" t="str">
        <f t="shared" si="0"/>
        <v/>
      </c>
      <c r="M430" s="10" t="str">
        <f t="shared" si="1"/>
        <v/>
      </c>
      <c r="N430" s="10" t="str">
        <f t="shared" si="2"/>
        <v/>
      </c>
      <c r="O430" s="10" t="str">
        <f t="shared" si="3"/>
        <v/>
      </c>
      <c r="P430" s="10" t="str">
        <f t="shared" si="4"/>
        <v/>
      </c>
      <c r="Q430" s="10" t="str">
        <f t="shared" si="5"/>
        <v/>
      </c>
      <c r="R430" s="10" t="str">
        <f t="shared" si="6"/>
        <v/>
      </c>
      <c r="S430" s="10" t="str">
        <f t="shared" si="7"/>
        <v/>
      </c>
      <c r="T430" s="10" t="str">
        <f t="shared" si="8"/>
        <v/>
      </c>
      <c r="U430" s="10" t="str">
        <f t="shared" si="9"/>
        <v/>
      </c>
      <c r="V430" s="10" t="str">
        <f t="shared" si="10"/>
        <v/>
      </c>
      <c r="W430" s="10" t="str">
        <f t="shared" si="11"/>
        <v/>
      </c>
      <c r="X430" s="10"/>
      <c r="Y430" s="10"/>
      <c r="Z430" s="10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0"/>
      <c r="I431" s="10"/>
      <c r="J431" s="10"/>
      <c r="K431" s="10">
        <v>430</v>
      </c>
      <c r="L431" s="10" t="str">
        <f t="shared" si="0"/>
        <v/>
      </c>
      <c r="M431" s="10" t="str">
        <f t="shared" si="1"/>
        <v/>
      </c>
      <c r="N431" s="10" t="str">
        <f t="shared" si="2"/>
        <v/>
      </c>
      <c r="O431" s="10" t="str">
        <f t="shared" si="3"/>
        <v/>
      </c>
      <c r="P431" s="10" t="str">
        <f t="shared" si="4"/>
        <v/>
      </c>
      <c r="Q431" s="10" t="str">
        <f t="shared" si="5"/>
        <v/>
      </c>
      <c r="R431" s="10" t="str">
        <f t="shared" si="6"/>
        <v/>
      </c>
      <c r="S431" s="10" t="str">
        <f t="shared" si="7"/>
        <v/>
      </c>
      <c r="T431" s="10" t="str">
        <f t="shared" si="8"/>
        <v/>
      </c>
      <c r="U431" s="10" t="str">
        <f t="shared" si="9"/>
        <v/>
      </c>
      <c r="V431" s="10" t="str">
        <f t="shared" si="10"/>
        <v/>
      </c>
      <c r="W431" s="10" t="str">
        <f t="shared" si="11"/>
        <v/>
      </c>
      <c r="X431" s="10"/>
      <c r="Y431" s="10"/>
      <c r="Z431" s="10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0"/>
      <c r="I432" s="10"/>
      <c r="J432" s="10"/>
      <c r="K432" s="10">
        <v>431</v>
      </c>
      <c r="L432" s="10" t="str">
        <f t="shared" si="0"/>
        <v/>
      </c>
      <c r="M432" s="10" t="str">
        <f t="shared" si="1"/>
        <v/>
      </c>
      <c r="N432" s="10" t="str">
        <f t="shared" si="2"/>
        <v/>
      </c>
      <c r="O432" s="10" t="str">
        <f t="shared" si="3"/>
        <v/>
      </c>
      <c r="P432" s="10" t="str">
        <f t="shared" si="4"/>
        <v/>
      </c>
      <c r="Q432" s="10" t="str">
        <f t="shared" si="5"/>
        <v/>
      </c>
      <c r="R432" s="10" t="str">
        <f t="shared" si="6"/>
        <v/>
      </c>
      <c r="S432" s="10" t="str">
        <f t="shared" si="7"/>
        <v/>
      </c>
      <c r="T432" s="10" t="str">
        <f t="shared" si="8"/>
        <v/>
      </c>
      <c r="U432" s="10" t="str">
        <f t="shared" si="9"/>
        <v/>
      </c>
      <c r="V432" s="10" t="str">
        <f t="shared" si="10"/>
        <v/>
      </c>
      <c r="W432" s="10" t="str">
        <f t="shared" si="11"/>
        <v/>
      </c>
      <c r="X432" s="10"/>
      <c r="Y432" s="10"/>
      <c r="Z432" s="10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0"/>
      <c r="I433" s="10"/>
      <c r="J433" s="10"/>
      <c r="K433" s="10">
        <v>432</v>
      </c>
      <c r="L433" s="10" t="str">
        <f t="shared" si="0"/>
        <v/>
      </c>
      <c r="M433" s="10" t="str">
        <f t="shared" si="1"/>
        <v/>
      </c>
      <c r="N433" s="10" t="str">
        <f t="shared" si="2"/>
        <v/>
      </c>
      <c r="O433" s="10" t="str">
        <f t="shared" si="3"/>
        <v/>
      </c>
      <c r="P433" s="10" t="str">
        <f t="shared" si="4"/>
        <v/>
      </c>
      <c r="Q433" s="10" t="str">
        <f t="shared" si="5"/>
        <v/>
      </c>
      <c r="R433" s="10" t="str">
        <f t="shared" si="6"/>
        <v/>
      </c>
      <c r="S433" s="10" t="str">
        <f t="shared" si="7"/>
        <v/>
      </c>
      <c r="T433" s="10" t="str">
        <f t="shared" si="8"/>
        <v/>
      </c>
      <c r="U433" s="10" t="str">
        <f t="shared" si="9"/>
        <v/>
      </c>
      <c r="V433" s="10" t="str">
        <f t="shared" si="10"/>
        <v/>
      </c>
      <c r="W433" s="10" t="str">
        <f t="shared" si="11"/>
        <v/>
      </c>
      <c r="X433" s="10"/>
      <c r="Y433" s="10"/>
      <c r="Z433" s="10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0"/>
      <c r="I434" s="10"/>
      <c r="J434" s="10"/>
      <c r="K434" s="10">
        <v>433</v>
      </c>
      <c r="L434" s="10" t="str">
        <f t="shared" si="0"/>
        <v/>
      </c>
      <c r="M434" s="10" t="str">
        <f t="shared" si="1"/>
        <v/>
      </c>
      <c r="N434" s="10" t="str">
        <f t="shared" si="2"/>
        <v/>
      </c>
      <c r="O434" s="10" t="str">
        <f t="shared" si="3"/>
        <v/>
      </c>
      <c r="P434" s="10" t="str">
        <f t="shared" si="4"/>
        <v/>
      </c>
      <c r="Q434" s="10" t="str">
        <f t="shared" si="5"/>
        <v/>
      </c>
      <c r="R434" s="10" t="str">
        <f t="shared" si="6"/>
        <v/>
      </c>
      <c r="S434" s="10" t="str">
        <f t="shared" si="7"/>
        <v/>
      </c>
      <c r="T434" s="10" t="str">
        <f t="shared" si="8"/>
        <v/>
      </c>
      <c r="U434" s="10" t="str">
        <f t="shared" si="9"/>
        <v/>
      </c>
      <c r="V434" s="10" t="str">
        <f t="shared" si="10"/>
        <v/>
      </c>
      <c r="W434" s="10" t="str">
        <f t="shared" si="11"/>
        <v/>
      </c>
      <c r="X434" s="10"/>
      <c r="Y434" s="10"/>
      <c r="Z434" s="10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0"/>
      <c r="I435" s="10"/>
      <c r="J435" s="10"/>
      <c r="K435" s="10">
        <v>434</v>
      </c>
      <c r="L435" s="10" t="str">
        <f t="shared" si="0"/>
        <v/>
      </c>
      <c r="M435" s="10" t="str">
        <f t="shared" si="1"/>
        <v/>
      </c>
      <c r="N435" s="10" t="str">
        <f t="shared" si="2"/>
        <v/>
      </c>
      <c r="O435" s="10" t="str">
        <f t="shared" si="3"/>
        <v/>
      </c>
      <c r="P435" s="10" t="str">
        <f t="shared" si="4"/>
        <v/>
      </c>
      <c r="Q435" s="10" t="str">
        <f t="shared" si="5"/>
        <v/>
      </c>
      <c r="R435" s="10" t="str">
        <f t="shared" si="6"/>
        <v/>
      </c>
      <c r="S435" s="10" t="str">
        <f t="shared" si="7"/>
        <v/>
      </c>
      <c r="T435" s="10" t="str">
        <f t="shared" si="8"/>
        <v/>
      </c>
      <c r="U435" s="10" t="str">
        <f t="shared" si="9"/>
        <v/>
      </c>
      <c r="V435" s="10" t="str">
        <f t="shared" si="10"/>
        <v/>
      </c>
      <c r="W435" s="10" t="str">
        <f t="shared" si="11"/>
        <v/>
      </c>
      <c r="X435" s="10"/>
      <c r="Y435" s="10"/>
      <c r="Z435" s="10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0"/>
      <c r="I436" s="10"/>
      <c r="J436" s="10"/>
      <c r="K436" s="10">
        <v>435</v>
      </c>
      <c r="L436" s="10" t="str">
        <f t="shared" si="0"/>
        <v/>
      </c>
      <c r="M436" s="10" t="str">
        <f t="shared" si="1"/>
        <v/>
      </c>
      <c r="N436" s="10" t="str">
        <f t="shared" si="2"/>
        <v/>
      </c>
      <c r="O436" s="10" t="str">
        <f t="shared" si="3"/>
        <v/>
      </c>
      <c r="P436" s="10" t="str">
        <f t="shared" si="4"/>
        <v/>
      </c>
      <c r="Q436" s="10" t="str">
        <f t="shared" si="5"/>
        <v/>
      </c>
      <c r="R436" s="10" t="str">
        <f t="shared" si="6"/>
        <v/>
      </c>
      <c r="S436" s="10" t="str">
        <f t="shared" si="7"/>
        <v/>
      </c>
      <c r="T436" s="10" t="str">
        <f t="shared" si="8"/>
        <v/>
      </c>
      <c r="U436" s="10" t="str">
        <f t="shared" si="9"/>
        <v/>
      </c>
      <c r="V436" s="10" t="str">
        <f t="shared" si="10"/>
        <v/>
      </c>
      <c r="W436" s="10" t="str">
        <f t="shared" si="11"/>
        <v/>
      </c>
      <c r="X436" s="10"/>
      <c r="Y436" s="10"/>
      <c r="Z436" s="10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0"/>
      <c r="I437" s="10"/>
      <c r="J437" s="10"/>
      <c r="K437" s="10">
        <v>436</v>
      </c>
      <c r="L437" s="10" t="str">
        <f t="shared" si="0"/>
        <v/>
      </c>
      <c r="M437" s="10" t="str">
        <f t="shared" si="1"/>
        <v/>
      </c>
      <c r="N437" s="10" t="str">
        <f t="shared" si="2"/>
        <v/>
      </c>
      <c r="O437" s="10" t="str">
        <f t="shared" si="3"/>
        <v/>
      </c>
      <c r="P437" s="10" t="str">
        <f t="shared" si="4"/>
        <v/>
      </c>
      <c r="Q437" s="10" t="str">
        <f t="shared" si="5"/>
        <v/>
      </c>
      <c r="R437" s="10" t="str">
        <f t="shared" si="6"/>
        <v/>
      </c>
      <c r="S437" s="10" t="str">
        <f t="shared" si="7"/>
        <v/>
      </c>
      <c r="T437" s="10" t="str">
        <f t="shared" si="8"/>
        <v/>
      </c>
      <c r="U437" s="10" t="str">
        <f t="shared" si="9"/>
        <v/>
      </c>
      <c r="V437" s="10" t="str">
        <f t="shared" si="10"/>
        <v/>
      </c>
      <c r="W437" s="10" t="str">
        <f t="shared" si="11"/>
        <v/>
      </c>
      <c r="X437" s="10"/>
      <c r="Y437" s="10"/>
      <c r="Z437" s="10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0"/>
      <c r="I438" s="10"/>
      <c r="J438" s="10"/>
      <c r="K438" s="10">
        <v>437</v>
      </c>
      <c r="L438" s="10" t="str">
        <f t="shared" si="0"/>
        <v/>
      </c>
      <c r="M438" s="10" t="str">
        <f t="shared" si="1"/>
        <v/>
      </c>
      <c r="N438" s="10" t="str">
        <f t="shared" si="2"/>
        <v/>
      </c>
      <c r="O438" s="10" t="str">
        <f t="shared" si="3"/>
        <v/>
      </c>
      <c r="P438" s="10" t="str">
        <f t="shared" si="4"/>
        <v/>
      </c>
      <c r="Q438" s="10" t="str">
        <f t="shared" si="5"/>
        <v/>
      </c>
      <c r="R438" s="10" t="str">
        <f t="shared" si="6"/>
        <v/>
      </c>
      <c r="S438" s="10" t="str">
        <f t="shared" si="7"/>
        <v/>
      </c>
      <c r="T438" s="10" t="str">
        <f t="shared" si="8"/>
        <v/>
      </c>
      <c r="U438" s="10" t="str">
        <f t="shared" si="9"/>
        <v/>
      </c>
      <c r="V438" s="10" t="str">
        <f t="shared" si="10"/>
        <v/>
      </c>
      <c r="W438" s="10" t="str">
        <f t="shared" si="11"/>
        <v/>
      </c>
      <c r="X438" s="10"/>
      <c r="Y438" s="10"/>
      <c r="Z438" s="10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0"/>
      <c r="I439" s="10"/>
      <c r="J439" s="10"/>
      <c r="K439" s="10">
        <v>438</v>
      </c>
      <c r="L439" s="10" t="str">
        <f t="shared" si="0"/>
        <v/>
      </c>
      <c r="M439" s="10" t="str">
        <f t="shared" si="1"/>
        <v/>
      </c>
      <c r="N439" s="10" t="str">
        <f t="shared" si="2"/>
        <v/>
      </c>
      <c r="O439" s="10" t="str">
        <f t="shared" si="3"/>
        <v/>
      </c>
      <c r="P439" s="10" t="str">
        <f t="shared" si="4"/>
        <v/>
      </c>
      <c r="Q439" s="10" t="str">
        <f t="shared" si="5"/>
        <v/>
      </c>
      <c r="R439" s="10" t="str">
        <f t="shared" si="6"/>
        <v/>
      </c>
      <c r="S439" s="10" t="str">
        <f t="shared" si="7"/>
        <v/>
      </c>
      <c r="T439" s="10" t="str">
        <f t="shared" si="8"/>
        <v/>
      </c>
      <c r="U439" s="10" t="str">
        <f t="shared" si="9"/>
        <v/>
      </c>
      <c r="V439" s="10" t="str">
        <f t="shared" si="10"/>
        <v/>
      </c>
      <c r="W439" s="10" t="str">
        <f t="shared" si="11"/>
        <v/>
      </c>
      <c r="X439" s="10"/>
      <c r="Y439" s="10"/>
      <c r="Z439" s="10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0"/>
      <c r="I440" s="10"/>
      <c r="J440" s="10"/>
      <c r="K440" s="10">
        <v>439</v>
      </c>
      <c r="L440" s="10" t="str">
        <f t="shared" si="0"/>
        <v/>
      </c>
      <c r="M440" s="10" t="str">
        <f t="shared" si="1"/>
        <v/>
      </c>
      <c r="N440" s="10" t="str">
        <f t="shared" si="2"/>
        <v/>
      </c>
      <c r="O440" s="10" t="str">
        <f t="shared" si="3"/>
        <v/>
      </c>
      <c r="P440" s="10" t="str">
        <f t="shared" si="4"/>
        <v/>
      </c>
      <c r="Q440" s="10" t="str">
        <f t="shared" si="5"/>
        <v/>
      </c>
      <c r="R440" s="10" t="str">
        <f t="shared" si="6"/>
        <v/>
      </c>
      <c r="S440" s="10" t="str">
        <f t="shared" si="7"/>
        <v/>
      </c>
      <c r="T440" s="10" t="str">
        <f t="shared" si="8"/>
        <v/>
      </c>
      <c r="U440" s="10" t="str">
        <f t="shared" si="9"/>
        <v/>
      </c>
      <c r="V440" s="10" t="str">
        <f t="shared" si="10"/>
        <v/>
      </c>
      <c r="W440" s="10" t="str">
        <f t="shared" si="11"/>
        <v/>
      </c>
      <c r="X440" s="10"/>
      <c r="Y440" s="10"/>
      <c r="Z440" s="10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0"/>
      <c r="I441" s="10"/>
      <c r="J441" s="10"/>
      <c r="K441" s="10">
        <v>440</v>
      </c>
      <c r="L441" s="10" t="str">
        <f t="shared" si="0"/>
        <v/>
      </c>
      <c r="M441" s="10" t="str">
        <f t="shared" si="1"/>
        <v/>
      </c>
      <c r="N441" s="10" t="str">
        <f t="shared" si="2"/>
        <v/>
      </c>
      <c r="O441" s="10" t="str">
        <f t="shared" si="3"/>
        <v/>
      </c>
      <c r="P441" s="10" t="str">
        <f t="shared" si="4"/>
        <v/>
      </c>
      <c r="Q441" s="10" t="str">
        <f t="shared" si="5"/>
        <v/>
      </c>
      <c r="R441" s="10" t="str">
        <f t="shared" si="6"/>
        <v/>
      </c>
      <c r="S441" s="10" t="str">
        <f t="shared" si="7"/>
        <v/>
      </c>
      <c r="T441" s="10" t="str">
        <f t="shared" si="8"/>
        <v/>
      </c>
      <c r="U441" s="10" t="str">
        <f t="shared" si="9"/>
        <v/>
      </c>
      <c r="V441" s="10" t="str">
        <f t="shared" si="10"/>
        <v/>
      </c>
      <c r="W441" s="10" t="str">
        <f t="shared" si="11"/>
        <v/>
      </c>
      <c r="X441" s="10"/>
      <c r="Y441" s="10"/>
      <c r="Z441" s="10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0"/>
      <c r="I442" s="10"/>
      <c r="J442" s="10"/>
      <c r="K442" s="10">
        <v>441</v>
      </c>
      <c r="L442" s="10" t="str">
        <f t="shared" si="0"/>
        <v/>
      </c>
      <c r="M442" s="10" t="str">
        <f t="shared" si="1"/>
        <v/>
      </c>
      <c r="N442" s="10" t="str">
        <f t="shared" si="2"/>
        <v/>
      </c>
      <c r="O442" s="10" t="str">
        <f t="shared" si="3"/>
        <v/>
      </c>
      <c r="P442" s="10" t="str">
        <f t="shared" si="4"/>
        <v/>
      </c>
      <c r="Q442" s="10" t="str">
        <f t="shared" si="5"/>
        <v/>
      </c>
      <c r="R442" s="10" t="str">
        <f t="shared" si="6"/>
        <v/>
      </c>
      <c r="S442" s="10" t="str">
        <f t="shared" si="7"/>
        <v/>
      </c>
      <c r="T442" s="10" t="str">
        <f t="shared" si="8"/>
        <v/>
      </c>
      <c r="U442" s="10" t="str">
        <f t="shared" si="9"/>
        <v/>
      </c>
      <c r="V442" s="10" t="str">
        <f t="shared" si="10"/>
        <v/>
      </c>
      <c r="W442" s="10" t="str">
        <f t="shared" si="11"/>
        <v/>
      </c>
      <c r="X442" s="10"/>
      <c r="Y442" s="10"/>
      <c r="Z442" s="10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0"/>
      <c r="I443" s="10"/>
      <c r="J443" s="10"/>
      <c r="K443" s="10">
        <v>442</v>
      </c>
      <c r="L443" s="10" t="str">
        <f t="shared" si="0"/>
        <v/>
      </c>
      <c r="M443" s="10" t="str">
        <f t="shared" si="1"/>
        <v/>
      </c>
      <c r="N443" s="10" t="str">
        <f t="shared" si="2"/>
        <v/>
      </c>
      <c r="O443" s="10" t="str">
        <f t="shared" si="3"/>
        <v/>
      </c>
      <c r="P443" s="10" t="str">
        <f t="shared" si="4"/>
        <v/>
      </c>
      <c r="Q443" s="10" t="str">
        <f t="shared" si="5"/>
        <v/>
      </c>
      <c r="R443" s="10" t="str">
        <f t="shared" si="6"/>
        <v/>
      </c>
      <c r="S443" s="10" t="str">
        <f t="shared" si="7"/>
        <v/>
      </c>
      <c r="T443" s="10" t="str">
        <f t="shared" si="8"/>
        <v/>
      </c>
      <c r="U443" s="10" t="str">
        <f t="shared" si="9"/>
        <v/>
      </c>
      <c r="V443" s="10" t="str">
        <f t="shared" si="10"/>
        <v/>
      </c>
      <c r="W443" s="10" t="str">
        <f t="shared" si="11"/>
        <v/>
      </c>
      <c r="X443" s="10"/>
      <c r="Y443" s="10"/>
      <c r="Z443" s="10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0"/>
      <c r="I444" s="10"/>
      <c r="J444" s="10"/>
      <c r="K444" s="10">
        <v>443</v>
      </c>
      <c r="L444" s="10" t="str">
        <f t="shared" si="0"/>
        <v/>
      </c>
      <c r="M444" s="10" t="str">
        <f t="shared" si="1"/>
        <v/>
      </c>
      <c r="N444" s="10" t="str">
        <f t="shared" si="2"/>
        <v/>
      </c>
      <c r="O444" s="10" t="str">
        <f t="shared" si="3"/>
        <v/>
      </c>
      <c r="P444" s="10" t="str">
        <f t="shared" si="4"/>
        <v/>
      </c>
      <c r="Q444" s="10" t="str">
        <f t="shared" si="5"/>
        <v/>
      </c>
      <c r="R444" s="10" t="str">
        <f t="shared" si="6"/>
        <v/>
      </c>
      <c r="S444" s="10" t="str">
        <f t="shared" si="7"/>
        <v/>
      </c>
      <c r="T444" s="10" t="str">
        <f t="shared" si="8"/>
        <v/>
      </c>
      <c r="U444" s="10" t="str">
        <f t="shared" si="9"/>
        <v/>
      </c>
      <c r="V444" s="10" t="str">
        <f t="shared" si="10"/>
        <v/>
      </c>
      <c r="W444" s="10" t="str">
        <f t="shared" si="11"/>
        <v/>
      </c>
      <c r="X444" s="10"/>
      <c r="Y444" s="10"/>
      <c r="Z444" s="10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0"/>
      <c r="I445" s="10"/>
      <c r="J445" s="10"/>
      <c r="K445" s="10">
        <v>444</v>
      </c>
      <c r="L445" s="10" t="str">
        <f t="shared" si="0"/>
        <v/>
      </c>
      <c r="M445" s="10" t="str">
        <f t="shared" si="1"/>
        <v/>
      </c>
      <c r="N445" s="10" t="str">
        <f t="shared" si="2"/>
        <v/>
      </c>
      <c r="O445" s="10" t="str">
        <f t="shared" si="3"/>
        <v/>
      </c>
      <c r="P445" s="10" t="str">
        <f t="shared" si="4"/>
        <v/>
      </c>
      <c r="Q445" s="10" t="str">
        <f t="shared" si="5"/>
        <v/>
      </c>
      <c r="R445" s="10" t="str">
        <f t="shared" si="6"/>
        <v/>
      </c>
      <c r="S445" s="10" t="str">
        <f t="shared" si="7"/>
        <v/>
      </c>
      <c r="T445" s="10" t="str">
        <f t="shared" si="8"/>
        <v/>
      </c>
      <c r="U445" s="10" t="str">
        <f t="shared" si="9"/>
        <v/>
      </c>
      <c r="V445" s="10" t="str">
        <f t="shared" si="10"/>
        <v/>
      </c>
      <c r="W445" s="10" t="str">
        <f t="shared" si="11"/>
        <v/>
      </c>
      <c r="X445" s="10"/>
      <c r="Y445" s="10"/>
      <c r="Z445" s="10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0"/>
      <c r="I446" s="10"/>
      <c r="J446" s="10"/>
      <c r="K446" s="10">
        <v>445</v>
      </c>
      <c r="L446" s="10" t="str">
        <f t="shared" si="0"/>
        <v/>
      </c>
      <c r="M446" s="10" t="str">
        <f t="shared" si="1"/>
        <v/>
      </c>
      <c r="N446" s="10" t="str">
        <f t="shared" si="2"/>
        <v/>
      </c>
      <c r="O446" s="10" t="str">
        <f t="shared" si="3"/>
        <v/>
      </c>
      <c r="P446" s="10" t="str">
        <f t="shared" si="4"/>
        <v/>
      </c>
      <c r="Q446" s="10" t="str">
        <f t="shared" si="5"/>
        <v/>
      </c>
      <c r="R446" s="10" t="str">
        <f t="shared" si="6"/>
        <v/>
      </c>
      <c r="S446" s="10" t="str">
        <f t="shared" si="7"/>
        <v/>
      </c>
      <c r="T446" s="10" t="str">
        <f t="shared" si="8"/>
        <v/>
      </c>
      <c r="U446" s="10" t="str">
        <f t="shared" si="9"/>
        <v/>
      </c>
      <c r="V446" s="10" t="str">
        <f t="shared" si="10"/>
        <v/>
      </c>
      <c r="W446" s="10" t="str">
        <f t="shared" si="11"/>
        <v/>
      </c>
      <c r="X446" s="10"/>
      <c r="Y446" s="10"/>
      <c r="Z446" s="10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0"/>
      <c r="I447" s="10"/>
      <c r="J447" s="10"/>
      <c r="K447" s="10">
        <v>446</v>
      </c>
      <c r="L447" s="10" t="str">
        <f t="shared" si="0"/>
        <v/>
      </c>
      <c r="M447" s="10" t="str">
        <f t="shared" si="1"/>
        <v/>
      </c>
      <c r="N447" s="10" t="str">
        <f t="shared" si="2"/>
        <v/>
      </c>
      <c r="O447" s="10" t="str">
        <f t="shared" si="3"/>
        <v/>
      </c>
      <c r="P447" s="10" t="str">
        <f t="shared" si="4"/>
        <v/>
      </c>
      <c r="Q447" s="10" t="str">
        <f t="shared" si="5"/>
        <v/>
      </c>
      <c r="R447" s="10" t="str">
        <f t="shared" si="6"/>
        <v/>
      </c>
      <c r="S447" s="10" t="str">
        <f t="shared" si="7"/>
        <v/>
      </c>
      <c r="T447" s="10" t="str">
        <f t="shared" si="8"/>
        <v/>
      </c>
      <c r="U447" s="10" t="str">
        <f t="shared" si="9"/>
        <v/>
      </c>
      <c r="V447" s="10" t="str">
        <f t="shared" si="10"/>
        <v/>
      </c>
      <c r="W447" s="10" t="str">
        <f t="shared" si="11"/>
        <v/>
      </c>
      <c r="X447" s="10"/>
      <c r="Y447" s="10"/>
      <c r="Z447" s="10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0"/>
      <c r="I448" s="10"/>
      <c r="J448" s="10"/>
      <c r="K448" s="10">
        <v>447</v>
      </c>
      <c r="L448" s="10" t="str">
        <f t="shared" si="0"/>
        <v/>
      </c>
      <c r="M448" s="10" t="str">
        <f t="shared" si="1"/>
        <v/>
      </c>
      <c r="N448" s="10" t="str">
        <f t="shared" si="2"/>
        <v/>
      </c>
      <c r="O448" s="10" t="str">
        <f t="shared" si="3"/>
        <v/>
      </c>
      <c r="P448" s="10" t="str">
        <f t="shared" si="4"/>
        <v/>
      </c>
      <c r="Q448" s="10" t="str">
        <f t="shared" si="5"/>
        <v/>
      </c>
      <c r="R448" s="10" t="str">
        <f t="shared" si="6"/>
        <v/>
      </c>
      <c r="S448" s="10" t="str">
        <f t="shared" si="7"/>
        <v/>
      </c>
      <c r="T448" s="10" t="str">
        <f t="shared" si="8"/>
        <v/>
      </c>
      <c r="U448" s="10" t="str">
        <f t="shared" si="9"/>
        <v/>
      </c>
      <c r="V448" s="10" t="str">
        <f t="shared" si="10"/>
        <v/>
      </c>
      <c r="W448" s="10" t="str">
        <f t="shared" si="11"/>
        <v/>
      </c>
      <c r="X448" s="10"/>
      <c r="Y448" s="10"/>
      <c r="Z448" s="10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0"/>
      <c r="I449" s="10"/>
      <c r="J449" s="10"/>
      <c r="K449" s="10">
        <v>448</v>
      </c>
      <c r="L449" s="10" t="str">
        <f t="shared" si="0"/>
        <v/>
      </c>
      <c r="M449" s="10" t="str">
        <f t="shared" si="1"/>
        <v/>
      </c>
      <c r="N449" s="10" t="str">
        <f t="shared" si="2"/>
        <v/>
      </c>
      <c r="O449" s="10" t="str">
        <f t="shared" si="3"/>
        <v/>
      </c>
      <c r="P449" s="10" t="str">
        <f t="shared" si="4"/>
        <v/>
      </c>
      <c r="Q449" s="10" t="str">
        <f t="shared" si="5"/>
        <v/>
      </c>
      <c r="R449" s="10" t="str">
        <f t="shared" si="6"/>
        <v/>
      </c>
      <c r="S449" s="10" t="str">
        <f t="shared" si="7"/>
        <v/>
      </c>
      <c r="T449" s="10" t="str">
        <f t="shared" si="8"/>
        <v/>
      </c>
      <c r="U449" s="10" t="str">
        <f t="shared" si="9"/>
        <v/>
      </c>
      <c r="V449" s="10" t="str">
        <f t="shared" si="10"/>
        <v/>
      </c>
      <c r="W449" s="10" t="str">
        <f t="shared" si="11"/>
        <v/>
      </c>
      <c r="X449" s="10"/>
      <c r="Y449" s="10"/>
      <c r="Z449" s="10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0"/>
      <c r="I450" s="10"/>
      <c r="J450" s="10"/>
      <c r="K450" s="10">
        <v>449</v>
      </c>
      <c r="L450" s="10" t="str">
        <f t="shared" si="0"/>
        <v/>
      </c>
      <c r="M450" s="10" t="str">
        <f t="shared" si="1"/>
        <v/>
      </c>
      <c r="N450" s="10" t="str">
        <f t="shared" si="2"/>
        <v/>
      </c>
      <c r="O450" s="10" t="str">
        <f t="shared" si="3"/>
        <v/>
      </c>
      <c r="P450" s="10" t="str">
        <f t="shared" si="4"/>
        <v/>
      </c>
      <c r="Q450" s="10" t="str">
        <f t="shared" si="5"/>
        <v/>
      </c>
      <c r="R450" s="10" t="str">
        <f t="shared" si="6"/>
        <v/>
      </c>
      <c r="S450" s="10" t="str">
        <f t="shared" si="7"/>
        <v/>
      </c>
      <c r="T450" s="10" t="str">
        <f t="shared" si="8"/>
        <v/>
      </c>
      <c r="U450" s="10" t="str">
        <f t="shared" si="9"/>
        <v/>
      </c>
      <c r="V450" s="10" t="str">
        <f t="shared" si="10"/>
        <v/>
      </c>
      <c r="W450" s="10" t="str">
        <f t="shared" si="11"/>
        <v/>
      </c>
      <c r="X450" s="10"/>
      <c r="Y450" s="10"/>
      <c r="Z450" s="10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0"/>
      <c r="I451" s="10"/>
      <c r="J451" s="10"/>
      <c r="K451" s="10">
        <v>450</v>
      </c>
      <c r="L451" s="10" t="str">
        <f t="shared" si="0"/>
        <v/>
      </c>
      <c r="M451" s="10" t="str">
        <f t="shared" si="1"/>
        <v/>
      </c>
      <c r="N451" s="10" t="str">
        <f t="shared" si="2"/>
        <v/>
      </c>
      <c r="O451" s="10" t="str">
        <f t="shared" si="3"/>
        <v/>
      </c>
      <c r="P451" s="10" t="str">
        <f t="shared" si="4"/>
        <v/>
      </c>
      <c r="Q451" s="10" t="str">
        <f t="shared" si="5"/>
        <v/>
      </c>
      <c r="R451" s="10" t="str">
        <f t="shared" si="6"/>
        <v/>
      </c>
      <c r="S451" s="10" t="str">
        <f t="shared" si="7"/>
        <v/>
      </c>
      <c r="T451" s="10" t="str">
        <f t="shared" si="8"/>
        <v/>
      </c>
      <c r="U451" s="10" t="str">
        <f t="shared" si="9"/>
        <v/>
      </c>
      <c r="V451" s="10" t="str">
        <f t="shared" si="10"/>
        <v/>
      </c>
      <c r="W451" s="10" t="str">
        <f t="shared" si="11"/>
        <v/>
      </c>
      <c r="X451" s="10"/>
      <c r="Y451" s="10"/>
      <c r="Z451" s="10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0"/>
      <c r="I452" s="10"/>
      <c r="J452" s="10"/>
      <c r="K452" s="10">
        <v>451</v>
      </c>
      <c r="L452" s="10" t="str">
        <f t="shared" si="0"/>
        <v/>
      </c>
      <c r="M452" s="10" t="str">
        <f t="shared" si="1"/>
        <v/>
      </c>
      <c r="N452" s="10" t="str">
        <f t="shared" si="2"/>
        <v/>
      </c>
      <c r="O452" s="10" t="str">
        <f t="shared" si="3"/>
        <v/>
      </c>
      <c r="P452" s="10" t="str">
        <f t="shared" si="4"/>
        <v/>
      </c>
      <c r="Q452" s="10" t="str">
        <f t="shared" si="5"/>
        <v/>
      </c>
      <c r="R452" s="10" t="str">
        <f t="shared" si="6"/>
        <v/>
      </c>
      <c r="S452" s="10" t="str">
        <f t="shared" si="7"/>
        <v/>
      </c>
      <c r="T452" s="10" t="str">
        <f t="shared" si="8"/>
        <v/>
      </c>
      <c r="U452" s="10" t="str">
        <f t="shared" si="9"/>
        <v/>
      </c>
      <c r="V452" s="10" t="str">
        <f t="shared" si="10"/>
        <v/>
      </c>
      <c r="W452" s="10" t="str">
        <f t="shared" si="11"/>
        <v/>
      </c>
      <c r="X452" s="10"/>
      <c r="Y452" s="10"/>
      <c r="Z452" s="10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0"/>
      <c r="I453" s="10"/>
      <c r="J453" s="10"/>
      <c r="K453" s="10">
        <v>452</v>
      </c>
      <c r="L453" s="10" t="str">
        <f t="shared" si="0"/>
        <v/>
      </c>
      <c r="M453" s="10" t="str">
        <f t="shared" si="1"/>
        <v/>
      </c>
      <c r="N453" s="10" t="str">
        <f t="shared" si="2"/>
        <v/>
      </c>
      <c r="O453" s="10" t="str">
        <f t="shared" si="3"/>
        <v/>
      </c>
      <c r="P453" s="10" t="str">
        <f t="shared" si="4"/>
        <v/>
      </c>
      <c r="Q453" s="10" t="str">
        <f t="shared" si="5"/>
        <v/>
      </c>
      <c r="R453" s="10" t="str">
        <f t="shared" si="6"/>
        <v/>
      </c>
      <c r="S453" s="10" t="str">
        <f t="shared" si="7"/>
        <v/>
      </c>
      <c r="T453" s="10" t="str">
        <f t="shared" si="8"/>
        <v/>
      </c>
      <c r="U453" s="10" t="str">
        <f t="shared" si="9"/>
        <v/>
      </c>
      <c r="V453" s="10" t="str">
        <f t="shared" si="10"/>
        <v/>
      </c>
      <c r="W453" s="10" t="str">
        <f t="shared" si="11"/>
        <v/>
      </c>
      <c r="X453" s="10"/>
      <c r="Y453" s="10"/>
      <c r="Z453" s="10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0"/>
      <c r="I454" s="10"/>
      <c r="J454" s="10"/>
      <c r="K454" s="10">
        <v>453</v>
      </c>
      <c r="L454" s="10" t="str">
        <f t="shared" si="0"/>
        <v/>
      </c>
      <c r="M454" s="10" t="str">
        <f t="shared" si="1"/>
        <v/>
      </c>
      <c r="N454" s="10" t="str">
        <f t="shared" si="2"/>
        <v/>
      </c>
      <c r="O454" s="10" t="str">
        <f t="shared" si="3"/>
        <v/>
      </c>
      <c r="P454" s="10" t="str">
        <f t="shared" si="4"/>
        <v/>
      </c>
      <c r="Q454" s="10" t="str">
        <f t="shared" si="5"/>
        <v/>
      </c>
      <c r="R454" s="10" t="str">
        <f t="shared" si="6"/>
        <v/>
      </c>
      <c r="S454" s="10" t="str">
        <f t="shared" si="7"/>
        <v/>
      </c>
      <c r="T454" s="10" t="str">
        <f t="shared" si="8"/>
        <v/>
      </c>
      <c r="U454" s="10" t="str">
        <f t="shared" si="9"/>
        <v/>
      </c>
      <c r="V454" s="10" t="str">
        <f t="shared" si="10"/>
        <v/>
      </c>
      <c r="W454" s="10" t="str">
        <f t="shared" si="11"/>
        <v/>
      </c>
      <c r="X454" s="10"/>
      <c r="Y454" s="10"/>
      <c r="Z454" s="10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0"/>
      <c r="I455" s="10"/>
      <c r="J455" s="10"/>
      <c r="K455" s="10">
        <v>454</v>
      </c>
      <c r="L455" s="10" t="str">
        <f t="shared" si="0"/>
        <v/>
      </c>
      <c r="M455" s="10" t="str">
        <f t="shared" si="1"/>
        <v/>
      </c>
      <c r="N455" s="10" t="str">
        <f t="shared" si="2"/>
        <v/>
      </c>
      <c r="O455" s="10" t="str">
        <f t="shared" si="3"/>
        <v/>
      </c>
      <c r="P455" s="10" t="str">
        <f t="shared" si="4"/>
        <v/>
      </c>
      <c r="Q455" s="10" t="str">
        <f t="shared" si="5"/>
        <v/>
      </c>
      <c r="R455" s="10" t="str">
        <f t="shared" si="6"/>
        <v/>
      </c>
      <c r="S455" s="10" t="str">
        <f t="shared" si="7"/>
        <v/>
      </c>
      <c r="T455" s="10" t="str">
        <f t="shared" si="8"/>
        <v/>
      </c>
      <c r="U455" s="10" t="str">
        <f t="shared" si="9"/>
        <v/>
      </c>
      <c r="V455" s="10" t="str">
        <f t="shared" si="10"/>
        <v/>
      </c>
      <c r="W455" s="10" t="str">
        <f t="shared" si="11"/>
        <v/>
      </c>
      <c r="X455" s="10"/>
      <c r="Y455" s="10"/>
      <c r="Z455" s="10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0"/>
      <c r="I456" s="10"/>
      <c r="J456" s="10"/>
      <c r="K456" s="10">
        <v>455</v>
      </c>
      <c r="L456" s="10" t="str">
        <f t="shared" si="0"/>
        <v/>
      </c>
      <c r="M456" s="10" t="str">
        <f t="shared" si="1"/>
        <v/>
      </c>
      <c r="N456" s="10" t="str">
        <f t="shared" si="2"/>
        <v/>
      </c>
      <c r="O456" s="10" t="str">
        <f t="shared" si="3"/>
        <v/>
      </c>
      <c r="P456" s="10" t="str">
        <f t="shared" si="4"/>
        <v/>
      </c>
      <c r="Q456" s="10" t="str">
        <f t="shared" si="5"/>
        <v/>
      </c>
      <c r="R456" s="10" t="str">
        <f t="shared" si="6"/>
        <v/>
      </c>
      <c r="S456" s="10" t="str">
        <f t="shared" si="7"/>
        <v/>
      </c>
      <c r="T456" s="10" t="str">
        <f t="shared" si="8"/>
        <v/>
      </c>
      <c r="U456" s="10" t="str">
        <f t="shared" si="9"/>
        <v/>
      </c>
      <c r="V456" s="10" t="str">
        <f t="shared" si="10"/>
        <v/>
      </c>
      <c r="W456" s="10" t="str">
        <f t="shared" si="11"/>
        <v/>
      </c>
      <c r="X456" s="10"/>
      <c r="Y456" s="10"/>
      <c r="Z456" s="10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0"/>
      <c r="I457" s="10"/>
      <c r="J457" s="10"/>
      <c r="K457" s="10">
        <v>456</v>
      </c>
      <c r="L457" s="10" t="str">
        <f t="shared" si="0"/>
        <v/>
      </c>
      <c r="M457" s="10" t="str">
        <f t="shared" si="1"/>
        <v/>
      </c>
      <c r="N457" s="10" t="str">
        <f t="shared" si="2"/>
        <v/>
      </c>
      <c r="O457" s="10" t="str">
        <f t="shared" si="3"/>
        <v/>
      </c>
      <c r="P457" s="10" t="str">
        <f t="shared" si="4"/>
        <v/>
      </c>
      <c r="Q457" s="10" t="str">
        <f t="shared" si="5"/>
        <v/>
      </c>
      <c r="R457" s="10" t="str">
        <f t="shared" si="6"/>
        <v/>
      </c>
      <c r="S457" s="10" t="str">
        <f t="shared" si="7"/>
        <v/>
      </c>
      <c r="T457" s="10" t="str">
        <f t="shared" si="8"/>
        <v/>
      </c>
      <c r="U457" s="10" t="str">
        <f t="shared" si="9"/>
        <v/>
      </c>
      <c r="V457" s="10" t="str">
        <f t="shared" si="10"/>
        <v/>
      </c>
      <c r="W457" s="10" t="str">
        <f t="shared" si="11"/>
        <v/>
      </c>
      <c r="X457" s="10"/>
      <c r="Y457" s="10"/>
      <c r="Z457" s="10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0"/>
      <c r="I458" s="10"/>
      <c r="J458" s="10"/>
      <c r="K458" s="10">
        <v>457</v>
      </c>
      <c r="L458" s="10" t="str">
        <f t="shared" si="0"/>
        <v/>
      </c>
      <c r="M458" s="10" t="str">
        <f t="shared" si="1"/>
        <v/>
      </c>
      <c r="N458" s="10" t="str">
        <f t="shared" si="2"/>
        <v/>
      </c>
      <c r="O458" s="10" t="str">
        <f t="shared" si="3"/>
        <v/>
      </c>
      <c r="P458" s="10" t="str">
        <f t="shared" si="4"/>
        <v/>
      </c>
      <c r="Q458" s="10" t="str">
        <f t="shared" si="5"/>
        <v/>
      </c>
      <c r="R458" s="10" t="str">
        <f t="shared" si="6"/>
        <v/>
      </c>
      <c r="S458" s="10" t="str">
        <f t="shared" si="7"/>
        <v/>
      </c>
      <c r="T458" s="10" t="str">
        <f t="shared" si="8"/>
        <v/>
      </c>
      <c r="U458" s="10" t="str">
        <f t="shared" si="9"/>
        <v/>
      </c>
      <c r="V458" s="10" t="str">
        <f t="shared" si="10"/>
        <v/>
      </c>
      <c r="W458" s="10" t="str">
        <f t="shared" si="11"/>
        <v/>
      </c>
      <c r="X458" s="10"/>
      <c r="Y458" s="10"/>
      <c r="Z458" s="10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0"/>
      <c r="I459" s="10"/>
      <c r="J459" s="10"/>
      <c r="K459" s="10">
        <v>458</v>
      </c>
      <c r="L459" s="10" t="str">
        <f t="shared" si="0"/>
        <v/>
      </c>
      <c r="M459" s="10" t="str">
        <f t="shared" si="1"/>
        <v/>
      </c>
      <c r="N459" s="10" t="str">
        <f t="shared" si="2"/>
        <v/>
      </c>
      <c r="O459" s="10" t="str">
        <f t="shared" si="3"/>
        <v/>
      </c>
      <c r="P459" s="10" t="str">
        <f t="shared" si="4"/>
        <v/>
      </c>
      <c r="Q459" s="10" t="str">
        <f t="shared" si="5"/>
        <v/>
      </c>
      <c r="R459" s="10" t="str">
        <f t="shared" si="6"/>
        <v/>
      </c>
      <c r="S459" s="10" t="str">
        <f t="shared" si="7"/>
        <v/>
      </c>
      <c r="T459" s="10" t="str">
        <f t="shared" si="8"/>
        <v/>
      </c>
      <c r="U459" s="10" t="str">
        <f t="shared" si="9"/>
        <v/>
      </c>
      <c r="V459" s="10" t="str">
        <f t="shared" si="10"/>
        <v/>
      </c>
      <c r="W459" s="10" t="str">
        <f t="shared" si="11"/>
        <v/>
      </c>
      <c r="X459" s="10"/>
      <c r="Y459" s="10"/>
      <c r="Z459" s="10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0"/>
      <c r="I460" s="10"/>
      <c r="J460" s="10"/>
      <c r="K460" s="10">
        <v>459</v>
      </c>
      <c r="L460" s="10" t="str">
        <f t="shared" si="0"/>
        <v/>
      </c>
      <c r="M460" s="10" t="str">
        <f t="shared" si="1"/>
        <v/>
      </c>
      <c r="N460" s="10" t="str">
        <f t="shared" si="2"/>
        <v/>
      </c>
      <c r="O460" s="10" t="str">
        <f t="shared" si="3"/>
        <v/>
      </c>
      <c r="P460" s="10" t="str">
        <f t="shared" si="4"/>
        <v/>
      </c>
      <c r="Q460" s="10" t="str">
        <f t="shared" si="5"/>
        <v/>
      </c>
      <c r="R460" s="10" t="str">
        <f t="shared" si="6"/>
        <v/>
      </c>
      <c r="S460" s="10" t="str">
        <f t="shared" si="7"/>
        <v/>
      </c>
      <c r="T460" s="10" t="str">
        <f t="shared" si="8"/>
        <v/>
      </c>
      <c r="U460" s="10" t="str">
        <f t="shared" si="9"/>
        <v/>
      </c>
      <c r="V460" s="10" t="str">
        <f t="shared" si="10"/>
        <v/>
      </c>
      <c r="W460" s="10" t="str">
        <f t="shared" si="11"/>
        <v/>
      </c>
      <c r="X460" s="10"/>
      <c r="Y460" s="10"/>
      <c r="Z460" s="10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0"/>
      <c r="I461" s="10"/>
      <c r="J461" s="10"/>
      <c r="K461" s="10">
        <v>460</v>
      </c>
      <c r="L461" s="10" t="str">
        <f t="shared" si="0"/>
        <v/>
      </c>
      <c r="M461" s="10" t="str">
        <f t="shared" si="1"/>
        <v/>
      </c>
      <c r="N461" s="10" t="str">
        <f t="shared" si="2"/>
        <v/>
      </c>
      <c r="O461" s="10" t="str">
        <f t="shared" si="3"/>
        <v/>
      </c>
      <c r="P461" s="10" t="str">
        <f t="shared" si="4"/>
        <v/>
      </c>
      <c r="Q461" s="10" t="str">
        <f t="shared" si="5"/>
        <v/>
      </c>
      <c r="R461" s="10" t="str">
        <f t="shared" si="6"/>
        <v/>
      </c>
      <c r="S461" s="10" t="str">
        <f t="shared" si="7"/>
        <v/>
      </c>
      <c r="T461" s="10" t="str">
        <f t="shared" si="8"/>
        <v/>
      </c>
      <c r="U461" s="10" t="str">
        <f t="shared" si="9"/>
        <v/>
      </c>
      <c r="V461" s="10" t="str">
        <f t="shared" si="10"/>
        <v/>
      </c>
      <c r="W461" s="10" t="str">
        <f t="shared" si="11"/>
        <v/>
      </c>
      <c r="X461" s="10"/>
      <c r="Y461" s="10"/>
      <c r="Z461" s="10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0"/>
      <c r="I462" s="10"/>
      <c r="J462" s="10"/>
      <c r="K462" s="10">
        <v>461</v>
      </c>
      <c r="L462" s="10" t="str">
        <f t="shared" si="0"/>
        <v/>
      </c>
      <c r="M462" s="10" t="str">
        <f t="shared" si="1"/>
        <v/>
      </c>
      <c r="N462" s="10" t="str">
        <f t="shared" si="2"/>
        <v/>
      </c>
      <c r="O462" s="10" t="str">
        <f t="shared" si="3"/>
        <v/>
      </c>
      <c r="P462" s="10" t="str">
        <f t="shared" si="4"/>
        <v/>
      </c>
      <c r="Q462" s="10" t="str">
        <f t="shared" si="5"/>
        <v/>
      </c>
      <c r="R462" s="10" t="str">
        <f t="shared" si="6"/>
        <v/>
      </c>
      <c r="S462" s="10" t="str">
        <f t="shared" si="7"/>
        <v/>
      </c>
      <c r="T462" s="10" t="str">
        <f t="shared" si="8"/>
        <v/>
      </c>
      <c r="U462" s="10" t="str">
        <f t="shared" si="9"/>
        <v/>
      </c>
      <c r="V462" s="10" t="str">
        <f t="shared" si="10"/>
        <v/>
      </c>
      <c r="W462" s="10" t="str">
        <f t="shared" si="11"/>
        <v/>
      </c>
      <c r="X462" s="10"/>
      <c r="Y462" s="10"/>
      <c r="Z462" s="10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0"/>
      <c r="I463" s="10"/>
      <c r="J463" s="10"/>
      <c r="K463" s="10">
        <v>462</v>
      </c>
      <c r="L463" s="10" t="str">
        <f t="shared" si="0"/>
        <v/>
      </c>
      <c r="M463" s="10" t="str">
        <f t="shared" si="1"/>
        <v/>
      </c>
      <c r="N463" s="10" t="str">
        <f t="shared" si="2"/>
        <v/>
      </c>
      <c r="O463" s="10" t="str">
        <f t="shared" si="3"/>
        <v/>
      </c>
      <c r="P463" s="10" t="str">
        <f t="shared" si="4"/>
        <v/>
      </c>
      <c r="Q463" s="10" t="str">
        <f t="shared" si="5"/>
        <v/>
      </c>
      <c r="R463" s="10" t="str">
        <f t="shared" si="6"/>
        <v/>
      </c>
      <c r="S463" s="10" t="str">
        <f t="shared" si="7"/>
        <v/>
      </c>
      <c r="T463" s="10" t="str">
        <f t="shared" si="8"/>
        <v/>
      </c>
      <c r="U463" s="10" t="str">
        <f t="shared" si="9"/>
        <v/>
      </c>
      <c r="V463" s="10" t="str">
        <f t="shared" si="10"/>
        <v/>
      </c>
      <c r="W463" s="10" t="str">
        <f t="shared" si="11"/>
        <v/>
      </c>
      <c r="X463" s="10"/>
      <c r="Y463" s="10"/>
      <c r="Z463" s="10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0"/>
      <c r="I464" s="10"/>
      <c r="J464" s="10"/>
      <c r="K464" s="10">
        <v>463</v>
      </c>
      <c r="L464" s="10" t="str">
        <f t="shared" si="0"/>
        <v/>
      </c>
      <c r="M464" s="10" t="str">
        <f t="shared" si="1"/>
        <v/>
      </c>
      <c r="N464" s="10" t="str">
        <f t="shared" si="2"/>
        <v/>
      </c>
      <c r="O464" s="10" t="str">
        <f t="shared" si="3"/>
        <v/>
      </c>
      <c r="P464" s="10" t="str">
        <f t="shared" si="4"/>
        <v/>
      </c>
      <c r="Q464" s="10" t="str">
        <f t="shared" si="5"/>
        <v/>
      </c>
      <c r="R464" s="10" t="str">
        <f t="shared" si="6"/>
        <v/>
      </c>
      <c r="S464" s="10" t="str">
        <f t="shared" si="7"/>
        <v/>
      </c>
      <c r="T464" s="10" t="str">
        <f t="shared" si="8"/>
        <v/>
      </c>
      <c r="U464" s="10" t="str">
        <f t="shared" si="9"/>
        <v/>
      </c>
      <c r="V464" s="10" t="str">
        <f t="shared" si="10"/>
        <v/>
      </c>
      <c r="W464" s="10" t="str">
        <f t="shared" si="11"/>
        <v/>
      </c>
      <c r="X464" s="10"/>
      <c r="Y464" s="10"/>
      <c r="Z464" s="10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0"/>
      <c r="I465" s="10"/>
      <c r="J465" s="10"/>
      <c r="K465" s="10">
        <v>464</v>
      </c>
      <c r="L465" s="10" t="str">
        <f t="shared" si="0"/>
        <v/>
      </c>
      <c r="M465" s="10" t="str">
        <f t="shared" si="1"/>
        <v/>
      </c>
      <c r="N465" s="10" t="str">
        <f t="shared" si="2"/>
        <v/>
      </c>
      <c r="O465" s="10" t="str">
        <f t="shared" si="3"/>
        <v/>
      </c>
      <c r="P465" s="10" t="str">
        <f t="shared" si="4"/>
        <v/>
      </c>
      <c r="Q465" s="10" t="str">
        <f t="shared" si="5"/>
        <v/>
      </c>
      <c r="R465" s="10" t="str">
        <f t="shared" si="6"/>
        <v/>
      </c>
      <c r="S465" s="10" t="str">
        <f t="shared" si="7"/>
        <v/>
      </c>
      <c r="T465" s="10" t="str">
        <f t="shared" si="8"/>
        <v/>
      </c>
      <c r="U465" s="10" t="str">
        <f t="shared" si="9"/>
        <v/>
      </c>
      <c r="V465" s="10" t="str">
        <f t="shared" si="10"/>
        <v/>
      </c>
      <c r="W465" s="10" t="str">
        <f t="shared" si="11"/>
        <v/>
      </c>
      <c r="X465" s="10"/>
      <c r="Y465" s="10"/>
      <c r="Z465" s="10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0"/>
      <c r="I466" s="10"/>
      <c r="J466" s="10"/>
      <c r="K466" s="10">
        <v>465</v>
      </c>
      <c r="L466" s="10" t="str">
        <f t="shared" si="0"/>
        <v/>
      </c>
      <c r="M466" s="10" t="str">
        <f t="shared" si="1"/>
        <v/>
      </c>
      <c r="N466" s="10" t="str">
        <f t="shared" si="2"/>
        <v/>
      </c>
      <c r="O466" s="10" t="str">
        <f t="shared" si="3"/>
        <v/>
      </c>
      <c r="P466" s="10" t="str">
        <f t="shared" si="4"/>
        <v/>
      </c>
      <c r="Q466" s="10" t="str">
        <f t="shared" si="5"/>
        <v/>
      </c>
      <c r="R466" s="10" t="str">
        <f t="shared" si="6"/>
        <v/>
      </c>
      <c r="S466" s="10" t="str">
        <f t="shared" si="7"/>
        <v/>
      </c>
      <c r="T466" s="10" t="str">
        <f t="shared" si="8"/>
        <v/>
      </c>
      <c r="U466" s="10" t="str">
        <f t="shared" si="9"/>
        <v/>
      </c>
      <c r="V466" s="10" t="str">
        <f t="shared" si="10"/>
        <v/>
      </c>
      <c r="W466" s="10" t="str">
        <f t="shared" si="11"/>
        <v/>
      </c>
      <c r="X466" s="10"/>
      <c r="Y466" s="10"/>
      <c r="Z466" s="10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0"/>
      <c r="I467" s="10"/>
      <c r="J467" s="10"/>
      <c r="K467" s="10">
        <v>466</v>
      </c>
      <c r="L467" s="10" t="str">
        <f t="shared" si="0"/>
        <v/>
      </c>
      <c r="M467" s="10" t="str">
        <f t="shared" si="1"/>
        <v/>
      </c>
      <c r="N467" s="10" t="str">
        <f t="shared" si="2"/>
        <v/>
      </c>
      <c r="O467" s="10" t="str">
        <f t="shared" si="3"/>
        <v/>
      </c>
      <c r="P467" s="10" t="str">
        <f t="shared" si="4"/>
        <v/>
      </c>
      <c r="Q467" s="10" t="str">
        <f t="shared" si="5"/>
        <v/>
      </c>
      <c r="R467" s="10" t="str">
        <f t="shared" si="6"/>
        <v/>
      </c>
      <c r="S467" s="10" t="str">
        <f t="shared" si="7"/>
        <v/>
      </c>
      <c r="T467" s="10" t="str">
        <f t="shared" si="8"/>
        <v/>
      </c>
      <c r="U467" s="10" t="str">
        <f t="shared" si="9"/>
        <v/>
      </c>
      <c r="V467" s="10" t="str">
        <f t="shared" si="10"/>
        <v/>
      </c>
      <c r="W467" s="10" t="str">
        <f t="shared" si="11"/>
        <v/>
      </c>
      <c r="X467" s="10"/>
      <c r="Y467" s="10"/>
      <c r="Z467" s="10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0"/>
      <c r="I468" s="10"/>
      <c r="J468" s="10"/>
      <c r="K468" s="10">
        <v>467</v>
      </c>
      <c r="L468" s="10" t="str">
        <f t="shared" si="0"/>
        <v/>
      </c>
      <c r="M468" s="10" t="str">
        <f t="shared" si="1"/>
        <v/>
      </c>
      <c r="N468" s="10" t="str">
        <f t="shared" si="2"/>
        <v/>
      </c>
      <c r="O468" s="10" t="str">
        <f t="shared" si="3"/>
        <v/>
      </c>
      <c r="P468" s="10" t="str">
        <f t="shared" si="4"/>
        <v/>
      </c>
      <c r="Q468" s="10" t="str">
        <f t="shared" si="5"/>
        <v/>
      </c>
      <c r="R468" s="10" t="str">
        <f t="shared" si="6"/>
        <v/>
      </c>
      <c r="S468" s="10" t="str">
        <f t="shared" si="7"/>
        <v/>
      </c>
      <c r="T468" s="10" t="str">
        <f t="shared" si="8"/>
        <v/>
      </c>
      <c r="U468" s="10" t="str">
        <f t="shared" si="9"/>
        <v/>
      </c>
      <c r="V468" s="10" t="str">
        <f t="shared" si="10"/>
        <v/>
      </c>
      <c r="W468" s="10" t="str">
        <f t="shared" si="11"/>
        <v/>
      </c>
      <c r="X468" s="10"/>
      <c r="Y468" s="10"/>
      <c r="Z468" s="10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0"/>
      <c r="I469" s="10"/>
      <c r="J469" s="10"/>
      <c r="K469" s="10">
        <v>468</v>
      </c>
      <c r="L469" s="10" t="str">
        <f t="shared" si="0"/>
        <v/>
      </c>
      <c r="M469" s="10" t="str">
        <f t="shared" si="1"/>
        <v/>
      </c>
      <c r="N469" s="10" t="str">
        <f t="shared" si="2"/>
        <v/>
      </c>
      <c r="O469" s="10" t="str">
        <f t="shared" si="3"/>
        <v/>
      </c>
      <c r="P469" s="10" t="str">
        <f t="shared" si="4"/>
        <v/>
      </c>
      <c r="Q469" s="10" t="str">
        <f t="shared" si="5"/>
        <v/>
      </c>
      <c r="R469" s="10" t="str">
        <f t="shared" si="6"/>
        <v/>
      </c>
      <c r="S469" s="10" t="str">
        <f t="shared" si="7"/>
        <v/>
      </c>
      <c r="T469" s="10" t="str">
        <f t="shared" si="8"/>
        <v/>
      </c>
      <c r="U469" s="10" t="str">
        <f t="shared" si="9"/>
        <v/>
      </c>
      <c r="V469" s="10" t="str">
        <f t="shared" si="10"/>
        <v/>
      </c>
      <c r="W469" s="10" t="str">
        <f t="shared" si="11"/>
        <v/>
      </c>
      <c r="X469" s="10"/>
      <c r="Y469" s="10"/>
      <c r="Z469" s="10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0"/>
      <c r="I470" s="10"/>
      <c r="J470" s="10"/>
      <c r="K470" s="10">
        <v>469</v>
      </c>
      <c r="L470" s="10" t="str">
        <f t="shared" si="0"/>
        <v/>
      </c>
      <c r="M470" s="10" t="str">
        <f t="shared" si="1"/>
        <v/>
      </c>
      <c r="N470" s="10" t="str">
        <f t="shared" si="2"/>
        <v/>
      </c>
      <c r="O470" s="10" t="str">
        <f t="shared" si="3"/>
        <v/>
      </c>
      <c r="P470" s="10" t="str">
        <f t="shared" si="4"/>
        <v/>
      </c>
      <c r="Q470" s="10" t="str">
        <f t="shared" si="5"/>
        <v/>
      </c>
      <c r="R470" s="10" t="str">
        <f t="shared" si="6"/>
        <v/>
      </c>
      <c r="S470" s="10" t="str">
        <f t="shared" si="7"/>
        <v/>
      </c>
      <c r="T470" s="10" t="str">
        <f t="shared" si="8"/>
        <v/>
      </c>
      <c r="U470" s="10" t="str">
        <f t="shared" si="9"/>
        <v/>
      </c>
      <c r="V470" s="10" t="str">
        <f t="shared" si="10"/>
        <v/>
      </c>
      <c r="W470" s="10" t="str">
        <f t="shared" si="11"/>
        <v/>
      </c>
      <c r="X470" s="10"/>
      <c r="Y470" s="10"/>
      <c r="Z470" s="10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0"/>
      <c r="I471" s="10"/>
      <c r="J471" s="10"/>
      <c r="K471" s="10">
        <v>470</v>
      </c>
      <c r="L471" s="10" t="str">
        <f t="shared" si="0"/>
        <v/>
      </c>
      <c r="M471" s="10" t="str">
        <f t="shared" si="1"/>
        <v/>
      </c>
      <c r="N471" s="10" t="str">
        <f t="shared" si="2"/>
        <v/>
      </c>
      <c r="O471" s="10" t="str">
        <f t="shared" si="3"/>
        <v/>
      </c>
      <c r="P471" s="10" t="str">
        <f t="shared" si="4"/>
        <v/>
      </c>
      <c r="Q471" s="10" t="str">
        <f t="shared" si="5"/>
        <v/>
      </c>
      <c r="R471" s="10" t="str">
        <f t="shared" si="6"/>
        <v/>
      </c>
      <c r="S471" s="10" t="str">
        <f t="shared" si="7"/>
        <v/>
      </c>
      <c r="T471" s="10" t="str">
        <f t="shared" si="8"/>
        <v/>
      </c>
      <c r="U471" s="10" t="str">
        <f t="shared" si="9"/>
        <v/>
      </c>
      <c r="V471" s="10" t="str">
        <f t="shared" si="10"/>
        <v/>
      </c>
      <c r="W471" s="10" t="str">
        <f t="shared" si="11"/>
        <v/>
      </c>
      <c r="X471" s="10"/>
      <c r="Y471" s="10"/>
      <c r="Z471" s="10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0"/>
      <c r="I472" s="10"/>
      <c r="J472" s="10"/>
      <c r="K472" s="10">
        <v>471</v>
      </c>
      <c r="L472" s="10" t="str">
        <f t="shared" si="0"/>
        <v/>
      </c>
      <c r="M472" s="10" t="str">
        <f t="shared" si="1"/>
        <v/>
      </c>
      <c r="N472" s="10" t="str">
        <f t="shared" si="2"/>
        <v/>
      </c>
      <c r="O472" s="10" t="str">
        <f t="shared" si="3"/>
        <v/>
      </c>
      <c r="P472" s="10" t="str">
        <f t="shared" si="4"/>
        <v/>
      </c>
      <c r="Q472" s="10" t="str">
        <f t="shared" si="5"/>
        <v/>
      </c>
      <c r="R472" s="10" t="str">
        <f t="shared" si="6"/>
        <v/>
      </c>
      <c r="S472" s="10" t="str">
        <f t="shared" si="7"/>
        <v/>
      </c>
      <c r="T472" s="10" t="str">
        <f t="shared" si="8"/>
        <v/>
      </c>
      <c r="U472" s="10" t="str">
        <f t="shared" si="9"/>
        <v/>
      </c>
      <c r="V472" s="10" t="str">
        <f t="shared" si="10"/>
        <v/>
      </c>
      <c r="W472" s="10" t="str">
        <f t="shared" si="11"/>
        <v/>
      </c>
      <c r="X472" s="10"/>
      <c r="Y472" s="10"/>
      <c r="Z472" s="10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0"/>
      <c r="I473" s="10"/>
      <c r="J473" s="10"/>
      <c r="K473" s="10">
        <v>472</v>
      </c>
      <c r="L473" s="10" t="str">
        <f t="shared" si="0"/>
        <v/>
      </c>
      <c r="M473" s="10" t="str">
        <f t="shared" si="1"/>
        <v/>
      </c>
      <c r="N473" s="10" t="str">
        <f t="shared" si="2"/>
        <v/>
      </c>
      <c r="O473" s="10" t="str">
        <f t="shared" si="3"/>
        <v/>
      </c>
      <c r="P473" s="10" t="str">
        <f t="shared" si="4"/>
        <v/>
      </c>
      <c r="Q473" s="10" t="str">
        <f t="shared" si="5"/>
        <v/>
      </c>
      <c r="R473" s="10" t="str">
        <f t="shared" si="6"/>
        <v/>
      </c>
      <c r="S473" s="10" t="str">
        <f t="shared" si="7"/>
        <v/>
      </c>
      <c r="T473" s="10" t="str">
        <f t="shared" si="8"/>
        <v/>
      </c>
      <c r="U473" s="10" t="str">
        <f t="shared" si="9"/>
        <v/>
      </c>
      <c r="V473" s="10" t="str">
        <f t="shared" si="10"/>
        <v/>
      </c>
      <c r="W473" s="10" t="str">
        <f t="shared" si="11"/>
        <v/>
      </c>
      <c r="X473" s="10"/>
      <c r="Y473" s="10"/>
      <c r="Z473" s="10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0"/>
      <c r="I474" s="10"/>
      <c r="J474" s="10"/>
      <c r="K474" s="10">
        <v>473</v>
      </c>
      <c r="L474" s="10" t="str">
        <f t="shared" si="0"/>
        <v/>
      </c>
      <c r="M474" s="10" t="str">
        <f t="shared" si="1"/>
        <v/>
      </c>
      <c r="N474" s="10" t="str">
        <f t="shared" si="2"/>
        <v/>
      </c>
      <c r="O474" s="10" t="str">
        <f t="shared" si="3"/>
        <v/>
      </c>
      <c r="P474" s="10" t="str">
        <f t="shared" si="4"/>
        <v/>
      </c>
      <c r="Q474" s="10" t="str">
        <f t="shared" si="5"/>
        <v/>
      </c>
      <c r="R474" s="10" t="str">
        <f t="shared" si="6"/>
        <v/>
      </c>
      <c r="S474" s="10" t="str">
        <f t="shared" si="7"/>
        <v/>
      </c>
      <c r="T474" s="10" t="str">
        <f t="shared" si="8"/>
        <v/>
      </c>
      <c r="U474" s="10" t="str">
        <f t="shared" si="9"/>
        <v/>
      </c>
      <c r="V474" s="10" t="str">
        <f t="shared" si="10"/>
        <v/>
      </c>
      <c r="W474" s="10" t="str">
        <f t="shared" si="11"/>
        <v/>
      </c>
      <c r="X474" s="10"/>
      <c r="Y474" s="10"/>
      <c r="Z474" s="10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0"/>
      <c r="I475" s="10"/>
      <c r="J475" s="10"/>
      <c r="K475" s="10">
        <v>474</v>
      </c>
      <c r="L475" s="10" t="str">
        <f t="shared" si="0"/>
        <v/>
      </c>
      <c r="M475" s="10" t="str">
        <f t="shared" si="1"/>
        <v/>
      </c>
      <c r="N475" s="10" t="str">
        <f t="shared" si="2"/>
        <v/>
      </c>
      <c r="O475" s="10" t="str">
        <f t="shared" si="3"/>
        <v/>
      </c>
      <c r="P475" s="10" t="str">
        <f t="shared" si="4"/>
        <v/>
      </c>
      <c r="Q475" s="10" t="str">
        <f t="shared" si="5"/>
        <v/>
      </c>
      <c r="R475" s="10" t="str">
        <f t="shared" si="6"/>
        <v/>
      </c>
      <c r="S475" s="10" t="str">
        <f t="shared" si="7"/>
        <v/>
      </c>
      <c r="T475" s="10" t="str">
        <f t="shared" si="8"/>
        <v/>
      </c>
      <c r="U475" s="10" t="str">
        <f t="shared" si="9"/>
        <v/>
      </c>
      <c r="V475" s="10" t="str">
        <f t="shared" si="10"/>
        <v/>
      </c>
      <c r="W475" s="10" t="str">
        <f t="shared" si="11"/>
        <v/>
      </c>
      <c r="X475" s="10"/>
      <c r="Y475" s="10"/>
      <c r="Z475" s="10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0"/>
      <c r="I476" s="10"/>
      <c r="J476" s="10"/>
      <c r="K476" s="10">
        <v>475</v>
      </c>
      <c r="L476" s="10" t="str">
        <f t="shared" si="0"/>
        <v/>
      </c>
      <c r="M476" s="10" t="str">
        <f t="shared" si="1"/>
        <v/>
      </c>
      <c r="N476" s="10" t="str">
        <f t="shared" si="2"/>
        <v/>
      </c>
      <c r="O476" s="10" t="str">
        <f t="shared" si="3"/>
        <v/>
      </c>
      <c r="P476" s="10" t="str">
        <f t="shared" si="4"/>
        <v/>
      </c>
      <c r="Q476" s="10" t="str">
        <f t="shared" si="5"/>
        <v/>
      </c>
      <c r="R476" s="10" t="str">
        <f t="shared" si="6"/>
        <v/>
      </c>
      <c r="S476" s="10" t="str">
        <f t="shared" si="7"/>
        <v/>
      </c>
      <c r="T476" s="10" t="str">
        <f t="shared" si="8"/>
        <v/>
      </c>
      <c r="U476" s="10" t="str">
        <f t="shared" si="9"/>
        <v/>
      </c>
      <c r="V476" s="10" t="str">
        <f t="shared" si="10"/>
        <v/>
      </c>
      <c r="W476" s="10" t="str">
        <f t="shared" si="11"/>
        <v/>
      </c>
      <c r="X476" s="10"/>
      <c r="Y476" s="10"/>
      <c r="Z476" s="10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0"/>
      <c r="I477" s="10"/>
      <c r="J477" s="10"/>
      <c r="K477" s="10">
        <v>476</v>
      </c>
      <c r="L477" s="10" t="str">
        <f t="shared" si="0"/>
        <v/>
      </c>
      <c r="M477" s="10" t="str">
        <f t="shared" si="1"/>
        <v/>
      </c>
      <c r="N477" s="10" t="str">
        <f t="shared" si="2"/>
        <v/>
      </c>
      <c r="O477" s="10" t="str">
        <f t="shared" si="3"/>
        <v/>
      </c>
      <c r="P477" s="10" t="str">
        <f t="shared" si="4"/>
        <v/>
      </c>
      <c r="Q477" s="10" t="str">
        <f t="shared" si="5"/>
        <v/>
      </c>
      <c r="R477" s="10" t="str">
        <f t="shared" si="6"/>
        <v/>
      </c>
      <c r="S477" s="10" t="str">
        <f t="shared" si="7"/>
        <v/>
      </c>
      <c r="T477" s="10" t="str">
        <f t="shared" si="8"/>
        <v/>
      </c>
      <c r="U477" s="10" t="str">
        <f t="shared" si="9"/>
        <v/>
      </c>
      <c r="V477" s="10" t="str">
        <f t="shared" si="10"/>
        <v/>
      </c>
      <c r="W477" s="10" t="str">
        <f t="shared" si="11"/>
        <v/>
      </c>
      <c r="X477" s="10"/>
      <c r="Y477" s="10"/>
      <c r="Z477" s="10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0"/>
      <c r="I478" s="10"/>
      <c r="J478" s="10"/>
      <c r="K478" s="10">
        <v>477</v>
      </c>
      <c r="L478" s="10" t="str">
        <f t="shared" si="0"/>
        <v/>
      </c>
      <c r="M478" s="10" t="str">
        <f t="shared" si="1"/>
        <v/>
      </c>
      <c r="N478" s="10" t="str">
        <f t="shared" si="2"/>
        <v/>
      </c>
      <c r="O478" s="10" t="str">
        <f t="shared" si="3"/>
        <v/>
      </c>
      <c r="P478" s="10" t="str">
        <f t="shared" si="4"/>
        <v/>
      </c>
      <c r="Q478" s="10" t="str">
        <f t="shared" si="5"/>
        <v/>
      </c>
      <c r="R478" s="10" t="str">
        <f t="shared" si="6"/>
        <v/>
      </c>
      <c r="S478" s="10" t="str">
        <f t="shared" si="7"/>
        <v/>
      </c>
      <c r="T478" s="10" t="str">
        <f t="shared" si="8"/>
        <v/>
      </c>
      <c r="U478" s="10" t="str">
        <f t="shared" si="9"/>
        <v/>
      </c>
      <c r="V478" s="10" t="str">
        <f t="shared" si="10"/>
        <v/>
      </c>
      <c r="W478" s="10" t="str">
        <f t="shared" si="11"/>
        <v/>
      </c>
      <c r="X478" s="10"/>
      <c r="Y478" s="10"/>
      <c r="Z478" s="10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0"/>
      <c r="I479" s="10"/>
      <c r="J479" s="10"/>
      <c r="K479" s="10">
        <v>478</v>
      </c>
      <c r="L479" s="10" t="str">
        <f t="shared" si="0"/>
        <v/>
      </c>
      <c r="M479" s="10" t="str">
        <f t="shared" si="1"/>
        <v/>
      </c>
      <c r="N479" s="10" t="str">
        <f t="shared" si="2"/>
        <v/>
      </c>
      <c r="O479" s="10" t="str">
        <f t="shared" si="3"/>
        <v/>
      </c>
      <c r="P479" s="10" t="str">
        <f t="shared" si="4"/>
        <v/>
      </c>
      <c r="Q479" s="10" t="str">
        <f t="shared" si="5"/>
        <v/>
      </c>
      <c r="R479" s="10" t="str">
        <f t="shared" si="6"/>
        <v/>
      </c>
      <c r="S479" s="10" t="str">
        <f t="shared" si="7"/>
        <v/>
      </c>
      <c r="T479" s="10" t="str">
        <f t="shared" si="8"/>
        <v/>
      </c>
      <c r="U479" s="10" t="str">
        <f t="shared" si="9"/>
        <v/>
      </c>
      <c r="V479" s="10" t="str">
        <f t="shared" si="10"/>
        <v/>
      </c>
      <c r="W479" s="10" t="str">
        <f t="shared" si="11"/>
        <v/>
      </c>
      <c r="X479" s="10"/>
      <c r="Y479" s="10"/>
      <c r="Z479" s="10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0"/>
      <c r="I480" s="10"/>
      <c r="J480" s="10"/>
      <c r="K480" s="10">
        <v>479</v>
      </c>
      <c r="L480" s="10" t="str">
        <f t="shared" si="0"/>
        <v/>
      </c>
      <c r="M480" s="10" t="str">
        <f t="shared" si="1"/>
        <v/>
      </c>
      <c r="N480" s="10" t="str">
        <f t="shared" si="2"/>
        <v/>
      </c>
      <c r="O480" s="10" t="str">
        <f t="shared" si="3"/>
        <v/>
      </c>
      <c r="P480" s="10" t="str">
        <f t="shared" si="4"/>
        <v/>
      </c>
      <c r="Q480" s="10" t="str">
        <f t="shared" si="5"/>
        <v/>
      </c>
      <c r="R480" s="10" t="str">
        <f t="shared" si="6"/>
        <v/>
      </c>
      <c r="S480" s="10" t="str">
        <f t="shared" si="7"/>
        <v/>
      </c>
      <c r="T480" s="10" t="str">
        <f t="shared" si="8"/>
        <v/>
      </c>
      <c r="U480" s="10" t="str">
        <f t="shared" si="9"/>
        <v/>
      </c>
      <c r="V480" s="10" t="str">
        <f t="shared" si="10"/>
        <v/>
      </c>
      <c r="W480" s="10" t="str">
        <f t="shared" si="11"/>
        <v/>
      </c>
      <c r="X480" s="10"/>
      <c r="Y480" s="10"/>
      <c r="Z480" s="10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0"/>
      <c r="I481" s="10"/>
      <c r="J481" s="10"/>
      <c r="K481" s="10">
        <v>480</v>
      </c>
      <c r="L481" s="10" t="str">
        <f t="shared" si="0"/>
        <v/>
      </c>
      <c r="M481" s="10" t="str">
        <f t="shared" si="1"/>
        <v/>
      </c>
      <c r="N481" s="10" t="str">
        <f t="shared" si="2"/>
        <v/>
      </c>
      <c r="O481" s="10" t="str">
        <f t="shared" si="3"/>
        <v/>
      </c>
      <c r="P481" s="10" t="str">
        <f t="shared" si="4"/>
        <v/>
      </c>
      <c r="Q481" s="10" t="str">
        <f t="shared" si="5"/>
        <v/>
      </c>
      <c r="R481" s="10" t="str">
        <f t="shared" si="6"/>
        <v/>
      </c>
      <c r="S481" s="10" t="str">
        <f t="shared" si="7"/>
        <v/>
      </c>
      <c r="T481" s="10" t="str">
        <f t="shared" si="8"/>
        <v/>
      </c>
      <c r="U481" s="10" t="str">
        <f t="shared" si="9"/>
        <v/>
      </c>
      <c r="V481" s="10" t="str">
        <f t="shared" si="10"/>
        <v/>
      </c>
      <c r="W481" s="10" t="str">
        <f t="shared" si="11"/>
        <v/>
      </c>
      <c r="X481" s="10"/>
      <c r="Y481" s="10"/>
      <c r="Z481" s="10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0"/>
      <c r="I482" s="10"/>
      <c r="J482" s="10"/>
      <c r="K482" s="10">
        <v>481</v>
      </c>
      <c r="L482" s="10" t="str">
        <f t="shared" si="0"/>
        <v/>
      </c>
      <c r="M482" s="10" t="str">
        <f t="shared" si="1"/>
        <v/>
      </c>
      <c r="N482" s="10" t="str">
        <f t="shared" si="2"/>
        <v/>
      </c>
      <c r="O482" s="10" t="str">
        <f t="shared" si="3"/>
        <v/>
      </c>
      <c r="P482" s="10" t="str">
        <f t="shared" si="4"/>
        <v/>
      </c>
      <c r="Q482" s="10" t="str">
        <f t="shared" si="5"/>
        <v/>
      </c>
      <c r="R482" s="10" t="str">
        <f t="shared" si="6"/>
        <v/>
      </c>
      <c r="S482" s="10" t="str">
        <f t="shared" si="7"/>
        <v/>
      </c>
      <c r="T482" s="10" t="str">
        <f t="shared" si="8"/>
        <v/>
      </c>
      <c r="U482" s="10" t="str">
        <f t="shared" si="9"/>
        <v/>
      </c>
      <c r="V482" s="10" t="str">
        <f t="shared" si="10"/>
        <v/>
      </c>
      <c r="W482" s="10" t="str">
        <f t="shared" si="11"/>
        <v/>
      </c>
      <c r="X482" s="10"/>
      <c r="Y482" s="10"/>
      <c r="Z482" s="10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0"/>
      <c r="I483" s="10"/>
      <c r="J483" s="10"/>
      <c r="K483" s="10">
        <v>482</v>
      </c>
      <c r="L483" s="10" t="str">
        <f t="shared" si="0"/>
        <v/>
      </c>
      <c r="M483" s="10" t="str">
        <f t="shared" si="1"/>
        <v/>
      </c>
      <c r="N483" s="10" t="str">
        <f t="shared" si="2"/>
        <v/>
      </c>
      <c r="O483" s="10" t="str">
        <f t="shared" si="3"/>
        <v/>
      </c>
      <c r="P483" s="10" t="str">
        <f t="shared" si="4"/>
        <v/>
      </c>
      <c r="Q483" s="10" t="str">
        <f t="shared" si="5"/>
        <v/>
      </c>
      <c r="R483" s="10" t="str">
        <f t="shared" si="6"/>
        <v/>
      </c>
      <c r="S483" s="10" t="str">
        <f t="shared" si="7"/>
        <v/>
      </c>
      <c r="T483" s="10" t="str">
        <f t="shared" si="8"/>
        <v/>
      </c>
      <c r="U483" s="10" t="str">
        <f t="shared" si="9"/>
        <v/>
      </c>
      <c r="V483" s="10" t="str">
        <f t="shared" si="10"/>
        <v/>
      </c>
      <c r="W483" s="10" t="str">
        <f t="shared" si="11"/>
        <v/>
      </c>
      <c r="X483" s="10"/>
      <c r="Y483" s="10"/>
      <c r="Z483" s="10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0"/>
      <c r="I484" s="10"/>
      <c r="J484" s="10"/>
      <c r="K484" s="10">
        <v>483</v>
      </c>
      <c r="L484" s="10" t="str">
        <f t="shared" si="0"/>
        <v/>
      </c>
      <c r="M484" s="10" t="str">
        <f t="shared" si="1"/>
        <v/>
      </c>
      <c r="N484" s="10" t="str">
        <f t="shared" si="2"/>
        <v/>
      </c>
      <c r="O484" s="10" t="str">
        <f t="shared" si="3"/>
        <v/>
      </c>
      <c r="P484" s="10" t="str">
        <f t="shared" si="4"/>
        <v/>
      </c>
      <c r="Q484" s="10" t="str">
        <f t="shared" si="5"/>
        <v/>
      </c>
      <c r="R484" s="10" t="str">
        <f t="shared" si="6"/>
        <v/>
      </c>
      <c r="S484" s="10" t="str">
        <f t="shared" si="7"/>
        <v/>
      </c>
      <c r="T484" s="10" t="str">
        <f t="shared" si="8"/>
        <v/>
      </c>
      <c r="U484" s="10" t="str">
        <f t="shared" si="9"/>
        <v/>
      </c>
      <c r="V484" s="10" t="str">
        <f t="shared" si="10"/>
        <v/>
      </c>
      <c r="W484" s="10" t="str">
        <f t="shared" si="11"/>
        <v/>
      </c>
      <c r="X484" s="10"/>
      <c r="Y484" s="10"/>
      <c r="Z484" s="10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0"/>
      <c r="I485" s="10"/>
      <c r="J485" s="10"/>
      <c r="K485" s="10">
        <v>484</v>
      </c>
      <c r="L485" s="10" t="str">
        <f t="shared" si="0"/>
        <v/>
      </c>
      <c r="M485" s="10" t="str">
        <f t="shared" si="1"/>
        <v/>
      </c>
      <c r="N485" s="10" t="str">
        <f t="shared" si="2"/>
        <v/>
      </c>
      <c r="O485" s="10" t="str">
        <f t="shared" si="3"/>
        <v/>
      </c>
      <c r="P485" s="10" t="str">
        <f t="shared" si="4"/>
        <v/>
      </c>
      <c r="Q485" s="10" t="str">
        <f t="shared" si="5"/>
        <v/>
      </c>
      <c r="R485" s="10" t="str">
        <f t="shared" si="6"/>
        <v/>
      </c>
      <c r="S485" s="10" t="str">
        <f t="shared" si="7"/>
        <v/>
      </c>
      <c r="T485" s="10" t="str">
        <f t="shared" si="8"/>
        <v/>
      </c>
      <c r="U485" s="10" t="str">
        <f t="shared" si="9"/>
        <v/>
      </c>
      <c r="V485" s="10" t="str">
        <f t="shared" si="10"/>
        <v/>
      </c>
      <c r="W485" s="10" t="str">
        <f t="shared" si="11"/>
        <v/>
      </c>
      <c r="X485" s="10"/>
      <c r="Y485" s="10"/>
      <c r="Z485" s="10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0"/>
      <c r="I486" s="10"/>
      <c r="J486" s="10"/>
      <c r="K486" s="10">
        <v>485</v>
      </c>
      <c r="L486" s="10" t="str">
        <f t="shared" si="0"/>
        <v/>
      </c>
      <c r="M486" s="10" t="str">
        <f t="shared" si="1"/>
        <v/>
      </c>
      <c r="N486" s="10" t="str">
        <f t="shared" si="2"/>
        <v/>
      </c>
      <c r="O486" s="10" t="str">
        <f t="shared" si="3"/>
        <v/>
      </c>
      <c r="P486" s="10" t="str">
        <f t="shared" si="4"/>
        <v/>
      </c>
      <c r="Q486" s="10" t="str">
        <f t="shared" si="5"/>
        <v/>
      </c>
      <c r="R486" s="10" t="str">
        <f t="shared" si="6"/>
        <v/>
      </c>
      <c r="S486" s="10" t="str">
        <f t="shared" si="7"/>
        <v/>
      </c>
      <c r="T486" s="10" t="str">
        <f t="shared" si="8"/>
        <v/>
      </c>
      <c r="U486" s="10" t="str">
        <f t="shared" si="9"/>
        <v/>
      </c>
      <c r="V486" s="10" t="str">
        <f t="shared" si="10"/>
        <v/>
      </c>
      <c r="W486" s="10" t="str">
        <f t="shared" si="11"/>
        <v/>
      </c>
      <c r="X486" s="10"/>
      <c r="Y486" s="10"/>
      <c r="Z486" s="10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0"/>
      <c r="I487" s="10"/>
      <c r="J487" s="10"/>
      <c r="K487" s="10">
        <v>486</v>
      </c>
      <c r="L487" s="10" t="str">
        <f t="shared" si="0"/>
        <v/>
      </c>
      <c r="M487" s="10" t="str">
        <f t="shared" si="1"/>
        <v/>
      </c>
      <c r="N487" s="10" t="str">
        <f t="shared" si="2"/>
        <v/>
      </c>
      <c r="O487" s="10" t="str">
        <f t="shared" si="3"/>
        <v/>
      </c>
      <c r="P487" s="10" t="str">
        <f t="shared" si="4"/>
        <v/>
      </c>
      <c r="Q487" s="10" t="str">
        <f t="shared" si="5"/>
        <v/>
      </c>
      <c r="R487" s="10" t="str">
        <f t="shared" si="6"/>
        <v/>
      </c>
      <c r="S487" s="10" t="str">
        <f t="shared" si="7"/>
        <v/>
      </c>
      <c r="T487" s="10" t="str">
        <f t="shared" si="8"/>
        <v/>
      </c>
      <c r="U487" s="10" t="str">
        <f t="shared" si="9"/>
        <v/>
      </c>
      <c r="V487" s="10" t="str">
        <f t="shared" si="10"/>
        <v/>
      </c>
      <c r="W487" s="10" t="str">
        <f t="shared" si="11"/>
        <v/>
      </c>
      <c r="X487" s="10"/>
      <c r="Y487" s="10"/>
      <c r="Z487" s="10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0"/>
      <c r="I488" s="10"/>
      <c r="J488" s="10"/>
      <c r="K488" s="10">
        <v>487</v>
      </c>
      <c r="L488" s="10" t="str">
        <f t="shared" si="0"/>
        <v/>
      </c>
      <c r="M488" s="10" t="str">
        <f t="shared" si="1"/>
        <v/>
      </c>
      <c r="N488" s="10" t="str">
        <f t="shared" si="2"/>
        <v/>
      </c>
      <c r="O488" s="10" t="str">
        <f t="shared" si="3"/>
        <v/>
      </c>
      <c r="P488" s="10" t="str">
        <f t="shared" si="4"/>
        <v/>
      </c>
      <c r="Q488" s="10" t="str">
        <f t="shared" si="5"/>
        <v/>
      </c>
      <c r="R488" s="10" t="str">
        <f t="shared" si="6"/>
        <v/>
      </c>
      <c r="S488" s="10" t="str">
        <f t="shared" si="7"/>
        <v/>
      </c>
      <c r="T488" s="10" t="str">
        <f t="shared" si="8"/>
        <v/>
      </c>
      <c r="U488" s="10" t="str">
        <f t="shared" si="9"/>
        <v/>
      </c>
      <c r="V488" s="10" t="str">
        <f t="shared" si="10"/>
        <v/>
      </c>
      <c r="W488" s="10" t="str">
        <f t="shared" si="11"/>
        <v/>
      </c>
      <c r="X488" s="10"/>
      <c r="Y488" s="10"/>
      <c r="Z488" s="10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0"/>
      <c r="I489" s="10"/>
      <c r="J489" s="10"/>
      <c r="K489" s="10">
        <v>488</v>
      </c>
      <c r="L489" s="10" t="str">
        <f t="shared" si="0"/>
        <v/>
      </c>
      <c r="M489" s="10" t="str">
        <f t="shared" si="1"/>
        <v/>
      </c>
      <c r="N489" s="10" t="str">
        <f t="shared" si="2"/>
        <v/>
      </c>
      <c r="O489" s="10" t="str">
        <f t="shared" si="3"/>
        <v/>
      </c>
      <c r="P489" s="10" t="str">
        <f t="shared" si="4"/>
        <v/>
      </c>
      <c r="Q489" s="10" t="str">
        <f t="shared" si="5"/>
        <v/>
      </c>
      <c r="R489" s="10" t="str">
        <f t="shared" si="6"/>
        <v/>
      </c>
      <c r="S489" s="10" t="str">
        <f t="shared" si="7"/>
        <v/>
      </c>
      <c r="T489" s="10" t="str">
        <f t="shared" si="8"/>
        <v/>
      </c>
      <c r="U489" s="10" t="str">
        <f t="shared" si="9"/>
        <v/>
      </c>
      <c r="V489" s="10" t="str">
        <f t="shared" si="10"/>
        <v/>
      </c>
      <c r="W489" s="10" t="str">
        <f t="shared" si="11"/>
        <v/>
      </c>
      <c r="X489" s="10"/>
      <c r="Y489" s="10"/>
      <c r="Z489" s="10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0"/>
      <c r="I490" s="10"/>
      <c r="J490" s="10"/>
      <c r="K490" s="10">
        <v>489</v>
      </c>
      <c r="L490" s="10" t="str">
        <f t="shared" si="0"/>
        <v/>
      </c>
      <c r="M490" s="10" t="str">
        <f t="shared" si="1"/>
        <v/>
      </c>
      <c r="N490" s="10" t="str">
        <f t="shared" si="2"/>
        <v/>
      </c>
      <c r="O490" s="10" t="str">
        <f t="shared" si="3"/>
        <v/>
      </c>
      <c r="P490" s="10" t="str">
        <f t="shared" si="4"/>
        <v/>
      </c>
      <c r="Q490" s="10" t="str">
        <f t="shared" si="5"/>
        <v/>
      </c>
      <c r="R490" s="10" t="str">
        <f t="shared" si="6"/>
        <v/>
      </c>
      <c r="S490" s="10" t="str">
        <f t="shared" si="7"/>
        <v/>
      </c>
      <c r="T490" s="10" t="str">
        <f t="shared" si="8"/>
        <v/>
      </c>
      <c r="U490" s="10" t="str">
        <f t="shared" si="9"/>
        <v/>
      </c>
      <c r="V490" s="10" t="str">
        <f t="shared" si="10"/>
        <v/>
      </c>
      <c r="W490" s="10" t="str">
        <f t="shared" si="11"/>
        <v/>
      </c>
      <c r="X490" s="10"/>
      <c r="Y490" s="10"/>
      <c r="Z490" s="10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0"/>
      <c r="I491" s="10"/>
      <c r="J491" s="10"/>
      <c r="K491" s="10">
        <v>490</v>
      </c>
      <c r="L491" s="10" t="str">
        <f t="shared" si="0"/>
        <v/>
      </c>
      <c r="M491" s="10" t="str">
        <f t="shared" si="1"/>
        <v/>
      </c>
      <c r="N491" s="10" t="str">
        <f t="shared" si="2"/>
        <v/>
      </c>
      <c r="O491" s="10" t="str">
        <f t="shared" si="3"/>
        <v/>
      </c>
      <c r="P491" s="10" t="str">
        <f t="shared" si="4"/>
        <v/>
      </c>
      <c r="Q491" s="10" t="str">
        <f t="shared" si="5"/>
        <v/>
      </c>
      <c r="R491" s="10" t="str">
        <f t="shared" si="6"/>
        <v/>
      </c>
      <c r="S491" s="10" t="str">
        <f t="shared" si="7"/>
        <v/>
      </c>
      <c r="T491" s="10" t="str">
        <f t="shared" si="8"/>
        <v/>
      </c>
      <c r="U491" s="10" t="str">
        <f t="shared" si="9"/>
        <v/>
      </c>
      <c r="V491" s="10" t="str">
        <f t="shared" si="10"/>
        <v/>
      </c>
      <c r="W491" s="10" t="str">
        <f t="shared" si="11"/>
        <v/>
      </c>
      <c r="X491" s="10"/>
      <c r="Y491" s="10"/>
      <c r="Z491" s="10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0"/>
      <c r="I492" s="10"/>
      <c r="J492" s="10"/>
      <c r="K492" s="10">
        <v>491</v>
      </c>
      <c r="L492" s="10" t="str">
        <f t="shared" si="0"/>
        <v/>
      </c>
      <c r="M492" s="10" t="str">
        <f t="shared" si="1"/>
        <v/>
      </c>
      <c r="N492" s="10" t="str">
        <f t="shared" si="2"/>
        <v/>
      </c>
      <c r="O492" s="10" t="str">
        <f t="shared" si="3"/>
        <v/>
      </c>
      <c r="P492" s="10" t="str">
        <f t="shared" si="4"/>
        <v/>
      </c>
      <c r="Q492" s="10" t="str">
        <f t="shared" si="5"/>
        <v/>
      </c>
      <c r="R492" s="10" t="str">
        <f t="shared" si="6"/>
        <v/>
      </c>
      <c r="S492" s="10" t="str">
        <f t="shared" si="7"/>
        <v/>
      </c>
      <c r="T492" s="10" t="str">
        <f t="shared" si="8"/>
        <v/>
      </c>
      <c r="U492" s="10" t="str">
        <f t="shared" si="9"/>
        <v/>
      </c>
      <c r="V492" s="10" t="str">
        <f t="shared" si="10"/>
        <v/>
      </c>
      <c r="W492" s="10" t="str">
        <f t="shared" si="11"/>
        <v/>
      </c>
      <c r="X492" s="10"/>
      <c r="Y492" s="10"/>
      <c r="Z492" s="10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0"/>
      <c r="I493" s="10"/>
      <c r="J493" s="10"/>
      <c r="K493" s="10">
        <v>492</v>
      </c>
      <c r="L493" s="10" t="str">
        <f t="shared" si="0"/>
        <v/>
      </c>
      <c r="M493" s="10" t="str">
        <f t="shared" si="1"/>
        <v/>
      </c>
      <c r="N493" s="10" t="str">
        <f t="shared" si="2"/>
        <v/>
      </c>
      <c r="O493" s="10" t="str">
        <f t="shared" si="3"/>
        <v/>
      </c>
      <c r="P493" s="10" t="str">
        <f t="shared" si="4"/>
        <v/>
      </c>
      <c r="Q493" s="10" t="str">
        <f t="shared" si="5"/>
        <v/>
      </c>
      <c r="R493" s="10" t="str">
        <f t="shared" si="6"/>
        <v/>
      </c>
      <c r="S493" s="10" t="str">
        <f t="shared" si="7"/>
        <v/>
      </c>
      <c r="T493" s="10" t="str">
        <f t="shared" si="8"/>
        <v/>
      </c>
      <c r="U493" s="10" t="str">
        <f t="shared" si="9"/>
        <v/>
      </c>
      <c r="V493" s="10" t="str">
        <f t="shared" si="10"/>
        <v/>
      </c>
      <c r="W493" s="10" t="str">
        <f t="shared" si="11"/>
        <v/>
      </c>
      <c r="X493" s="10"/>
      <c r="Y493" s="10"/>
      <c r="Z493" s="10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0"/>
      <c r="I494" s="10"/>
      <c r="J494" s="10"/>
      <c r="K494" s="10">
        <v>493</v>
      </c>
      <c r="L494" s="10" t="str">
        <f t="shared" si="0"/>
        <v/>
      </c>
      <c r="M494" s="10" t="str">
        <f t="shared" si="1"/>
        <v/>
      </c>
      <c r="N494" s="10" t="str">
        <f t="shared" si="2"/>
        <v/>
      </c>
      <c r="O494" s="10" t="str">
        <f t="shared" si="3"/>
        <v/>
      </c>
      <c r="P494" s="10" t="str">
        <f t="shared" si="4"/>
        <v/>
      </c>
      <c r="Q494" s="10" t="str">
        <f t="shared" si="5"/>
        <v/>
      </c>
      <c r="R494" s="10" t="str">
        <f t="shared" si="6"/>
        <v/>
      </c>
      <c r="S494" s="10" t="str">
        <f t="shared" si="7"/>
        <v/>
      </c>
      <c r="T494" s="10" t="str">
        <f t="shared" si="8"/>
        <v/>
      </c>
      <c r="U494" s="10" t="str">
        <f t="shared" si="9"/>
        <v/>
      </c>
      <c r="V494" s="10" t="str">
        <f t="shared" si="10"/>
        <v/>
      </c>
      <c r="W494" s="10" t="str">
        <f t="shared" si="11"/>
        <v/>
      </c>
      <c r="X494" s="10"/>
      <c r="Y494" s="10"/>
      <c r="Z494" s="10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0"/>
      <c r="I495" s="10"/>
      <c r="J495" s="10"/>
      <c r="K495" s="10">
        <v>494</v>
      </c>
      <c r="L495" s="10" t="str">
        <f t="shared" si="0"/>
        <v/>
      </c>
      <c r="M495" s="10" t="str">
        <f t="shared" si="1"/>
        <v/>
      </c>
      <c r="N495" s="10" t="str">
        <f t="shared" si="2"/>
        <v/>
      </c>
      <c r="O495" s="10" t="str">
        <f t="shared" si="3"/>
        <v/>
      </c>
      <c r="P495" s="10" t="str">
        <f t="shared" si="4"/>
        <v/>
      </c>
      <c r="Q495" s="10" t="str">
        <f t="shared" si="5"/>
        <v/>
      </c>
      <c r="R495" s="10" t="str">
        <f t="shared" si="6"/>
        <v/>
      </c>
      <c r="S495" s="10" t="str">
        <f t="shared" si="7"/>
        <v/>
      </c>
      <c r="T495" s="10" t="str">
        <f t="shared" si="8"/>
        <v/>
      </c>
      <c r="U495" s="10" t="str">
        <f t="shared" si="9"/>
        <v/>
      </c>
      <c r="V495" s="10" t="str">
        <f t="shared" si="10"/>
        <v/>
      </c>
      <c r="W495" s="10" t="str">
        <f t="shared" si="11"/>
        <v/>
      </c>
      <c r="X495" s="10"/>
      <c r="Y495" s="10"/>
      <c r="Z495" s="10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0"/>
      <c r="I496" s="10"/>
      <c r="J496" s="10"/>
      <c r="K496" s="10">
        <v>495</v>
      </c>
      <c r="L496" s="10" t="str">
        <f t="shared" si="0"/>
        <v/>
      </c>
      <c r="M496" s="10" t="str">
        <f t="shared" si="1"/>
        <v/>
      </c>
      <c r="N496" s="10" t="str">
        <f t="shared" si="2"/>
        <v/>
      </c>
      <c r="O496" s="10" t="str">
        <f t="shared" si="3"/>
        <v/>
      </c>
      <c r="P496" s="10" t="str">
        <f t="shared" si="4"/>
        <v/>
      </c>
      <c r="Q496" s="10" t="str">
        <f t="shared" si="5"/>
        <v/>
      </c>
      <c r="R496" s="10" t="str">
        <f t="shared" si="6"/>
        <v/>
      </c>
      <c r="S496" s="10" t="str">
        <f t="shared" si="7"/>
        <v/>
      </c>
      <c r="T496" s="10" t="str">
        <f t="shared" si="8"/>
        <v/>
      </c>
      <c r="U496" s="10" t="str">
        <f t="shared" si="9"/>
        <v/>
      </c>
      <c r="V496" s="10" t="str">
        <f t="shared" si="10"/>
        <v/>
      </c>
      <c r="W496" s="10" t="str">
        <f t="shared" si="11"/>
        <v/>
      </c>
      <c r="X496" s="10"/>
      <c r="Y496" s="10"/>
      <c r="Z496" s="10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0"/>
      <c r="I497" s="10"/>
      <c r="J497" s="10"/>
      <c r="K497" s="10">
        <v>496</v>
      </c>
      <c r="L497" s="10" t="str">
        <f t="shared" si="0"/>
        <v/>
      </c>
      <c r="M497" s="10" t="str">
        <f t="shared" si="1"/>
        <v/>
      </c>
      <c r="N497" s="10" t="str">
        <f t="shared" si="2"/>
        <v/>
      </c>
      <c r="O497" s="10" t="str">
        <f t="shared" si="3"/>
        <v/>
      </c>
      <c r="P497" s="10" t="str">
        <f t="shared" si="4"/>
        <v/>
      </c>
      <c r="Q497" s="10" t="str">
        <f t="shared" si="5"/>
        <v/>
      </c>
      <c r="R497" s="10" t="str">
        <f t="shared" si="6"/>
        <v/>
      </c>
      <c r="S497" s="10" t="str">
        <f t="shared" si="7"/>
        <v/>
      </c>
      <c r="T497" s="10" t="str">
        <f t="shared" si="8"/>
        <v/>
      </c>
      <c r="U497" s="10" t="str">
        <f t="shared" si="9"/>
        <v/>
      </c>
      <c r="V497" s="10" t="str">
        <f t="shared" si="10"/>
        <v/>
      </c>
      <c r="W497" s="10" t="str">
        <f t="shared" si="11"/>
        <v/>
      </c>
      <c r="X497" s="10"/>
      <c r="Y497" s="10"/>
      <c r="Z497" s="10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0"/>
      <c r="I498" s="10"/>
      <c r="J498" s="10"/>
      <c r="K498" s="10">
        <v>497</v>
      </c>
      <c r="L498" s="10" t="str">
        <f t="shared" si="0"/>
        <v/>
      </c>
      <c r="M498" s="10" t="str">
        <f t="shared" si="1"/>
        <v/>
      </c>
      <c r="N498" s="10" t="str">
        <f t="shared" si="2"/>
        <v/>
      </c>
      <c r="O498" s="10" t="str">
        <f t="shared" si="3"/>
        <v/>
      </c>
      <c r="P498" s="10" t="str">
        <f t="shared" si="4"/>
        <v/>
      </c>
      <c r="Q498" s="10" t="str">
        <f t="shared" si="5"/>
        <v/>
      </c>
      <c r="R498" s="10" t="str">
        <f t="shared" si="6"/>
        <v/>
      </c>
      <c r="S498" s="10" t="str">
        <f t="shared" si="7"/>
        <v/>
      </c>
      <c r="T498" s="10" t="str">
        <f t="shared" si="8"/>
        <v/>
      </c>
      <c r="U498" s="10" t="str">
        <f t="shared" si="9"/>
        <v/>
      </c>
      <c r="V498" s="10" t="str">
        <f t="shared" si="10"/>
        <v/>
      </c>
      <c r="W498" s="10" t="str">
        <f t="shared" si="11"/>
        <v/>
      </c>
      <c r="X498" s="10"/>
      <c r="Y498" s="10"/>
      <c r="Z498" s="10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0"/>
      <c r="I499" s="10"/>
      <c r="J499" s="10"/>
      <c r="K499" s="10">
        <v>498</v>
      </c>
      <c r="L499" s="10" t="str">
        <f t="shared" si="0"/>
        <v/>
      </c>
      <c r="M499" s="10" t="str">
        <f t="shared" si="1"/>
        <v/>
      </c>
      <c r="N499" s="10" t="str">
        <f t="shared" si="2"/>
        <v/>
      </c>
      <c r="O499" s="10" t="str">
        <f t="shared" si="3"/>
        <v/>
      </c>
      <c r="P499" s="10" t="str">
        <f t="shared" si="4"/>
        <v/>
      </c>
      <c r="Q499" s="10" t="str">
        <f t="shared" si="5"/>
        <v/>
      </c>
      <c r="R499" s="10" t="str">
        <f t="shared" si="6"/>
        <v/>
      </c>
      <c r="S499" s="10" t="str">
        <f t="shared" si="7"/>
        <v/>
      </c>
      <c r="T499" s="10" t="str">
        <f t="shared" si="8"/>
        <v/>
      </c>
      <c r="U499" s="10" t="str">
        <f t="shared" si="9"/>
        <v/>
      </c>
      <c r="V499" s="10" t="str">
        <f t="shared" si="10"/>
        <v/>
      </c>
      <c r="W499" s="10" t="str">
        <f t="shared" si="11"/>
        <v/>
      </c>
      <c r="X499" s="10"/>
      <c r="Y499" s="10"/>
      <c r="Z499" s="10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0"/>
      <c r="I500" s="10"/>
      <c r="J500" s="10"/>
      <c r="K500" s="10">
        <v>499</v>
      </c>
      <c r="L500" s="10" t="str">
        <f t="shared" si="0"/>
        <v/>
      </c>
      <c r="M500" s="10" t="str">
        <f t="shared" si="1"/>
        <v/>
      </c>
      <c r="N500" s="10" t="str">
        <f t="shared" si="2"/>
        <v/>
      </c>
      <c r="O500" s="10" t="str">
        <f t="shared" si="3"/>
        <v/>
      </c>
      <c r="P500" s="10" t="str">
        <f t="shared" si="4"/>
        <v/>
      </c>
      <c r="Q500" s="10" t="str">
        <f t="shared" si="5"/>
        <v/>
      </c>
      <c r="R500" s="10" t="str">
        <f t="shared" si="6"/>
        <v/>
      </c>
      <c r="S500" s="10" t="str">
        <f t="shared" si="7"/>
        <v/>
      </c>
      <c r="T500" s="10" t="str">
        <f t="shared" si="8"/>
        <v/>
      </c>
      <c r="U500" s="10" t="str">
        <f t="shared" si="9"/>
        <v/>
      </c>
      <c r="V500" s="10" t="str">
        <f t="shared" si="10"/>
        <v/>
      </c>
      <c r="W500" s="10" t="str">
        <f t="shared" si="11"/>
        <v/>
      </c>
      <c r="X500" s="10"/>
      <c r="Y500" s="10"/>
      <c r="Z500" s="10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0"/>
      <c r="I501" s="10"/>
      <c r="J501" s="10"/>
      <c r="K501" s="10">
        <v>500</v>
      </c>
      <c r="L501" s="10" t="str">
        <f t="shared" si="0"/>
        <v/>
      </c>
      <c r="M501" s="10" t="str">
        <f t="shared" si="1"/>
        <v/>
      </c>
      <c r="N501" s="10" t="str">
        <f t="shared" si="2"/>
        <v/>
      </c>
      <c r="O501" s="10" t="str">
        <f t="shared" si="3"/>
        <v/>
      </c>
      <c r="P501" s="10" t="str">
        <f t="shared" si="4"/>
        <v/>
      </c>
      <c r="Q501" s="10" t="str">
        <f t="shared" si="5"/>
        <v/>
      </c>
      <c r="R501" s="10" t="str">
        <f t="shared" si="6"/>
        <v/>
      </c>
      <c r="S501" s="10" t="str">
        <f t="shared" si="7"/>
        <v/>
      </c>
      <c r="T501" s="10" t="str">
        <f t="shared" si="8"/>
        <v/>
      </c>
      <c r="U501" s="10" t="str">
        <f t="shared" si="9"/>
        <v/>
      </c>
      <c r="V501" s="10" t="str">
        <f t="shared" si="10"/>
        <v/>
      </c>
      <c r="W501" s="10" t="str">
        <f t="shared" si="11"/>
        <v/>
      </c>
      <c r="X501" s="10"/>
      <c r="Y501" s="10"/>
      <c r="Z501" s="10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0"/>
      <c r="I502" s="10"/>
      <c r="J502" s="10"/>
      <c r="K502" s="10">
        <v>501</v>
      </c>
      <c r="L502" s="10" t="str">
        <f t="shared" si="0"/>
        <v/>
      </c>
      <c r="M502" s="10" t="str">
        <f t="shared" si="1"/>
        <v/>
      </c>
      <c r="N502" s="10" t="str">
        <f t="shared" si="2"/>
        <v/>
      </c>
      <c r="O502" s="10" t="str">
        <f t="shared" si="3"/>
        <v/>
      </c>
      <c r="P502" s="10" t="str">
        <f t="shared" si="4"/>
        <v/>
      </c>
      <c r="Q502" s="10" t="str">
        <f t="shared" si="5"/>
        <v/>
      </c>
      <c r="R502" s="10" t="str">
        <f t="shared" si="6"/>
        <v/>
      </c>
      <c r="S502" s="10" t="str">
        <f t="shared" si="7"/>
        <v/>
      </c>
      <c r="T502" s="10" t="str">
        <f t="shared" si="8"/>
        <v/>
      </c>
      <c r="U502" s="10" t="str">
        <f t="shared" si="9"/>
        <v/>
      </c>
      <c r="V502" s="10" t="str">
        <f t="shared" si="10"/>
        <v/>
      </c>
      <c r="W502" s="10" t="str">
        <f t="shared" si="11"/>
        <v/>
      </c>
      <c r="X502" s="10"/>
      <c r="Y502" s="10"/>
      <c r="Z502" s="10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0"/>
      <c r="I503" s="10"/>
      <c r="J503" s="10"/>
      <c r="K503" s="10">
        <v>502</v>
      </c>
      <c r="L503" s="10" t="str">
        <f t="shared" si="0"/>
        <v/>
      </c>
      <c r="M503" s="10" t="str">
        <f t="shared" si="1"/>
        <v/>
      </c>
      <c r="N503" s="10" t="str">
        <f t="shared" si="2"/>
        <v/>
      </c>
      <c r="O503" s="10" t="str">
        <f t="shared" si="3"/>
        <v/>
      </c>
      <c r="P503" s="10" t="str">
        <f t="shared" si="4"/>
        <v/>
      </c>
      <c r="Q503" s="10" t="str">
        <f t="shared" si="5"/>
        <v/>
      </c>
      <c r="R503" s="10" t="str">
        <f t="shared" si="6"/>
        <v/>
      </c>
      <c r="S503" s="10" t="str">
        <f t="shared" si="7"/>
        <v/>
      </c>
      <c r="T503" s="10" t="str">
        <f t="shared" si="8"/>
        <v/>
      </c>
      <c r="U503" s="10" t="str">
        <f t="shared" si="9"/>
        <v/>
      </c>
      <c r="V503" s="10" t="str">
        <f t="shared" si="10"/>
        <v/>
      </c>
      <c r="W503" s="10" t="str">
        <f t="shared" si="11"/>
        <v/>
      </c>
      <c r="X503" s="10"/>
      <c r="Y503" s="10"/>
      <c r="Z503" s="10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0"/>
      <c r="I504" s="10"/>
      <c r="J504" s="10"/>
      <c r="K504" s="10">
        <v>503</v>
      </c>
      <c r="L504" s="10" t="str">
        <f t="shared" si="0"/>
        <v/>
      </c>
      <c r="M504" s="10" t="str">
        <f t="shared" si="1"/>
        <v/>
      </c>
      <c r="N504" s="10" t="str">
        <f t="shared" si="2"/>
        <v/>
      </c>
      <c r="O504" s="10" t="str">
        <f t="shared" si="3"/>
        <v/>
      </c>
      <c r="P504" s="10" t="str">
        <f t="shared" si="4"/>
        <v/>
      </c>
      <c r="Q504" s="10" t="str">
        <f t="shared" si="5"/>
        <v/>
      </c>
      <c r="R504" s="10" t="str">
        <f t="shared" si="6"/>
        <v/>
      </c>
      <c r="S504" s="10" t="str">
        <f t="shared" si="7"/>
        <v/>
      </c>
      <c r="T504" s="10" t="str">
        <f t="shared" si="8"/>
        <v/>
      </c>
      <c r="U504" s="10" t="str">
        <f t="shared" si="9"/>
        <v/>
      </c>
      <c r="V504" s="10" t="str">
        <f t="shared" si="10"/>
        <v/>
      </c>
      <c r="W504" s="10" t="str">
        <f t="shared" si="11"/>
        <v/>
      </c>
      <c r="X504" s="10"/>
      <c r="Y504" s="10"/>
      <c r="Z504" s="10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0"/>
      <c r="I505" s="10"/>
      <c r="J505" s="10"/>
      <c r="K505" s="10">
        <v>504</v>
      </c>
      <c r="L505" s="10" t="str">
        <f t="shared" si="0"/>
        <v/>
      </c>
      <c r="M505" s="10" t="str">
        <f t="shared" si="1"/>
        <v/>
      </c>
      <c r="N505" s="10" t="str">
        <f t="shared" si="2"/>
        <v/>
      </c>
      <c r="O505" s="10" t="str">
        <f t="shared" si="3"/>
        <v/>
      </c>
      <c r="P505" s="10" t="str">
        <f t="shared" si="4"/>
        <v/>
      </c>
      <c r="Q505" s="10" t="str">
        <f t="shared" si="5"/>
        <v/>
      </c>
      <c r="R505" s="10" t="str">
        <f t="shared" si="6"/>
        <v/>
      </c>
      <c r="S505" s="10" t="str">
        <f t="shared" si="7"/>
        <v/>
      </c>
      <c r="T505" s="10" t="str">
        <f t="shared" si="8"/>
        <v/>
      </c>
      <c r="U505" s="10" t="str">
        <f t="shared" si="9"/>
        <v/>
      </c>
      <c r="V505" s="10" t="str">
        <f t="shared" si="10"/>
        <v/>
      </c>
      <c r="W505" s="10" t="str">
        <f t="shared" si="11"/>
        <v/>
      </c>
      <c r="X505" s="10"/>
      <c r="Y505" s="10"/>
      <c r="Z505" s="10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0"/>
      <c r="I506" s="10"/>
      <c r="J506" s="10"/>
      <c r="K506" s="10">
        <v>505</v>
      </c>
      <c r="L506" s="10" t="str">
        <f t="shared" si="0"/>
        <v/>
      </c>
      <c r="M506" s="10" t="str">
        <f t="shared" si="1"/>
        <v/>
      </c>
      <c r="N506" s="10" t="str">
        <f t="shared" si="2"/>
        <v/>
      </c>
      <c r="O506" s="10" t="str">
        <f t="shared" si="3"/>
        <v/>
      </c>
      <c r="P506" s="10" t="str">
        <f t="shared" si="4"/>
        <v/>
      </c>
      <c r="Q506" s="10" t="str">
        <f t="shared" si="5"/>
        <v/>
      </c>
      <c r="R506" s="10" t="str">
        <f t="shared" si="6"/>
        <v/>
      </c>
      <c r="S506" s="10" t="str">
        <f t="shared" si="7"/>
        <v/>
      </c>
      <c r="T506" s="10" t="str">
        <f t="shared" si="8"/>
        <v/>
      </c>
      <c r="U506" s="10" t="str">
        <f t="shared" si="9"/>
        <v/>
      </c>
      <c r="V506" s="10" t="str">
        <f t="shared" si="10"/>
        <v/>
      </c>
      <c r="W506" s="10" t="str">
        <f t="shared" si="11"/>
        <v/>
      </c>
      <c r="X506" s="10"/>
      <c r="Y506" s="10"/>
      <c r="Z506" s="10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0"/>
      <c r="I507" s="10"/>
      <c r="J507" s="10"/>
      <c r="K507" s="10">
        <v>506</v>
      </c>
      <c r="L507" s="10" t="str">
        <f t="shared" si="0"/>
        <v/>
      </c>
      <c r="M507" s="10" t="str">
        <f t="shared" si="1"/>
        <v/>
      </c>
      <c r="N507" s="10" t="str">
        <f t="shared" si="2"/>
        <v/>
      </c>
      <c r="O507" s="10" t="str">
        <f t="shared" si="3"/>
        <v/>
      </c>
      <c r="P507" s="10" t="str">
        <f t="shared" si="4"/>
        <v/>
      </c>
      <c r="Q507" s="10" t="str">
        <f t="shared" si="5"/>
        <v/>
      </c>
      <c r="R507" s="10" t="str">
        <f t="shared" si="6"/>
        <v/>
      </c>
      <c r="S507" s="10" t="str">
        <f t="shared" si="7"/>
        <v/>
      </c>
      <c r="T507" s="10" t="str">
        <f t="shared" si="8"/>
        <v/>
      </c>
      <c r="U507" s="10" t="str">
        <f t="shared" si="9"/>
        <v/>
      </c>
      <c r="V507" s="10" t="str">
        <f t="shared" si="10"/>
        <v/>
      </c>
      <c r="W507" s="10" t="str">
        <f t="shared" si="11"/>
        <v/>
      </c>
      <c r="X507" s="10"/>
      <c r="Y507" s="10"/>
      <c r="Z507" s="10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0"/>
      <c r="I508" s="10"/>
      <c r="J508" s="10"/>
      <c r="K508" s="10">
        <v>507</v>
      </c>
      <c r="L508" s="10" t="str">
        <f t="shared" si="0"/>
        <v/>
      </c>
      <c r="M508" s="10" t="str">
        <f t="shared" si="1"/>
        <v/>
      </c>
      <c r="N508" s="10" t="str">
        <f t="shared" si="2"/>
        <v/>
      </c>
      <c r="O508" s="10" t="str">
        <f t="shared" si="3"/>
        <v/>
      </c>
      <c r="P508" s="10" t="str">
        <f t="shared" si="4"/>
        <v/>
      </c>
      <c r="Q508" s="10" t="str">
        <f t="shared" si="5"/>
        <v/>
      </c>
      <c r="R508" s="10" t="str">
        <f t="shared" si="6"/>
        <v/>
      </c>
      <c r="S508" s="10" t="str">
        <f t="shared" si="7"/>
        <v/>
      </c>
      <c r="T508" s="10" t="str">
        <f t="shared" si="8"/>
        <v/>
      </c>
      <c r="U508" s="10" t="str">
        <f t="shared" si="9"/>
        <v/>
      </c>
      <c r="V508" s="10" t="str">
        <f t="shared" si="10"/>
        <v/>
      </c>
      <c r="W508" s="10" t="str">
        <f t="shared" si="11"/>
        <v/>
      </c>
      <c r="X508" s="10"/>
      <c r="Y508" s="10"/>
      <c r="Z508" s="10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0"/>
      <c r="I509" s="10"/>
      <c r="J509" s="10"/>
      <c r="K509" s="10">
        <v>508</v>
      </c>
      <c r="L509" s="10" t="str">
        <f t="shared" si="0"/>
        <v/>
      </c>
      <c r="M509" s="10" t="str">
        <f t="shared" si="1"/>
        <v/>
      </c>
      <c r="N509" s="10" t="str">
        <f t="shared" si="2"/>
        <v/>
      </c>
      <c r="O509" s="10" t="str">
        <f t="shared" si="3"/>
        <v/>
      </c>
      <c r="P509" s="10" t="str">
        <f t="shared" si="4"/>
        <v/>
      </c>
      <c r="Q509" s="10" t="str">
        <f t="shared" si="5"/>
        <v/>
      </c>
      <c r="R509" s="10" t="str">
        <f t="shared" si="6"/>
        <v/>
      </c>
      <c r="S509" s="10" t="str">
        <f t="shared" si="7"/>
        <v/>
      </c>
      <c r="T509" s="10" t="str">
        <f t="shared" si="8"/>
        <v/>
      </c>
      <c r="U509" s="10" t="str">
        <f t="shared" si="9"/>
        <v/>
      </c>
      <c r="V509" s="10" t="str">
        <f t="shared" si="10"/>
        <v/>
      </c>
      <c r="W509" s="10" t="str">
        <f t="shared" si="11"/>
        <v/>
      </c>
      <c r="X509" s="10"/>
      <c r="Y509" s="10"/>
      <c r="Z509" s="10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0"/>
      <c r="I510" s="10"/>
      <c r="J510" s="10"/>
      <c r="K510" s="10">
        <v>509</v>
      </c>
      <c r="L510" s="10" t="str">
        <f t="shared" si="0"/>
        <v/>
      </c>
      <c r="M510" s="10" t="str">
        <f t="shared" si="1"/>
        <v/>
      </c>
      <c r="N510" s="10" t="str">
        <f t="shared" si="2"/>
        <v/>
      </c>
      <c r="O510" s="10" t="str">
        <f t="shared" si="3"/>
        <v/>
      </c>
      <c r="P510" s="10" t="str">
        <f t="shared" si="4"/>
        <v/>
      </c>
      <c r="Q510" s="10" t="str">
        <f t="shared" si="5"/>
        <v/>
      </c>
      <c r="R510" s="10" t="str">
        <f t="shared" si="6"/>
        <v/>
      </c>
      <c r="S510" s="10" t="str">
        <f t="shared" si="7"/>
        <v/>
      </c>
      <c r="T510" s="10" t="str">
        <f t="shared" si="8"/>
        <v/>
      </c>
      <c r="U510" s="10" t="str">
        <f t="shared" si="9"/>
        <v/>
      </c>
      <c r="V510" s="10" t="str">
        <f t="shared" si="10"/>
        <v/>
      </c>
      <c r="W510" s="10" t="str">
        <f t="shared" si="11"/>
        <v/>
      </c>
      <c r="X510" s="10"/>
      <c r="Y510" s="10"/>
      <c r="Z510" s="10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0"/>
      <c r="I511" s="10"/>
      <c r="J511" s="10"/>
      <c r="K511" s="10">
        <v>510</v>
      </c>
      <c r="L511" s="10" t="str">
        <f t="shared" si="0"/>
        <v/>
      </c>
      <c r="M511" s="10" t="str">
        <f t="shared" si="1"/>
        <v/>
      </c>
      <c r="N511" s="10" t="str">
        <f t="shared" si="2"/>
        <v/>
      </c>
      <c r="O511" s="10" t="str">
        <f t="shared" si="3"/>
        <v/>
      </c>
      <c r="P511" s="10" t="str">
        <f t="shared" si="4"/>
        <v/>
      </c>
      <c r="Q511" s="10" t="str">
        <f t="shared" si="5"/>
        <v/>
      </c>
      <c r="R511" s="10" t="str">
        <f t="shared" si="6"/>
        <v/>
      </c>
      <c r="S511" s="10" t="str">
        <f t="shared" si="7"/>
        <v/>
      </c>
      <c r="T511" s="10" t="str">
        <f t="shared" si="8"/>
        <v/>
      </c>
      <c r="U511" s="10" t="str">
        <f t="shared" si="9"/>
        <v/>
      </c>
      <c r="V511" s="10" t="str">
        <f t="shared" si="10"/>
        <v/>
      </c>
      <c r="W511" s="10" t="str">
        <f t="shared" si="11"/>
        <v/>
      </c>
      <c r="X511" s="10"/>
      <c r="Y511" s="10"/>
      <c r="Z511" s="10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0"/>
      <c r="I512" s="10"/>
      <c r="J512" s="10"/>
      <c r="K512" s="10">
        <v>511</v>
      </c>
      <c r="L512" s="10" t="str">
        <f t="shared" si="0"/>
        <v/>
      </c>
      <c r="M512" s="10" t="str">
        <f t="shared" si="1"/>
        <v/>
      </c>
      <c r="N512" s="10" t="str">
        <f t="shared" si="2"/>
        <v/>
      </c>
      <c r="O512" s="10" t="str">
        <f t="shared" si="3"/>
        <v/>
      </c>
      <c r="P512" s="10" t="str">
        <f t="shared" si="4"/>
        <v/>
      </c>
      <c r="Q512" s="10" t="str">
        <f t="shared" si="5"/>
        <v/>
      </c>
      <c r="R512" s="10" t="str">
        <f t="shared" si="6"/>
        <v/>
      </c>
      <c r="S512" s="10" t="str">
        <f t="shared" si="7"/>
        <v/>
      </c>
      <c r="T512" s="10" t="str">
        <f t="shared" si="8"/>
        <v/>
      </c>
      <c r="U512" s="10" t="str">
        <f t="shared" si="9"/>
        <v/>
      </c>
      <c r="V512" s="10" t="str">
        <f t="shared" si="10"/>
        <v/>
      </c>
      <c r="W512" s="10" t="str">
        <f t="shared" si="11"/>
        <v/>
      </c>
      <c r="X512" s="10"/>
      <c r="Y512" s="10"/>
      <c r="Z512" s="10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0"/>
      <c r="I513" s="10"/>
      <c r="J513" s="10"/>
      <c r="K513" s="10">
        <v>512</v>
      </c>
      <c r="L513" s="10" t="str">
        <f t="shared" si="0"/>
        <v/>
      </c>
      <c r="M513" s="10" t="str">
        <f t="shared" si="1"/>
        <v/>
      </c>
      <c r="N513" s="10" t="str">
        <f t="shared" si="2"/>
        <v/>
      </c>
      <c r="O513" s="10" t="str">
        <f t="shared" si="3"/>
        <v/>
      </c>
      <c r="P513" s="10" t="str">
        <f t="shared" si="4"/>
        <v/>
      </c>
      <c r="Q513" s="10" t="str">
        <f t="shared" si="5"/>
        <v/>
      </c>
      <c r="R513" s="10" t="str">
        <f t="shared" si="6"/>
        <v/>
      </c>
      <c r="S513" s="10" t="str">
        <f t="shared" si="7"/>
        <v/>
      </c>
      <c r="T513" s="10" t="str">
        <f t="shared" si="8"/>
        <v/>
      </c>
      <c r="U513" s="10" t="str">
        <f t="shared" si="9"/>
        <v/>
      </c>
      <c r="V513" s="10" t="str">
        <f t="shared" si="10"/>
        <v/>
      </c>
      <c r="W513" s="10" t="str">
        <f t="shared" si="11"/>
        <v/>
      </c>
      <c r="X513" s="10"/>
      <c r="Y513" s="10"/>
      <c r="Z513" s="10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0"/>
      <c r="I514" s="10"/>
      <c r="J514" s="10"/>
      <c r="K514" s="10">
        <v>513</v>
      </c>
      <c r="L514" s="10" t="str">
        <f t="shared" si="0"/>
        <v/>
      </c>
      <c r="M514" s="10" t="str">
        <f t="shared" si="1"/>
        <v/>
      </c>
      <c r="N514" s="10" t="str">
        <f t="shared" si="2"/>
        <v/>
      </c>
      <c r="O514" s="10" t="str">
        <f t="shared" si="3"/>
        <v/>
      </c>
      <c r="P514" s="10" t="str">
        <f t="shared" si="4"/>
        <v/>
      </c>
      <c r="Q514" s="10" t="str">
        <f t="shared" si="5"/>
        <v/>
      </c>
      <c r="R514" s="10" t="str">
        <f t="shared" si="6"/>
        <v/>
      </c>
      <c r="S514" s="10" t="str">
        <f t="shared" si="7"/>
        <v/>
      </c>
      <c r="T514" s="10" t="str">
        <f t="shared" si="8"/>
        <v/>
      </c>
      <c r="U514" s="10" t="str">
        <f t="shared" si="9"/>
        <v/>
      </c>
      <c r="V514" s="10" t="str">
        <f t="shared" si="10"/>
        <v/>
      </c>
      <c r="W514" s="10" t="str">
        <f t="shared" si="11"/>
        <v/>
      </c>
      <c r="X514" s="10"/>
      <c r="Y514" s="10"/>
      <c r="Z514" s="10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0"/>
      <c r="I515" s="10"/>
      <c r="J515" s="10"/>
      <c r="K515" s="10">
        <v>514</v>
      </c>
      <c r="L515" s="10" t="str">
        <f t="shared" si="0"/>
        <v/>
      </c>
      <c r="M515" s="10" t="str">
        <f t="shared" si="1"/>
        <v/>
      </c>
      <c r="N515" s="10" t="str">
        <f t="shared" si="2"/>
        <v/>
      </c>
      <c r="O515" s="10" t="str">
        <f t="shared" si="3"/>
        <v/>
      </c>
      <c r="P515" s="10" t="str">
        <f t="shared" si="4"/>
        <v/>
      </c>
      <c r="Q515" s="10" t="str">
        <f t="shared" si="5"/>
        <v/>
      </c>
      <c r="R515" s="10" t="str">
        <f t="shared" si="6"/>
        <v/>
      </c>
      <c r="S515" s="10" t="str">
        <f t="shared" si="7"/>
        <v/>
      </c>
      <c r="T515" s="10" t="str">
        <f t="shared" si="8"/>
        <v/>
      </c>
      <c r="U515" s="10" t="str">
        <f t="shared" si="9"/>
        <v/>
      </c>
      <c r="V515" s="10" t="str">
        <f t="shared" si="10"/>
        <v/>
      </c>
      <c r="W515" s="10" t="str">
        <f t="shared" si="11"/>
        <v/>
      </c>
      <c r="X515" s="10"/>
      <c r="Y515" s="10"/>
      <c r="Z515" s="10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0"/>
      <c r="I516" s="10"/>
      <c r="J516" s="10"/>
      <c r="K516" s="10">
        <v>515</v>
      </c>
      <c r="L516" s="10" t="str">
        <f t="shared" si="0"/>
        <v/>
      </c>
      <c r="M516" s="10" t="str">
        <f t="shared" si="1"/>
        <v/>
      </c>
      <c r="N516" s="10" t="str">
        <f t="shared" si="2"/>
        <v/>
      </c>
      <c r="O516" s="10" t="str">
        <f t="shared" si="3"/>
        <v/>
      </c>
      <c r="P516" s="10" t="str">
        <f t="shared" si="4"/>
        <v/>
      </c>
      <c r="Q516" s="10" t="str">
        <f t="shared" si="5"/>
        <v/>
      </c>
      <c r="R516" s="10" t="str">
        <f t="shared" si="6"/>
        <v/>
      </c>
      <c r="S516" s="10" t="str">
        <f t="shared" si="7"/>
        <v/>
      </c>
      <c r="T516" s="10" t="str">
        <f t="shared" si="8"/>
        <v/>
      </c>
      <c r="U516" s="10" t="str">
        <f t="shared" si="9"/>
        <v/>
      </c>
      <c r="V516" s="10" t="str">
        <f t="shared" si="10"/>
        <v/>
      </c>
      <c r="W516" s="10" t="str">
        <f t="shared" si="11"/>
        <v/>
      </c>
      <c r="X516" s="10"/>
      <c r="Y516" s="10"/>
      <c r="Z516" s="10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0"/>
      <c r="I517" s="10"/>
      <c r="J517" s="10"/>
      <c r="K517" s="10">
        <v>516</v>
      </c>
      <c r="L517" s="10" t="str">
        <f t="shared" si="0"/>
        <v/>
      </c>
      <c r="M517" s="10" t="str">
        <f t="shared" si="1"/>
        <v/>
      </c>
      <c r="N517" s="10" t="str">
        <f t="shared" si="2"/>
        <v/>
      </c>
      <c r="O517" s="10" t="str">
        <f t="shared" si="3"/>
        <v/>
      </c>
      <c r="P517" s="10" t="str">
        <f t="shared" si="4"/>
        <v/>
      </c>
      <c r="Q517" s="10" t="str">
        <f t="shared" si="5"/>
        <v/>
      </c>
      <c r="R517" s="10" t="str">
        <f t="shared" si="6"/>
        <v/>
      </c>
      <c r="S517" s="10" t="str">
        <f t="shared" si="7"/>
        <v/>
      </c>
      <c r="T517" s="10" t="str">
        <f t="shared" si="8"/>
        <v/>
      </c>
      <c r="U517" s="10" t="str">
        <f t="shared" si="9"/>
        <v/>
      </c>
      <c r="V517" s="10" t="str">
        <f t="shared" si="10"/>
        <v/>
      </c>
      <c r="W517" s="10" t="str">
        <f t="shared" si="11"/>
        <v/>
      </c>
      <c r="X517" s="10"/>
      <c r="Y517" s="10"/>
      <c r="Z517" s="10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0"/>
      <c r="I518" s="10"/>
      <c r="J518" s="10"/>
      <c r="K518" s="10">
        <v>517</v>
      </c>
      <c r="L518" s="10" t="str">
        <f t="shared" si="0"/>
        <v/>
      </c>
      <c r="M518" s="10" t="str">
        <f t="shared" si="1"/>
        <v/>
      </c>
      <c r="N518" s="10" t="str">
        <f t="shared" si="2"/>
        <v/>
      </c>
      <c r="O518" s="10" t="str">
        <f t="shared" si="3"/>
        <v/>
      </c>
      <c r="P518" s="10" t="str">
        <f t="shared" si="4"/>
        <v/>
      </c>
      <c r="Q518" s="10" t="str">
        <f t="shared" si="5"/>
        <v/>
      </c>
      <c r="R518" s="10" t="str">
        <f t="shared" si="6"/>
        <v/>
      </c>
      <c r="S518" s="10" t="str">
        <f t="shared" si="7"/>
        <v/>
      </c>
      <c r="T518" s="10" t="str">
        <f t="shared" si="8"/>
        <v/>
      </c>
      <c r="U518" s="10" t="str">
        <f t="shared" si="9"/>
        <v/>
      </c>
      <c r="V518" s="10" t="str">
        <f t="shared" si="10"/>
        <v/>
      </c>
      <c r="W518" s="10" t="str">
        <f t="shared" si="11"/>
        <v/>
      </c>
      <c r="X518" s="10"/>
      <c r="Y518" s="10"/>
      <c r="Z518" s="10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0"/>
      <c r="I519" s="10"/>
      <c r="J519" s="10"/>
      <c r="K519" s="10">
        <v>518</v>
      </c>
      <c r="L519" s="10" t="str">
        <f t="shared" si="0"/>
        <v/>
      </c>
      <c r="M519" s="10" t="str">
        <f t="shared" si="1"/>
        <v/>
      </c>
      <c r="N519" s="10" t="str">
        <f t="shared" si="2"/>
        <v/>
      </c>
      <c r="O519" s="10" t="str">
        <f t="shared" si="3"/>
        <v/>
      </c>
      <c r="P519" s="10" t="str">
        <f t="shared" si="4"/>
        <v/>
      </c>
      <c r="Q519" s="10" t="str">
        <f t="shared" si="5"/>
        <v/>
      </c>
      <c r="R519" s="10" t="str">
        <f t="shared" si="6"/>
        <v/>
      </c>
      <c r="S519" s="10" t="str">
        <f t="shared" si="7"/>
        <v/>
      </c>
      <c r="T519" s="10" t="str">
        <f t="shared" si="8"/>
        <v/>
      </c>
      <c r="U519" s="10" t="str">
        <f t="shared" si="9"/>
        <v/>
      </c>
      <c r="V519" s="10" t="str">
        <f t="shared" si="10"/>
        <v/>
      </c>
      <c r="W519" s="10" t="str">
        <f t="shared" si="11"/>
        <v/>
      </c>
      <c r="X519" s="10"/>
      <c r="Y519" s="10"/>
      <c r="Z519" s="10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0"/>
      <c r="I520" s="10"/>
      <c r="J520" s="10"/>
      <c r="K520" s="10">
        <v>519</v>
      </c>
      <c r="L520" s="10" t="str">
        <f t="shared" si="0"/>
        <v/>
      </c>
      <c r="M520" s="10" t="str">
        <f t="shared" si="1"/>
        <v/>
      </c>
      <c r="N520" s="10" t="str">
        <f t="shared" si="2"/>
        <v/>
      </c>
      <c r="O520" s="10" t="str">
        <f t="shared" si="3"/>
        <v/>
      </c>
      <c r="P520" s="10" t="str">
        <f t="shared" si="4"/>
        <v/>
      </c>
      <c r="Q520" s="10" t="str">
        <f t="shared" si="5"/>
        <v/>
      </c>
      <c r="R520" s="10" t="str">
        <f t="shared" si="6"/>
        <v/>
      </c>
      <c r="S520" s="10" t="str">
        <f t="shared" si="7"/>
        <v/>
      </c>
      <c r="T520" s="10" t="str">
        <f t="shared" si="8"/>
        <v/>
      </c>
      <c r="U520" s="10" t="str">
        <f t="shared" si="9"/>
        <v/>
      </c>
      <c r="V520" s="10" t="str">
        <f t="shared" si="10"/>
        <v/>
      </c>
      <c r="W520" s="10" t="str">
        <f t="shared" si="11"/>
        <v/>
      </c>
      <c r="X520" s="10"/>
      <c r="Y520" s="10"/>
      <c r="Z520" s="10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0"/>
      <c r="I521" s="10"/>
      <c r="J521" s="10"/>
      <c r="K521" s="10">
        <v>520</v>
      </c>
      <c r="L521" s="10" t="str">
        <f t="shared" si="0"/>
        <v/>
      </c>
      <c r="M521" s="10" t="str">
        <f t="shared" si="1"/>
        <v/>
      </c>
      <c r="N521" s="10" t="str">
        <f t="shared" si="2"/>
        <v/>
      </c>
      <c r="O521" s="10" t="str">
        <f t="shared" si="3"/>
        <v/>
      </c>
      <c r="P521" s="10" t="str">
        <f t="shared" si="4"/>
        <v/>
      </c>
      <c r="Q521" s="10" t="str">
        <f t="shared" si="5"/>
        <v/>
      </c>
      <c r="R521" s="10" t="str">
        <f t="shared" si="6"/>
        <v/>
      </c>
      <c r="S521" s="10" t="str">
        <f t="shared" si="7"/>
        <v/>
      </c>
      <c r="T521" s="10" t="str">
        <f t="shared" si="8"/>
        <v/>
      </c>
      <c r="U521" s="10" t="str">
        <f t="shared" si="9"/>
        <v/>
      </c>
      <c r="V521" s="10" t="str">
        <f t="shared" si="10"/>
        <v/>
      </c>
      <c r="W521" s="10" t="str">
        <f t="shared" si="11"/>
        <v/>
      </c>
      <c r="X521" s="10"/>
      <c r="Y521" s="10"/>
      <c r="Z521" s="10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0"/>
      <c r="I522" s="10"/>
      <c r="J522" s="10"/>
      <c r="K522" s="10">
        <v>521</v>
      </c>
      <c r="L522" s="10" t="str">
        <f t="shared" si="0"/>
        <v/>
      </c>
      <c r="M522" s="10" t="str">
        <f t="shared" si="1"/>
        <v/>
      </c>
      <c r="N522" s="10" t="str">
        <f t="shared" si="2"/>
        <v/>
      </c>
      <c r="O522" s="10" t="str">
        <f t="shared" si="3"/>
        <v/>
      </c>
      <c r="P522" s="10" t="str">
        <f t="shared" si="4"/>
        <v/>
      </c>
      <c r="Q522" s="10" t="str">
        <f t="shared" si="5"/>
        <v/>
      </c>
      <c r="R522" s="10" t="str">
        <f t="shared" si="6"/>
        <v/>
      </c>
      <c r="S522" s="10" t="str">
        <f t="shared" si="7"/>
        <v/>
      </c>
      <c r="T522" s="10" t="str">
        <f t="shared" si="8"/>
        <v/>
      </c>
      <c r="U522" s="10" t="str">
        <f t="shared" si="9"/>
        <v/>
      </c>
      <c r="V522" s="10" t="str">
        <f t="shared" si="10"/>
        <v/>
      </c>
      <c r="W522" s="10" t="str">
        <f t="shared" si="11"/>
        <v/>
      </c>
      <c r="X522" s="10"/>
      <c r="Y522" s="10"/>
      <c r="Z522" s="10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0"/>
      <c r="I523" s="10"/>
      <c r="J523" s="10"/>
      <c r="K523" s="10">
        <v>522</v>
      </c>
      <c r="L523" s="10" t="str">
        <f t="shared" si="0"/>
        <v/>
      </c>
      <c r="M523" s="10" t="str">
        <f t="shared" si="1"/>
        <v/>
      </c>
      <c r="N523" s="10" t="str">
        <f t="shared" si="2"/>
        <v/>
      </c>
      <c r="O523" s="10" t="str">
        <f t="shared" si="3"/>
        <v/>
      </c>
      <c r="P523" s="10" t="str">
        <f t="shared" si="4"/>
        <v/>
      </c>
      <c r="Q523" s="10" t="str">
        <f t="shared" si="5"/>
        <v/>
      </c>
      <c r="R523" s="10" t="str">
        <f t="shared" si="6"/>
        <v/>
      </c>
      <c r="S523" s="10" t="str">
        <f t="shared" si="7"/>
        <v/>
      </c>
      <c r="T523" s="10" t="str">
        <f t="shared" si="8"/>
        <v/>
      </c>
      <c r="U523" s="10" t="str">
        <f t="shared" si="9"/>
        <v/>
      </c>
      <c r="V523" s="10" t="str">
        <f t="shared" si="10"/>
        <v/>
      </c>
      <c r="W523" s="10" t="str">
        <f t="shared" si="11"/>
        <v/>
      </c>
      <c r="X523" s="10"/>
      <c r="Y523" s="10"/>
      <c r="Z523" s="10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0"/>
      <c r="I524" s="10"/>
      <c r="J524" s="10"/>
      <c r="K524" s="10">
        <v>523</v>
      </c>
      <c r="L524" s="10" t="str">
        <f t="shared" si="0"/>
        <v/>
      </c>
      <c r="M524" s="10" t="str">
        <f t="shared" si="1"/>
        <v/>
      </c>
      <c r="N524" s="10" t="str">
        <f t="shared" si="2"/>
        <v/>
      </c>
      <c r="O524" s="10" t="str">
        <f t="shared" si="3"/>
        <v/>
      </c>
      <c r="P524" s="10" t="str">
        <f t="shared" si="4"/>
        <v/>
      </c>
      <c r="Q524" s="10" t="str">
        <f t="shared" si="5"/>
        <v/>
      </c>
      <c r="R524" s="10" t="str">
        <f t="shared" si="6"/>
        <v/>
      </c>
      <c r="S524" s="10" t="str">
        <f t="shared" si="7"/>
        <v/>
      </c>
      <c r="T524" s="10" t="str">
        <f t="shared" si="8"/>
        <v/>
      </c>
      <c r="U524" s="10" t="str">
        <f t="shared" si="9"/>
        <v/>
      </c>
      <c r="V524" s="10" t="str">
        <f t="shared" si="10"/>
        <v/>
      </c>
      <c r="W524" s="10" t="str">
        <f t="shared" si="11"/>
        <v/>
      </c>
      <c r="X524" s="10"/>
      <c r="Y524" s="10"/>
      <c r="Z524" s="10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0"/>
      <c r="I525" s="10"/>
      <c r="J525" s="10"/>
      <c r="K525" s="10">
        <v>524</v>
      </c>
      <c r="L525" s="10" t="str">
        <f t="shared" si="0"/>
        <v/>
      </c>
      <c r="M525" s="10" t="str">
        <f t="shared" si="1"/>
        <v/>
      </c>
      <c r="N525" s="10" t="str">
        <f t="shared" si="2"/>
        <v/>
      </c>
      <c r="O525" s="10" t="str">
        <f t="shared" si="3"/>
        <v/>
      </c>
      <c r="P525" s="10" t="str">
        <f t="shared" si="4"/>
        <v/>
      </c>
      <c r="Q525" s="10" t="str">
        <f t="shared" si="5"/>
        <v/>
      </c>
      <c r="R525" s="10" t="str">
        <f t="shared" si="6"/>
        <v/>
      </c>
      <c r="S525" s="10" t="str">
        <f t="shared" si="7"/>
        <v/>
      </c>
      <c r="T525" s="10" t="str">
        <f t="shared" si="8"/>
        <v/>
      </c>
      <c r="U525" s="10" t="str">
        <f t="shared" si="9"/>
        <v/>
      </c>
      <c r="V525" s="10" t="str">
        <f t="shared" si="10"/>
        <v/>
      </c>
      <c r="W525" s="10" t="str">
        <f t="shared" si="11"/>
        <v/>
      </c>
      <c r="X525" s="10"/>
      <c r="Y525" s="10"/>
      <c r="Z525" s="10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0"/>
      <c r="I526" s="10"/>
      <c r="J526" s="10"/>
      <c r="K526" s="10">
        <v>525</v>
      </c>
      <c r="L526" s="10" t="str">
        <f t="shared" si="0"/>
        <v/>
      </c>
      <c r="M526" s="10" t="str">
        <f t="shared" si="1"/>
        <v/>
      </c>
      <c r="N526" s="10" t="str">
        <f t="shared" si="2"/>
        <v/>
      </c>
      <c r="O526" s="10" t="str">
        <f t="shared" si="3"/>
        <v/>
      </c>
      <c r="P526" s="10" t="str">
        <f t="shared" si="4"/>
        <v/>
      </c>
      <c r="Q526" s="10" t="str">
        <f t="shared" si="5"/>
        <v/>
      </c>
      <c r="R526" s="10" t="str">
        <f t="shared" si="6"/>
        <v/>
      </c>
      <c r="S526" s="10" t="str">
        <f t="shared" si="7"/>
        <v/>
      </c>
      <c r="T526" s="10" t="str">
        <f t="shared" si="8"/>
        <v/>
      </c>
      <c r="U526" s="10" t="str">
        <f t="shared" si="9"/>
        <v/>
      </c>
      <c r="V526" s="10" t="str">
        <f t="shared" si="10"/>
        <v/>
      </c>
      <c r="W526" s="10" t="str">
        <f t="shared" si="11"/>
        <v/>
      </c>
      <c r="X526" s="10"/>
      <c r="Y526" s="10"/>
      <c r="Z526" s="10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0"/>
      <c r="I527" s="10"/>
      <c r="J527" s="10"/>
      <c r="K527" s="10">
        <v>526</v>
      </c>
      <c r="L527" s="10" t="str">
        <f t="shared" si="0"/>
        <v/>
      </c>
      <c r="M527" s="10" t="str">
        <f t="shared" si="1"/>
        <v/>
      </c>
      <c r="N527" s="10" t="str">
        <f t="shared" si="2"/>
        <v/>
      </c>
      <c r="O527" s="10" t="str">
        <f t="shared" si="3"/>
        <v/>
      </c>
      <c r="P527" s="10" t="str">
        <f t="shared" si="4"/>
        <v/>
      </c>
      <c r="Q527" s="10" t="str">
        <f t="shared" si="5"/>
        <v/>
      </c>
      <c r="R527" s="10" t="str">
        <f t="shared" si="6"/>
        <v/>
      </c>
      <c r="S527" s="10" t="str">
        <f t="shared" si="7"/>
        <v/>
      </c>
      <c r="T527" s="10" t="str">
        <f t="shared" si="8"/>
        <v/>
      </c>
      <c r="U527" s="10" t="str">
        <f t="shared" si="9"/>
        <v/>
      </c>
      <c r="V527" s="10" t="str">
        <f t="shared" si="10"/>
        <v/>
      </c>
      <c r="W527" s="10" t="str">
        <f t="shared" si="11"/>
        <v/>
      </c>
      <c r="X527" s="10"/>
      <c r="Y527" s="10"/>
      <c r="Z527" s="10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0"/>
      <c r="I528" s="10"/>
      <c r="J528" s="10"/>
      <c r="K528" s="10">
        <v>527</v>
      </c>
      <c r="L528" s="10" t="str">
        <f t="shared" si="0"/>
        <v/>
      </c>
      <c r="M528" s="10" t="str">
        <f t="shared" si="1"/>
        <v/>
      </c>
      <c r="N528" s="10" t="str">
        <f t="shared" si="2"/>
        <v/>
      </c>
      <c r="O528" s="10" t="str">
        <f t="shared" si="3"/>
        <v/>
      </c>
      <c r="P528" s="10" t="str">
        <f t="shared" si="4"/>
        <v/>
      </c>
      <c r="Q528" s="10" t="str">
        <f t="shared" si="5"/>
        <v/>
      </c>
      <c r="R528" s="10" t="str">
        <f t="shared" si="6"/>
        <v/>
      </c>
      <c r="S528" s="10" t="str">
        <f t="shared" si="7"/>
        <v/>
      </c>
      <c r="T528" s="10" t="str">
        <f t="shared" si="8"/>
        <v/>
      </c>
      <c r="U528" s="10" t="str">
        <f t="shared" si="9"/>
        <v/>
      </c>
      <c r="V528" s="10" t="str">
        <f t="shared" si="10"/>
        <v/>
      </c>
      <c r="W528" s="10" t="str">
        <f t="shared" si="11"/>
        <v/>
      </c>
      <c r="X528" s="10"/>
      <c r="Y528" s="10"/>
      <c r="Z528" s="10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0"/>
      <c r="I529" s="10"/>
      <c r="J529" s="10"/>
      <c r="K529" s="10">
        <v>528</v>
      </c>
      <c r="L529" s="10" t="str">
        <f t="shared" si="0"/>
        <v/>
      </c>
      <c r="M529" s="10" t="str">
        <f t="shared" si="1"/>
        <v/>
      </c>
      <c r="N529" s="10" t="str">
        <f t="shared" si="2"/>
        <v/>
      </c>
      <c r="O529" s="10" t="str">
        <f t="shared" si="3"/>
        <v/>
      </c>
      <c r="P529" s="10" t="str">
        <f t="shared" si="4"/>
        <v/>
      </c>
      <c r="Q529" s="10" t="str">
        <f t="shared" si="5"/>
        <v/>
      </c>
      <c r="R529" s="10" t="str">
        <f t="shared" si="6"/>
        <v/>
      </c>
      <c r="S529" s="10" t="str">
        <f t="shared" si="7"/>
        <v/>
      </c>
      <c r="T529" s="10" t="str">
        <f t="shared" si="8"/>
        <v/>
      </c>
      <c r="U529" s="10" t="str">
        <f t="shared" si="9"/>
        <v/>
      </c>
      <c r="V529" s="10" t="str">
        <f t="shared" si="10"/>
        <v/>
      </c>
      <c r="W529" s="10" t="str">
        <f t="shared" si="11"/>
        <v/>
      </c>
      <c r="X529" s="10"/>
      <c r="Y529" s="10"/>
      <c r="Z529" s="10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0"/>
      <c r="I530" s="10"/>
      <c r="J530" s="10"/>
      <c r="K530" s="10">
        <v>529</v>
      </c>
      <c r="L530" s="10" t="str">
        <f t="shared" si="0"/>
        <v/>
      </c>
      <c r="M530" s="10" t="str">
        <f t="shared" si="1"/>
        <v/>
      </c>
      <c r="N530" s="10" t="str">
        <f t="shared" si="2"/>
        <v/>
      </c>
      <c r="O530" s="10" t="str">
        <f t="shared" si="3"/>
        <v/>
      </c>
      <c r="P530" s="10" t="str">
        <f t="shared" si="4"/>
        <v/>
      </c>
      <c r="Q530" s="10" t="str">
        <f t="shared" si="5"/>
        <v/>
      </c>
      <c r="R530" s="10" t="str">
        <f t="shared" si="6"/>
        <v/>
      </c>
      <c r="S530" s="10" t="str">
        <f t="shared" si="7"/>
        <v/>
      </c>
      <c r="T530" s="10" t="str">
        <f t="shared" si="8"/>
        <v/>
      </c>
      <c r="U530" s="10" t="str">
        <f t="shared" si="9"/>
        <v/>
      </c>
      <c r="V530" s="10" t="str">
        <f t="shared" si="10"/>
        <v/>
      </c>
      <c r="W530" s="10" t="str">
        <f t="shared" si="11"/>
        <v/>
      </c>
      <c r="X530" s="10"/>
      <c r="Y530" s="10"/>
      <c r="Z530" s="10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0"/>
      <c r="I531" s="10"/>
      <c r="J531" s="10"/>
      <c r="K531" s="10">
        <v>530</v>
      </c>
      <c r="L531" s="10" t="str">
        <f t="shared" si="0"/>
        <v/>
      </c>
      <c r="M531" s="10" t="str">
        <f t="shared" si="1"/>
        <v/>
      </c>
      <c r="N531" s="10" t="str">
        <f t="shared" si="2"/>
        <v/>
      </c>
      <c r="O531" s="10" t="str">
        <f t="shared" si="3"/>
        <v/>
      </c>
      <c r="P531" s="10" t="str">
        <f t="shared" si="4"/>
        <v/>
      </c>
      <c r="Q531" s="10" t="str">
        <f t="shared" si="5"/>
        <v/>
      </c>
      <c r="R531" s="10" t="str">
        <f t="shared" si="6"/>
        <v/>
      </c>
      <c r="S531" s="10" t="str">
        <f t="shared" si="7"/>
        <v/>
      </c>
      <c r="T531" s="10" t="str">
        <f t="shared" si="8"/>
        <v/>
      </c>
      <c r="U531" s="10" t="str">
        <f t="shared" si="9"/>
        <v/>
      </c>
      <c r="V531" s="10" t="str">
        <f t="shared" si="10"/>
        <v/>
      </c>
      <c r="W531" s="10" t="str">
        <f t="shared" si="11"/>
        <v/>
      </c>
      <c r="X531" s="10"/>
      <c r="Y531" s="10"/>
      <c r="Z531" s="10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0"/>
      <c r="I532" s="10"/>
      <c r="J532" s="10"/>
      <c r="K532" s="10">
        <v>531</v>
      </c>
      <c r="L532" s="10" t="str">
        <f t="shared" si="0"/>
        <v/>
      </c>
      <c r="M532" s="10" t="str">
        <f t="shared" si="1"/>
        <v/>
      </c>
      <c r="N532" s="10" t="str">
        <f t="shared" si="2"/>
        <v/>
      </c>
      <c r="O532" s="10" t="str">
        <f t="shared" si="3"/>
        <v/>
      </c>
      <c r="P532" s="10" t="str">
        <f t="shared" si="4"/>
        <v/>
      </c>
      <c r="Q532" s="10" t="str">
        <f t="shared" si="5"/>
        <v/>
      </c>
      <c r="R532" s="10" t="str">
        <f t="shared" si="6"/>
        <v/>
      </c>
      <c r="S532" s="10" t="str">
        <f t="shared" si="7"/>
        <v/>
      </c>
      <c r="T532" s="10" t="str">
        <f t="shared" si="8"/>
        <v/>
      </c>
      <c r="U532" s="10" t="str">
        <f t="shared" si="9"/>
        <v/>
      </c>
      <c r="V532" s="10" t="str">
        <f t="shared" si="10"/>
        <v/>
      </c>
      <c r="W532" s="10" t="str">
        <f t="shared" si="11"/>
        <v/>
      </c>
      <c r="X532" s="10"/>
      <c r="Y532" s="10"/>
      <c r="Z532" s="10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0"/>
      <c r="I533" s="10"/>
      <c r="J533" s="10"/>
      <c r="K533" s="10">
        <v>532</v>
      </c>
      <c r="L533" s="10" t="str">
        <f t="shared" si="0"/>
        <v/>
      </c>
      <c r="M533" s="10" t="str">
        <f t="shared" si="1"/>
        <v/>
      </c>
      <c r="N533" s="10" t="str">
        <f t="shared" si="2"/>
        <v/>
      </c>
      <c r="O533" s="10" t="str">
        <f t="shared" si="3"/>
        <v/>
      </c>
      <c r="P533" s="10" t="str">
        <f t="shared" si="4"/>
        <v/>
      </c>
      <c r="Q533" s="10" t="str">
        <f t="shared" si="5"/>
        <v/>
      </c>
      <c r="R533" s="10" t="str">
        <f t="shared" si="6"/>
        <v/>
      </c>
      <c r="S533" s="10" t="str">
        <f t="shared" si="7"/>
        <v/>
      </c>
      <c r="T533" s="10" t="str">
        <f t="shared" si="8"/>
        <v/>
      </c>
      <c r="U533" s="10" t="str">
        <f t="shared" si="9"/>
        <v/>
      </c>
      <c r="V533" s="10" t="str">
        <f t="shared" si="10"/>
        <v/>
      </c>
      <c r="W533" s="10" t="str">
        <f t="shared" si="11"/>
        <v/>
      </c>
      <c r="X533" s="10"/>
      <c r="Y533" s="10"/>
      <c r="Z533" s="10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0"/>
      <c r="I534" s="10"/>
      <c r="J534" s="10"/>
      <c r="K534" s="10">
        <v>533</v>
      </c>
      <c r="L534" s="10" t="str">
        <f t="shared" si="0"/>
        <v/>
      </c>
      <c r="M534" s="10" t="str">
        <f t="shared" si="1"/>
        <v/>
      </c>
      <c r="N534" s="10" t="str">
        <f t="shared" si="2"/>
        <v/>
      </c>
      <c r="O534" s="10" t="str">
        <f t="shared" si="3"/>
        <v/>
      </c>
      <c r="P534" s="10" t="str">
        <f t="shared" si="4"/>
        <v/>
      </c>
      <c r="Q534" s="10" t="str">
        <f t="shared" si="5"/>
        <v/>
      </c>
      <c r="R534" s="10" t="str">
        <f t="shared" si="6"/>
        <v/>
      </c>
      <c r="S534" s="10" t="str">
        <f t="shared" si="7"/>
        <v/>
      </c>
      <c r="T534" s="10" t="str">
        <f t="shared" si="8"/>
        <v/>
      </c>
      <c r="U534" s="10" t="str">
        <f t="shared" si="9"/>
        <v/>
      </c>
      <c r="V534" s="10" t="str">
        <f t="shared" si="10"/>
        <v/>
      </c>
      <c r="W534" s="10" t="str">
        <f t="shared" si="11"/>
        <v/>
      </c>
      <c r="X534" s="10"/>
      <c r="Y534" s="10"/>
      <c r="Z534" s="10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0"/>
      <c r="I535" s="10"/>
      <c r="J535" s="10"/>
      <c r="K535" s="10">
        <v>534</v>
      </c>
      <c r="L535" s="10" t="str">
        <f t="shared" si="0"/>
        <v/>
      </c>
      <c r="M535" s="10" t="str">
        <f t="shared" si="1"/>
        <v/>
      </c>
      <c r="N535" s="10" t="str">
        <f t="shared" si="2"/>
        <v/>
      </c>
      <c r="O535" s="10" t="str">
        <f t="shared" si="3"/>
        <v/>
      </c>
      <c r="P535" s="10" t="str">
        <f t="shared" si="4"/>
        <v/>
      </c>
      <c r="Q535" s="10" t="str">
        <f t="shared" si="5"/>
        <v/>
      </c>
      <c r="R535" s="10" t="str">
        <f t="shared" si="6"/>
        <v/>
      </c>
      <c r="S535" s="10" t="str">
        <f t="shared" si="7"/>
        <v/>
      </c>
      <c r="T535" s="10" t="str">
        <f t="shared" si="8"/>
        <v/>
      </c>
      <c r="U535" s="10" t="str">
        <f t="shared" si="9"/>
        <v/>
      </c>
      <c r="V535" s="10" t="str">
        <f t="shared" si="10"/>
        <v/>
      </c>
      <c r="W535" s="10" t="str">
        <f t="shared" si="11"/>
        <v/>
      </c>
      <c r="X535" s="10"/>
      <c r="Y535" s="10"/>
      <c r="Z535" s="10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0"/>
      <c r="I536" s="10"/>
      <c r="J536" s="10"/>
      <c r="K536" s="10">
        <v>535</v>
      </c>
      <c r="L536" s="10" t="str">
        <f t="shared" si="0"/>
        <v/>
      </c>
      <c r="M536" s="10" t="str">
        <f t="shared" si="1"/>
        <v/>
      </c>
      <c r="N536" s="10" t="str">
        <f t="shared" si="2"/>
        <v/>
      </c>
      <c r="O536" s="10" t="str">
        <f t="shared" si="3"/>
        <v/>
      </c>
      <c r="P536" s="10" t="str">
        <f t="shared" si="4"/>
        <v/>
      </c>
      <c r="Q536" s="10" t="str">
        <f t="shared" si="5"/>
        <v/>
      </c>
      <c r="R536" s="10" t="str">
        <f t="shared" si="6"/>
        <v/>
      </c>
      <c r="S536" s="10" t="str">
        <f t="shared" si="7"/>
        <v/>
      </c>
      <c r="T536" s="10" t="str">
        <f t="shared" si="8"/>
        <v/>
      </c>
      <c r="U536" s="10" t="str">
        <f t="shared" si="9"/>
        <v/>
      </c>
      <c r="V536" s="10" t="str">
        <f t="shared" si="10"/>
        <v/>
      </c>
      <c r="W536" s="10" t="str">
        <f t="shared" si="11"/>
        <v/>
      </c>
      <c r="X536" s="10"/>
      <c r="Y536" s="10"/>
      <c r="Z536" s="10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0"/>
      <c r="I537" s="10"/>
      <c r="J537" s="10"/>
      <c r="K537" s="10">
        <v>536</v>
      </c>
      <c r="L537" s="10" t="str">
        <f t="shared" si="0"/>
        <v/>
      </c>
      <c r="M537" s="10" t="str">
        <f t="shared" si="1"/>
        <v/>
      </c>
      <c r="N537" s="10" t="str">
        <f t="shared" si="2"/>
        <v/>
      </c>
      <c r="O537" s="10" t="str">
        <f t="shared" si="3"/>
        <v/>
      </c>
      <c r="P537" s="10" t="str">
        <f t="shared" si="4"/>
        <v/>
      </c>
      <c r="Q537" s="10" t="str">
        <f t="shared" si="5"/>
        <v/>
      </c>
      <c r="R537" s="10" t="str">
        <f t="shared" si="6"/>
        <v/>
      </c>
      <c r="S537" s="10" t="str">
        <f t="shared" si="7"/>
        <v/>
      </c>
      <c r="T537" s="10" t="str">
        <f t="shared" si="8"/>
        <v/>
      </c>
      <c r="U537" s="10" t="str">
        <f t="shared" si="9"/>
        <v/>
      </c>
      <c r="V537" s="10" t="str">
        <f t="shared" si="10"/>
        <v/>
      </c>
      <c r="W537" s="10" t="str">
        <f t="shared" si="11"/>
        <v/>
      </c>
      <c r="X537" s="10"/>
      <c r="Y537" s="10"/>
      <c r="Z537" s="10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0"/>
      <c r="I538" s="10"/>
      <c r="J538" s="10"/>
      <c r="K538" s="10">
        <v>537</v>
      </c>
      <c r="L538" s="10" t="str">
        <f t="shared" si="0"/>
        <v/>
      </c>
      <c r="M538" s="10" t="str">
        <f t="shared" si="1"/>
        <v/>
      </c>
      <c r="N538" s="10" t="str">
        <f t="shared" si="2"/>
        <v/>
      </c>
      <c r="O538" s="10" t="str">
        <f t="shared" si="3"/>
        <v/>
      </c>
      <c r="P538" s="10" t="str">
        <f t="shared" si="4"/>
        <v/>
      </c>
      <c r="Q538" s="10" t="str">
        <f t="shared" si="5"/>
        <v/>
      </c>
      <c r="R538" s="10" t="str">
        <f t="shared" si="6"/>
        <v/>
      </c>
      <c r="S538" s="10" t="str">
        <f t="shared" si="7"/>
        <v/>
      </c>
      <c r="T538" s="10" t="str">
        <f t="shared" si="8"/>
        <v/>
      </c>
      <c r="U538" s="10" t="str">
        <f t="shared" si="9"/>
        <v/>
      </c>
      <c r="V538" s="10" t="str">
        <f t="shared" si="10"/>
        <v/>
      </c>
      <c r="W538" s="10" t="str">
        <f t="shared" si="11"/>
        <v/>
      </c>
      <c r="X538" s="10"/>
      <c r="Y538" s="10"/>
      <c r="Z538" s="10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0"/>
      <c r="I539" s="10"/>
      <c r="J539" s="10"/>
      <c r="K539" s="10">
        <v>538</v>
      </c>
      <c r="L539" s="10" t="str">
        <f t="shared" si="0"/>
        <v/>
      </c>
      <c r="M539" s="10" t="str">
        <f t="shared" si="1"/>
        <v/>
      </c>
      <c r="N539" s="10" t="str">
        <f t="shared" si="2"/>
        <v/>
      </c>
      <c r="O539" s="10" t="str">
        <f t="shared" si="3"/>
        <v/>
      </c>
      <c r="P539" s="10" t="str">
        <f t="shared" si="4"/>
        <v/>
      </c>
      <c r="Q539" s="10" t="str">
        <f t="shared" si="5"/>
        <v/>
      </c>
      <c r="R539" s="10" t="str">
        <f t="shared" si="6"/>
        <v/>
      </c>
      <c r="S539" s="10" t="str">
        <f t="shared" si="7"/>
        <v/>
      </c>
      <c r="T539" s="10" t="str">
        <f t="shared" si="8"/>
        <v/>
      </c>
      <c r="U539" s="10" t="str">
        <f t="shared" si="9"/>
        <v/>
      </c>
      <c r="V539" s="10" t="str">
        <f t="shared" si="10"/>
        <v/>
      </c>
      <c r="W539" s="10" t="str">
        <f t="shared" si="11"/>
        <v/>
      </c>
      <c r="X539" s="10"/>
      <c r="Y539" s="10"/>
      <c r="Z539" s="10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0"/>
      <c r="I540" s="10"/>
      <c r="J540" s="10"/>
      <c r="K540" s="10">
        <v>539</v>
      </c>
      <c r="L540" s="10" t="str">
        <f t="shared" si="0"/>
        <v/>
      </c>
      <c r="M540" s="10" t="str">
        <f t="shared" si="1"/>
        <v/>
      </c>
      <c r="N540" s="10" t="str">
        <f t="shared" si="2"/>
        <v/>
      </c>
      <c r="O540" s="10" t="str">
        <f t="shared" si="3"/>
        <v/>
      </c>
      <c r="P540" s="10" t="str">
        <f t="shared" si="4"/>
        <v/>
      </c>
      <c r="Q540" s="10" t="str">
        <f t="shared" si="5"/>
        <v/>
      </c>
      <c r="R540" s="10" t="str">
        <f t="shared" si="6"/>
        <v/>
      </c>
      <c r="S540" s="10" t="str">
        <f t="shared" si="7"/>
        <v/>
      </c>
      <c r="T540" s="10" t="str">
        <f t="shared" si="8"/>
        <v/>
      </c>
      <c r="U540" s="10" t="str">
        <f t="shared" si="9"/>
        <v/>
      </c>
      <c r="V540" s="10" t="str">
        <f t="shared" si="10"/>
        <v/>
      </c>
      <c r="W540" s="10" t="str">
        <f t="shared" si="11"/>
        <v/>
      </c>
      <c r="X540" s="10"/>
      <c r="Y540" s="10"/>
      <c r="Z540" s="10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0"/>
      <c r="I541" s="10"/>
      <c r="J541" s="10"/>
      <c r="K541" s="10">
        <v>540</v>
      </c>
      <c r="L541" s="10" t="str">
        <f t="shared" si="0"/>
        <v/>
      </c>
      <c r="M541" s="10" t="str">
        <f t="shared" si="1"/>
        <v/>
      </c>
      <c r="N541" s="10" t="str">
        <f t="shared" si="2"/>
        <v/>
      </c>
      <c r="O541" s="10" t="str">
        <f t="shared" si="3"/>
        <v/>
      </c>
      <c r="P541" s="10" t="str">
        <f t="shared" si="4"/>
        <v/>
      </c>
      <c r="Q541" s="10" t="str">
        <f t="shared" si="5"/>
        <v/>
      </c>
      <c r="R541" s="10" t="str">
        <f t="shared" si="6"/>
        <v/>
      </c>
      <c r="S541" s="10" t="str">
        <f t="shared" si="7"/>
        <v/>
      </c>
      <c r="T541" s="10" t="str">
        <f t="shared" si="8"/>
        <v/>
      </c>
      <c r="U541" s="10" t="str">
        <f t="shared" si="9"/>
        <v/>
      </c>
      <c r="V541" s="10" t="str">
        <f t="shared" si="10"/>
        <v/>
      </c>
      <c r="W541" s="10" t="str">
        <f t="shared" si="11"/>
        <v/>
      </c>
      <c r="X541" s="10"/>
      <c r="Y541" s="10"/>
      <c r="Z541" s="10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0"/>
      <c r="I542" s="10"/>
      <c r="J542" s="10"/>
      <c r="K542" s="10">
        <v>541</v>
      </c>
      <c r="L542" s="10" t="str">
        <f t="shared" si="0"/>
        <v/>
      </c>
      <c r="M542" s="10" t="str">
        <f t="shared" si="1"/>
        <v/>
      </c>
      <c r="N542" s="10" t="str">
        <f t="shared" si="2"/>
        <v/>
      </c>
      <c r="O542" s="10" t="str">
        <f t="shared" si="3"/>
        <v/>
      </c>
      <c r="P542" s="10" t="str">
        <f t="shared" si="4"/>
        <v/>
      </c>
      <c r="Q542" s="10" t="str">
        <f t="shared" si="5"/>
        <v/>
      </c>
      <c r="R542" s="10" t="str">
        <f t="shared" si="6"/>
        <v/>
      </c>
      <c r="S542" s="10" t="str">
        <f t="shared" si="7"/>
        <v/>
      </c>
      <c r="T542" s="10" t="str">
        <f t="shared" si="8"/>
        <v/>
      </c>
      <c r="U542" s="10" t="str">
        <f t="shared" si="9"/>
        <v/>
      </c>
      <c r="V542" s="10" t="str">
        <f t="shared" si="10"/>
        <v/>
      </c>
      <c r="W542" s="10" t="str">
        <f t="shared" si="11"/>
        <v/>
      </c>
      <c r="X542" s="10"/>
      <c r="Y542" s="10"/>
      <c r="Z542" s="10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0"/>
      <c r="I543" s="10"/>
      <c r="J543" s="10"/>
      <c r="K543" s="10">
        <v>542</v>
      </c>
      <c r="L543" s="10" t="str">
        <f t="shared" si="0"/>
        <v/>
      </c>
      <c r="M543" s="10" t="str">
        <f t="shared" si="1"/>
        <v/>
      </c>
      <c r="N543" s="10" t="str">
        <f t="shared" si="2"/>
        <v/>
      </c>
      <c r="O543" s="10" t="str">
        <f t="shared" si="3"/>
        <v/>
      </c>
      <c r="P543" s="10" t="str">
        <f t="shared" si="4"/>
        <v/>
      </c>
      <c r="Q543" s="10" t="str">
        <f t="shared" si="5"/>
        <v/>
      </c>
      <c r="R543" s="10" t="str">
        <f t="shared" si="6"/>
        <v/>
      </c>
      <c r="S543" s="10" t="str">
        <f t="shared" si="7"/>
        <v/>
      </c>
      <c r="T543" s="10" t="str">
        <f t="shared" si="8"/>
        <v/>
      </c>
      <c r="U543" s="10" t="str">
        <f t="shared" si="9"/>
        <v/>
      </c>
      <c r="V543" s="10" t="str">
        <f t="shared" si="10"/>
        <v/>
      </c>
      <c r="W543" s="10" t="str">
        <f t="shared" si="11"/>
        <v/>
      </c>
      <c r="X543" s="10"/>
      <c r="Y543" s="10"/>
      <c r="Z543" s="10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0"/>
      <c r="I544" s="10"/>
      <c r="J544" s="10"/>
      <c r="K544" s="10">
        <v>543</v>
      </c>
      <c r="L544" s="10" t="str">
        <f t="shared" si="0"/>
        <v/>
      </c>
      <c r="M544" s="10" t="str">
        <f t="shared" si="1"/>
        <v/>
      </c>
      <c r="N544" s="10" t="str">
        <f t="shared" si="2"/>
        <v/>
      </c>
      <c r="O544" s="10" t="str">
        <f t="shared" si="3"/>
        <v/>
      </c>
      <c r="P544" s="10" t="str">
        <f t="shared" si="4"/>
        <v/>
      </c>
      <c r="Q544" s="10" t="str">
        <f t="shared" si="5"/>
        <v/>
      </c>
      <c r="R544" s="10" t="str">
        <f t="shared" si="6"/>
        <v/>
      </c>
      <c r="S544" s="10" t="str">
        <f t="shared" si="7"/>
        <v/>
      </c>
      <c r="T544" s="10" t="str">
        <f t="shared" si="8"/>
        <v/>
      </c>
      <c r="U544" s="10" t="str">
        <f t="shared" si="9"/>
        <v/>
      </c>
      <c r="V544" s="10" t="str">
        <f t="shared" si="10"/>
        <v/>
      </c>
      <c r="W544" s="10" t="str">
        <f t="shared" si="11"/>
        <v/>
      </c>
      <c r="X544" s="10"/>
      <c r="Y544" s="10"/>
      <c r="Z544" s="10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0"/>
      <c r="I545" s="10"/>
      <c r="J545" s="10"/>
      <c r="K545" s="10">
        <v>544</v>
      </c>
      <c r="L545" s="10" t="str">
        <f t="shared" si="0"/>
        <v/>
      </c>
      <c r="M545" s="10" t="str">
        <f t="shared" si="1"/>
        <v/>
      </c>
      <c r="N545" s="10" t="str">
        <f t="shared" si="2"/>
        <v/>
      </c>
      <c r="O545" s="10" t="str">
        <f t="shared" si="3"/>
        <v/>
      </c>
      <c r="P545" s="10" t="str">
        <f t="shared" si="4"/>
        <v/>
      </c>
      <c r="Q545" s="10" t="str">
        <f t="shared" si="5"/>
        <v/>
      </c>
      <c r="R545" s="10" t="str">
        <f t="shared" si="6"/>
        <v/>
      </c>
      <c r="S545" s="10" t="str">
        <f t="shared" si="7"/>
        <v/>
      </c>
      <c r="T545" s="10" t="str">
        <f t="shared" si="8"/>
        <v/>
      </c>
      <c r="U545" s="10" t="str">
        <f t="shared" si="9"/>
        <v/>
      </c>
      <c r="V545" s="10" t="str">
        <f t="shared" si="10"/>
        <v/>
      </c>
      <c r="W545" s="10" t="str">
        <f t="shared" si="11"/>
        <v/>
      </c>
      <c r="X545" s="10"/>
      <c r="Y545" s="10"/>
      <c r="Z545" s="10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0"/>
      <c r="I546" s="10"/>
      <c r="J546" s="10"/>
      <c r="K546" s="10">
        <v>545</v>
      </c>
      <c r="L546" s="10" t="str">
        <f t="shared" si="0"/>
        <v/>
      </c>
      <c r="M546" s="10" t="str">
        <f t="shared" si="1"/>
        <v/>
      </c>
      <c r="N546" s="10" t="str">
        <f t="shared" si="2"/>
        <v/>
      </c>
      <c r="O546" s="10" t="str">
        <f t="shared" si="3"/>
        <v/>
      </c>
      <c r="P546" s="10" t="str">
        <f t="shared" si="4"/>
        <v/>
      </c>
      <c r="Q546" s="10" t="str">
        <f t="shared" si="5"/>
        <v/>
      </c>
      <c r="R546" s="10" t="str">
        <f t="shared" si="6"/>
        <v/>
      </c>
      <c r="S546" s="10" t="str">
        <f t="shared" si="7"/>
        <v/>
      </c>
      <c r="T546" s="10" t="str">
        <f t="shared" si="8"/>
        <v/>
      </c>
      <c r="U546" s="10" t="str">
        <f t="shared" si="9"/>
        <v/>
      </c>
      <c r="V546" s="10" t="str">
        <f t="shared" si="10"/>
        <v/>
      </c>
      <c r="W546" s="10" t="str">
        <f t="shared" si="11"/>
        <v/>
      </c>
      <c r="X546" s="10"/>
      <c r="Y546" s="10"/>
      <c r="Z546" s="10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0"/>
      <c r="I547" s="10"/>
      <c r="J547" s="10"/>
      <c r="K547" s="10">
        <v>546</v>
      </c>
      <c r="L547" s="10" t="str">
        <f t="shared" si="0"/>
        <v/>
      </c>
      <c r="M547" s="10" t="str">
        <f t="shared" si="1"/>
        <v/>
      </c>
      <c r="N547" s="10" t="str">
        <f t="shared" si="2"/>
        <v/>
      </c>
      <c r="O547" s="10" t="str">
        <f t="shared" si="3"/>
        <v/>
      </c>
      <c r="P547" s="10" t="str">
        <f t="shared" si="4"/>
        <v/>
      </c>
      <c r="Q547" s="10" t="str">
        <f t="shared" si="5"/>
        <v/>
      </c>
      <c r="R547" s="10" t="str">
        <f t="shared" si="6"/>
        <v/>
      </c>
      <c r="S547" s="10" t="str">
        <f t="shared" si="7"/>
        <v/>
      </c>
      <c r="T547" s="10" t="str">
        <f t="shared" si="8"/>
        <v/>
      </c>
      <c r="U547" s="10" t="str">
        <f t="shared" si="9"/>
        <v/>
      </c>
      <c r="V547" s="10" t="str">
        <f t="shared" si="10"/>
        <v/>
      </c>
      <c r="W547" s="10" t="str">
        <f t="shared" si="11"/>
        <v/>
      </c>
      <c r="X547" s="10"/>
      <c r="Y547" s="10"/>
      <c r="Z547" s="10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0"/>
      <c r="I548" s="10"/>
      <c r="J548" s="10"/>
      <c r="K548" s="10">
        <v>547</v>
      </c>
      <c r="L548" s="10" t="str">
        <f t="shared" si="0"/>
        <v/>
      </c>
      <c r="M548" s="10" t="str">
        <f t="shared" si="1"/>
        <v/>
      </c>
      <c r="N548" s="10" t="str">
        <f t="shared" si="2"/>
        <v/>
      </c>
      <c r="O548" s="10" t="str">
        <f t="shared" si="3"/>
        <v/>
      </c>
      <c r="P548" s="10" t="str">
        <f t="shared" si="4"/>
        <v/>
      </c>
      <c r="Q548" s="10" t="str">
        <f t="shared" si="5"/>
        <v/>
      </c>
      <c r="R548" s="10" t="str">
        <f t="shared" si="6"/>
        <v/>
      </c>
      <c r="S548" s="10" t="str">
        <f t="shared" si="7"/>
        <v/>
      </c>
      <c r="T548" s="10" t="str">
        <f t="shared" si="8"/>
        <v/>
      </c>
      <c r="U548" s="10" t="str">
        <f t="shared" si="9"/>
        <v/>
      </c>
      <c r="V548" s="10" t="str">
        <f t="shared" si="10"/>
        <v/>
      </c>
      <c r="W548" s="10" t="str">
        <f t="shared" si="11"/>
        <v/>
      </c>
      <c r="X548" s="10"/>
      <c r="Y548" s="10"/>
      <c r="Z548" s="10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0"/>
      <c r="I549" s="10"/>
      <c r="J549" s="10"/>
      <c r="K549" s="10">
        <v>548</v>
      </c>
      <c r="L549" s="10" t="str">
        <f t="shared" si="0"/>
        <v/>
      </c>
      <c r="M549" s="10" t="str">
        <f t="shared" si="1"/>
        <v/>
      </c>
      <c r="N549" s="10" t="str">
        <f t="shared" si="2"/>
        <v/>
      </c>
      <c r="O549" s="10" t="str">
        <f t="shared" si="3"/>
        <v/>
      </c>
      <c r="P549" s="10" t="str">
        <f t="shared" si="4"/>
        <v/>
      </c>
      <c r="Q549" s="10" t="str">
        <f t="shared" si="5"/>
        <v/>
      </c>
      <c r="R549" s="10" t="str">
        <f t="shared" si="6"/>
        <v/>
      </c>
      <c r="S549" s="10" t="str">
        <f t="shared" si="7"/>
        <v/>
      </c>
      <c r="T549" s="10" t="str">
        <f t="shared" si="8"/>
        <v/>
      </c>
      <c r="U549" s="10" t="str">
        <f t="shared" si="9"/>
        <v/>
      </c>
      <c r="V549" s="10" t="str">
        <f t="shared" si="10"/>
        <v/>
      </c>
      <c r="W549" s="10" t="str">
        <f t="shared" si="11"/>
        <v/>
      </c>
      <c r="X549" s="10"/>
      <c r="Y549" s="10"/>
      <c r="Z549" s="10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0"/>
      <c r="I550" s="10"/>
      <c r="J550" s="10"/>
      <c r="K550" s="10">
        <v>549</v>
      </c>
      <c r="L550" s="10" t="str">
        <f t="shared" si="0"/>
        <v/>
      </c>
      <c r="M550" s="10" t="str">
        <f t="shared" si="1"/>
        <v/>
      </c>
      <c r="N550" s="10" t="str">
        <f t="shared" si="2"/>
        <v/>
      </c>
      <c r="O550" s="10" t="str">
        <f t="shared" si="3"/>
        <v/>
      </c>
      <c r="P550" s="10" t="str">
        <f t="shared" si="4"/>
        <v/>
      </c>
      <c r="Q550" s="10" t="str">
        <f t="shared" si="5"/>
        <v/>
      </c>
      <c r="R550" s="10" t="str">
        <f t="shared" si="6"/>
        <v/>
      </c>
      <c r="S550" s="10" t="str">
        <f t="shared" si="7"/>
        <v/>
      </c>
      <c r="T550" s="10" t="str">
        <f t="shared" si="8"/>
        <v/>
      </c>
      <c r="U550" s="10" t="str">
        <f t="shared" si="9"/>
        <v/>
      </c>
      <c r="V550" s="10" t="str">
        <f t="shared" si="10"/>
        <v/>
      </c>
      <c r="W550" s="10" t="str">
        <f t="shared" si="11"/>
        <v/>
      </c>
      <c r="X550" s="10"/>
      <c r="Y550" s="10"/>
      <c r="Z550" s="10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0"/>
      <c r="I551" s="10"/>
      <c r="J551" s="10"/>
      <c r="K551" s="10">
        <v>550</v>
      </c>
      <c r="L551" s="10" t="str">
        <f t="shared" si="0"/>
        <v/>
      </c>
      <c r="M551" s="10" t="str">
        <f t="shared" si="1"/>
        <v/>
      </c>
      <c r="N551" s="10" t="str">
        <f t="shared" si="2"/>
        <v/>
      </c>
      <c r="O551" s="10" t="str">
        <f t="shared" si="3"/>
        <v/>
      </c>
      <c r="P551" s="10" t="str">
        <f t="shared" si="4"/>
        <v/>
      </c>
      <c r="Q551" s="10" t="str">
        <f t="shared" si="5"/>
        <v/>
      </c>
      <c r="R551" s="10" t="str">
        <f t="shared" si="6"/>
        <v/>
      </c>
      <c r="S551" s="10" t="str">
        <f t="shared" si="7"/>
        <v/>
      </c>
      <c r="T551" s="10" t="str">
        <f t="shared" si="8"/>
        <v/>
      </c>
      <c r="U551" s="10" t="str">
        <f t="shared" si="9"/>
        <v/>
      </c>
      <c r="V551" s="10" t="str">
        <f t="shared" si="10"/>
        <v/>
      </c>
      <c r="W551" s="10" t="str">
        <f t="shared" si="11"/>
        <v/>
      </c>
      <c r="X551" s="10"/>
      <c r="Y551" s="10"/>
      <c r="Z551" s="10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0"/>
      <c r="I552" s="10"/>
      <c r="J552" s="10"/>
      <c r="K552" s="10">
        <v>551</v>
      </c>
      <c r="L552" s="10" t="str">
        <f t="shared" si="0"/>
        <v/>
      </c>
      <c r="M552" s="10" t="str">
        <f t="shared" si="1"/>
        <v/>
      </c>
      <c r="N552" s="10" t="str">
        <f t="shared" si="2"/>
        <v/>
      </c>
      <c r="O552" s="10" t="str">
        <f t="shared" si="3"/>
        <v/>
      </c>
      <c r="P552" s="10" t="str">
        <f t="shared" si="4"/>
        <v/>
      </c>
      <c r="Q552" s="10" t="str">
        <f t="shared" si="5"/>
        <v/>
      </c>
      <c r="R552" s="10" t="str">
        <f t="shared" si="6"/>
        <v/>
      </c>
      <c r="S552" s="10" t="str">
        <f t="shared" si="7"/>
        <v/>
      </c>
      <c r="T552" s="10" t="str">
        <f t="shared" si="8"/>
        <v/>
      </c>
      <c r="U552" s="10" t="str">
        <f t="shared" si="9"/>
        <v/>
      </c>
      <c r="V552" s="10" t="str">
        <f t="shared" si="10"/>
        <v/>
      </c>
      <c r="W552" s="10" t="str">
        <f t="shared" si="11"/>
        <v/>
      </c>
      <c r="X552" s="10"/>
      <c r="Y552" s="10"/>
      <c r="Z552" s="10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0"/>
      <c r="I553" s="10"/>
      <c r="J553" s="10"/>
      <c r="K553" s="10">
        <v>552</v>
      </c>
      <c r="L553" s="10" t="str">
        <f t="shared" si="0"/>
        <v/>
      </c>
      <c r="M553" s="10" t="str">
        <f t="shared" si="1"/>
        <v/>
      </c>
      <c r="N553" s="10" t="str">
        <f t="shared" si="2"/>
        <v/>
      </c>
      <c r="O553" s="10" t="str">
        <f t="shared" si="3"/>
        <v/>
      </c>
      <c r="P553" s="10" t="str">
        <f t="shared" si="4"/>
        <v/>
      </c>
      <c r="Q553" s="10" t="str">
        <f t="shared" si="5"/>
        <v/>
      </c>
      <c r="R553" s="10" t="str">
        <f t="shared" si="6"/>
        <v/>
      </c>
      <c r="S553" s="10" t="str">
        <f t="shared" si="7"/>
        <v/>
      </c>
      <c r="T553" s="10" t="str">
        <f t="shared" si="8"/>
        <v/>
      </c>
      <c r="U553" s="10" t="str">
        <f t="shared" si="9"/>
        <v/>
      </c>
      <c r="V553" s="10" t="str">
        <f t="shared" si="10"/>
        <v/>
      </c>
      <c r="W553" s="10" t="str">
        <f t="shared" si="11"/>
        <v/>
      </c>
      <c r="X553" s="10"/>
      <c r="Y553" s="10"/>
      <c r="Z553" s="10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0"/>
      <c r="I554" s="10"/>
      <c r="J554" s="10"/>
      <c r="K554" s="10">
        <v>553</v>
      </c>
      <c r="L554" s="10" t="str">
        <f t="shared" si="0"/>
        <v/>
      </c>
      <c r="M554" s="10" t="str">
        <f t="shared" si="1"/>
        <v/>
      </c>
      <c r="N554" s="10" t="str">
        <f t="shared" si="2"/>
        <v/>
      </c>
      <c r="O554" s="10" t="str">
        <f t="shared" si="3"/>
        <v/>
      </c>
      <c r="P554" s="10" t="str">
        <f t="shared" si="4"/>
        <v/>
      </c>
      <c r="Q554" s="10" t="str">
        <f t="shared" si="5"/>
        <v/>
      </c>
      <c r="R554" s="10" t="str">
        <f t="shared" si="6"/>
        <v/>
      </c>
      <c r="S554" s="10" t="str">
        <f t="shared" si="7"/>
        <v/>
      </c>
      <c r="T554" s="10" t="str">
        <f t="shared" si="8"/>
        <v/>
      </c>
      <c r="U554" s="10" t="str">
        <f t="shared" si="9"/>
        <v/>
      </c>
      <c r="V554" s="10" t="str">
        <f t="shared" si="10"/>
        <v/>
      </c>
      <c r="W554" s="10" t="str">
        <f t="shared" si="11"/>
        <v/>
      </c>
      <c r="X554" s="10"/>
      <c r="Y554" s="10"/>
      <c r="Z554" s="10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0"/>
      <c r="I555" s="10"/>
      <c r="J555" s="10"/>
      <c r="K555" s="10">
        <v>554</v>
      </c>
      <c r="L555" s="10" t="str">
        <f t="shared" si="0"/>
        <v/>
      </c>
      <c r="M555" s="10" t="str">
        <f t="shared" si="1"/>
        <v/>
      </c>
      <c r="N555" s="10" t="str">
        <f t="shared" si="2"/>
        <v/>
      </c>
      <c r="O555" s="10" t="str">
        <f t="shared" si="3"/>
        <v/>
      </c>
      <c r="P555" s="10" t="str">
        <f t="shared" si="4"/>
        <v/>
      </c>
      <c r="Q555" s="10" t="str">
        <f t="shared" si="5"/>
        <v/>
      </c>
      <c r="R555" s="10" t="str">
        <f t="shared" si="6"/>
        <v/>
      </c>
      <c r="S555" s="10" t="str">
        <f t="shared" si="7"/>
        <v/>
      </c>
      <c r="T555" s="10" t="str">
        <f t="shared" si="8"/>
        <v/>
      </c>
      <c r="U555" s="10" t="str">
        <f t="shared" si="9"/>
        <v/>
      </c>
      <c r="V555" s="10" t="str">
        <f t="shared" si="10"/>
        <v/>
      </c>
      <c r="W555" s="10" t="str">
        <f t="shared" si="11"/>
        <v/>
      </c>
      <c r="X555" s="10"/>
      <c r="Y555" s="10"/>
      <c r="Z555" s="10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0"/>
      <c r="I556" s="10"/>
      <c r="J556" s="10"/>
      <c r="K556" s="10">
        <v>555</v>
      </c>
      <c r="L556" s="10" t="str">
        <f t="shared" si="0"/>
        <v/>
      </c>
      <c r="M556" s="10" t="str">
        <f t="shared" si="1"/>
        <v/>
      </c>
      <c r="N556" s="10" t="str">
        <f t="shared" si="2"/>
        <v/>
      </c>
      <c r="O556" s="10" t="str">
        <f t="shared" si="3"/>
        <v/>
      </c>
      <c r="P556" s="10" t="str">
        <f t="shared" si="4"/>
        <v/>
      </c>
      <c r="Q556" s="10" t="str">
        <f t="shared" si="5"/>
        <v/>
      </c>
      <c r="R556" s="10" t="str">
        <f t="shared" si="6"/>
        <v/>
      </c>
      <c r="S556" s="10" t="str">
        <f t="shared" si="7"/>
        <v/>
      </c>
      <c r="T556" s="10" t="str">
        <f t="shared" si="8"/>
        <v/>
      </c>
      <c r="U556" s="10" t="str">
        <f t="shared" si="9"/>
        <v/>
      </c>
      <c r="V556" s="10" t="str">
        <f t="shared" si="10"/>
        <v/>
      </c>
      <c r="W556" s="10" t="str">
        <f t="shared" si="11"/>
        <v/>
      </c>
      <c r="X556" s="10"/>
      <c r="Y556" s="10"/>
      <c r="Z556" s="10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0"/>
      <c r="I557" s="10"/>
      <c r="J557" s="10"/>
      <c r="K557" s="10">
        <v>556</v>
      </c>
      <c r="L557" s="10" t="str">
        <f t="shared" si="0"/>
        <v/>
      </c>
      <c r="M557" s="10" t="str">
        <f t="shared" si="1"/>
        <v/>
      </c>
      <c r="N557" s="10" t="str">
        <f t="shared" si="2"/>
        <v/>
      </c>
      <c r="O557" s="10" t="str">
        <f t="shared" si="3"/>
        <v/>
      </c>
      <c r="P557" s="10" t="str">
        <f t="shared" si="4"/>
        <v/>
      </c>
      <c r="Q557" s="10" t="str">
        <f t="shared" si="5"/>
        <v/>
      </c>
      <c r="R557" s="10" t="str">
        <f t="shared" si="6"/>
        <v/>
      </c>
      <c r="S557" s="10" t="str">
        <f t="shared" si="7"/>
        <v/>
      </c>
      <c r="T557" s="10" t="str">
        <f t="shared" si="8"/>
        <v/>
      </c>
      <c r="U557" s="10" t="str">
        <f t="shared" si="9"/>
        <v/>
      </c>
      <c r="V557" s="10" t="str">
        <f t="shared" si="10"/>
        <v/>
      </c>
      <c r="W557" s="10" t="str">
        <f t="shared" si="11"/>
        <v/>
      </c>
      <c r="X557" s="10"/>
      <c r="Y557" s="10"/>
      <c r="Z557" s="10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0"/>
      <c r="I558" s="10"/>
      <c r="J558" s="10"/>
      <c r="K558" s="10">
        <v>557</v>
      </c>
      <c r="L558" s="10" t="str">
        <f t="shared" si="0"/>
        <v/>
      </c>
      <c r="M558" s="10" t="str">
        <f t="shared" si="1"/>
        <v/>
      </c>
      <c r="N558" s="10" t="str">
        <f t="shared" si="2"/>
        <v/>
      </c>
      <c r="O558" s="10" t="str">
        <f t="shared" si="3"/>
        <v/>
      </c>
      <c r="P558" s="10" t="str">
        <f t="shared" si="4"/>
        <v/>
      </c>
      <c r="Q558" s="10" t="str">
        <f t="shared" si="5"/>
        <v/>
      </c>
      <c r="R558" s="10" t="str">
        <f t="shared" si="6"/>
        <v/>
      </c>
      <c r="S558" s="10" t="str">
        <f t="shared" si="7"/>
        <v/>
      </c>
      <c r="T558" s="10" t="str">
        <f t="shared" si="8"/>
        <v/>
      </c>
      <c r="U558" s="10" t="str">
        <f t="shared" si="9"/>
        <v/>
      </c>
      <c r="V558" s="10" t="str">
        <f t="shared" si="10"/>
        <v/>
      </c>
      <c r="W558" s="10" t="str">
        <f t="shared" si="11"/>
        <v/>
      </c>
      <c r="X558" s="10"/>
      <c r="Y558" s="10"/>
      <c r="Z558" s="10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0"/>
      <c r="I559" s="10"/>
      <c r="J559" s="10"/>
      <c r="K559" s="10">
        <v>558</v>
      </c>
      <c r="L559" s="10" t="str">
        <f t="shared" si="0"/>
        <v/>
      </c>
      <c r="M559" s="10" t="str">
        <f t="shared" si="1"/>
        <v/>
      </c>
      <c r="N559" s="10" t="str">
        <f t="shared" si="2"/>
        <v/>
      </c>
      <c r="O559" s="10" t="str">
        <f t="shared" si="3"/>
        <v/>
      </c>
      <c r="P559" s="10" t="str">
        <f t="shared" si="4"/>
        <v/>
      </c>
      <c r="Q559" s="10" t="str">
        <f t="shared" si="5"/>
        <v/>
      </c>
      <c r="R559" s="10" t="str">
        <f t="shared" si="6"/>
        <v/>
      </c>
      <c r="S559" s="10" t="str">
        <f t="shared" si="7"/>
        <v/>
      </c>
      <c r="T559" s="10" t="str">
        <f t="shared" si="8"/>
        <v/>
      </c>
      <c r="U559" s="10" t="str">
        <f t="shared" si="9"/>
        <v/>
      </c>
      <c r="V559" s="10" t="str">
        <f t="shared" si="10"/>
        <v/>
      </c>
      <c r="W559" s="10" t="str">
        <f t="shared" si="11"/>
        <v/>
      </c>
      <c r="X559" s="10"/>
      <c r="Y559" s="10"/>
      <c r="Z559" s="10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0"/>
      <c r="I560" s="10"/>
      <c r="J560" s="10"/>
      <c r="K560" s="10">
        <v>559</v>
      </c>
      <c r="L560" s="10" t="str">
        <f t="shared" si="0"/>
        <v/>
      </c>
      <c r="M560" s="10" t="str">
        <f t="shared" si="1"/>
        <v/>
      </c>
      <c r="N560" s="10" t="str">
        <f t="shared" si="2"/>
        <v/>
      </c>
      <c r="O560" s="10" t="str">
        <f t="shared" si="3"/>
        <v/>
      </c>
      <c r="P560" s="10" t="str">
        <f t="shared" si="4"/>
        <v/>
      </c>
      <c r="Q560" s="10" t="str">
        <f t="shared" si="5"/>
        <v/>
      </c>
      <c r="R560" s="10" t="str">
        <f t="shared" si="6"/>
        <v/>
      </c>
      <c r="S560" s="10" t="str">
        <f t="shared" si="7"/>
        <v/>
      </c>
      <c r="T560" s="10" t="str">
        <f t="shared" si="8"/>
        <v/>
      </c>
      <c r="U560" s="10" t="str">
        <f t="shared" si="9"/>
        <v/>
      </c>
      <c r="V560" s="10" t="str">
        <f t="shared" si="10"/>
        <v/>
      </c>
      <c r="W560" s="10" t="str">
        <f t="shared" si="11"/>
        <v/>
      </c>
      <c r="X560" s="10"/>
      <c r="Y560" s="10"/>
      <c r="Z560" s="10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0"/>
      <c r="I561" s="10"/>
      <c r="J561" s="10"/>
      <c r="K561" s="10">
        <v>560</v>
      </c>
      <c r="L561" s="10" t="str">
        <f t="shared" si="0"/>
        <v/>
      </c>
      <c r="M561" s="10" t="str">
        <f t="shared" si="1"/>
        <v/>
      </c>
      <c r="N561" s="10" t="str">
        <f t="shared" si="2"/>
        <v/>
      </c>
      <c r="O561" s="10" t="str">
        <f t="shared" si="3"/>
        <v/>
      </c>
      <c r="P561" s="10" t="str">
        <f t="shared" si="4"/>
        <v/>
      </c>
      <c r="Q561" s="10" t="str">
        <f t="shared" si="5"/>
        <v/>
      </c>
      <c r="R561" s="10" t="str">
        <f t="shared" si="6"/>
        <v/>
      </c>
      <c r="S561" s="10" t="str">
        <f t="shared" si="7"/>
        <v/>
      </c>
      <c r="T561" s="10" t="str">
        <f t="shared" si="8"/>
        <v/>
      </c>
      <c r="U561" s="10" t="str">
        <f t="shared" si="9"/>
        <v/>
      </c>
      <c r="V561" s="10" t="str">
        <f t="shared" si="10"/>
        <v/>
      </c>
      <c r="W561" s="10" t="str">
        <f t="shared" si="11"/>
        <v/>
      </c>
      <c r="X561" s="10"/>
      <c r="Y561" s="10"/>
      <c r="Z561" s="10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0"/>
      <c r="I562" s="10"/>
      <c r="J562" s="10"/>
      <c r="K562" s="10">
        <v>561</v>
      </c>
      <c r="L562" s="10" t="str">
        <f t="shared" si="0"/>
        <v/>
      </c>
      <c r="M562" s="10" t="str">
        <f t="shared" si="1"/>
        <v/>
      </c>
      <c r="N562" s="10" t="str">
        <f t="shared" si="2"/>
        <v/>
      </c>
      <c r="O562" s="10" t="str">
        <f t="shared" si="3"/>
        <v/>
      </c>
      <c r="P562" s="10" t="str">
        <f t="shared" si="4"/>
        <v/>
      </c>
      <c r="Q562" s="10" t="str">
        <f t="shared" si="5"/>
        <v/>
      </c>
      <c r="R562" s="10" t="str">
        <f t="shared" si="6"/>
        <v/>
      </c>
      <c r="S562" s="10" t="str">
        <f t="shared" si="7"/>
        <v/>
      </c>
      <c r="T562" s="10" t="str">
        <f t="shared" si="8"/>
        <v/>
      </c>
      <c r="U562" s="10" t="str">
        <f t="shared" si="9"/>
        <v/>
      </c>
      <c r="V562" s="10" t="str">
        <f t="shared" si="10"/>
        <v/>
      </c>
      <c r="W562" s="10" t="str">
        <f t="shared" si="11"/>
        <v/>
      </c>
      <c r="X562" s="10"/>
      <c r="Y562" s="10"/>
      <c r="Z562" s="10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0"/>
      <c r="I563" s="10"/>
      <c r="J563" s="10"/>
      <c r="K563" s="10">
        <v>562</v>
      </c>
      <c r="L563" s="10" t="str">
        <f t="shared" si="0"/>
        <v/>
      </c>
      <c r="M563" s="10" t="str">
        <f t="shared" si="1"/>
        <v/>
      </c>
      <c r="N563" s="10" t="str">
        <f t="shared" si="2"/>
        <v/>
      </c>
      <c r="O563" s="10" t="str">
        <f t="shared" si="3"/>
        <v/>
      </c>
      <c r="P563" s="10" t="str">
        <f t="shared" si="4"/>
        <v/>
      </c>
      <c r="Q563" s="10" t="str">
        <f t="shared" si="5"/>
        <v/>
      </c>
      <c r="R563" s="10" t="str">
        <f t="shared" si="6"/>
        <v/>
      </c>
      <c r="S563" s="10" t="str">
        <f t="shared" si="7"/>
        <v/>
      </c>
      <c r="T563" s="10" t="str">
        <f t="shared" si="8"/>
        <v/>
      </c>
      <c r="U563" s="10" t="str">
        <f t="shared" si="9"/>
        <v/>
      </c>
      <c r="V563" s="10" t="str">
        <f t="shared" si="10"/>
        <v/>
      </c>
      <c r="W563" s="10" t="str">
        <f t="shared" si="11"/>
        <v/>
      </c>
      <c r="X563" s="10"/>
      <c r="Y563" s="10"/>
      <c r="Z563" s="10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0"/>
      <c r="I564" s="10"/>
      <c r="J564" s="10"/>
      <c r="K564" s="10">
        <v>563</v>
      </c>
      <c r="L564" s="10" t="str">
        <f t="shared" si="0"/>
        <v/>
      </c>
      <c r="M564" s="10" t="str">
        <f t="shared" si="1"/>
        <v/>
      </c>
      <c r="N564" s="10" t="str">
        <f t="shared" si="2"/>
        <v/>
      </c>
      <c r="O564" s="10" t="str">
        <f t="shared" si="3"/>
        <v/>
      </c>
      <c r="P564" s="10" t="str">
        <f t="shared" si="4"/>
        <v/>
      </c>
      <c r="Q564" s="10" t="str">
        <f t="shared" si="5"/>
        <v/>
      </c>
      <c r="R564" s="10" t="str">
        <f t="shared" si="6"/>
        <v/>
      </c>
      <c r="S564" s="10" t="str">
        <f t="shared" si="7"/>
        <v/>
      </c>
      <c r="T564" s="10" t="str">
        <f t="shared" si="8"/>
        <v/>
      </c>
      <c r="U564" s="10" t="str">
        <f t="shared" si="9"/>
        <v/>
      </c>
      <c r="V564" s="10" t="str">
        <f t="shared" si="10"/>
        <v/>
      </c>
      <c r="W564" s="10" t="str">
        <f t="shared" si="11"/>
        <v/>
      </c>
      <c r="X564" s="10"/>
      <c r="Y564" s="10"/>
      <c r="Z564" s="10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0"/>
      <c r="I565" s="10"/>
      <c r="J565" s="10"/>
      <c r="K565" s="10">
        <v>564</v>
      </c>
      <c r="L565" s="10" t="str">
        <f t="shared" si="0"/>
        <v/>
      </c>
      <c r="M565" s="10" t="str">
        <f t="shared" si="1"/>
        <v/>
      </c>
      <c r="N565" s="10" t="str">
        <f t="shared" si="2"/>
        <v/>
      </c>
      <c r="O565" s="10" t="str">
        <f t="shared" si="3"/>
        <v/>
      </c>
      <c r="P565" s="10" t="str">
        <f t="shared" si="4"/>
        <v/>
      </c>
      <c r="Q565" s="10" t="str">
        <f t="shared" si="5"/>
        <v/>
      </c>
      <c r="R565" s="10" t="str">
        <f t="shared" si="6"/>
        <v/>
      </c>
      <c r="S565" s="10" t="str">
        <f t="shared" si="7"/>
        <v/>
      </c>
      <c r="T565" s="10" t="str">
        <f t="shared" si="8"/>
        <v/>
      </c>
      <c r="U565" s="10" t="str">
        <f t="shared" si="9"/>
        <v/>
      </c>
      <c r="V565" s="10" t="str">
        <f t="shared" si="10"/>
        <v/>
      </c>
      <c r="W565" s="10" t="str">
        <f t="shared" si="11"/>
        <v/>
      </c>
      <c r="X565" s="10"/>
      <c r="Y565" s="10"/>
      <c r="Z565" s="10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0"/>
      <c r="I566" s="10"/>
      <c r="J566" s="10"/>
      <c r="K566" s="10">
        <v>565</v>
      </c>
      <c r="L566" s="10" t="str">
        <f t="shared" si="0"/>
        <v/>
      </c>
      <c r="M566" s="10" t="str">
        <f t="shared" si="1"/>
        <v/>
      </c>
      <c r="N566" s="10" t="str">
        <f t="shared" si="2"/>
        <v/>
      </c>
      <c r="O566" s="10" t="str">
        <f t="shared" si="3"/>
        <v/>
      </c>
      <c r="P566" s="10" t="str">
        <f t="shared" si="4"/>
        <v/>
      </c>
      <c r="Q566" s="10" t="str">
        <f t="shared" si="5"/>
        <v/>
      </c>
      <c r="R566" s="10" t="str">
        <f t="shared" si="6"/>
        <v/>
      </c>
      <c r="S566" s="10" t="str">
        <f t="shared" si="7"/>
        <v/>
      </c>
      <c r="T566" s="10" t="str">
        <f t="shared" si="8"/>
        <v/>
      </c>
      <c r="U566" s="10" t="str">
        <f t="shared" si="9"/>
        <v/>
      </c>
      <c r="V566" s="10" t="str">
        <f t="shared" si="10"/>
        <v/>
      </c>
      <c r="W566" s="10" t="str">
        <f t="shared" si="11"/>
        <v/>
      </c>
      <c r="X566" s="10"/>
      <c r="Y566" s="10"/>
      <c r="Z566" s="10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0"/>
      <c r="I567" s="10"/>
      <c r="J567" s="10"/>
      <c r="K567" s="10">
        <v>566</v>
      </c>
      <c r="L567" s="10" t="str">
        <f t="shared" si="0"/>
        <v/>
      </c>
      <c r="M567" s="10" t="str">
        <f t="shared" si="1"/>
        <v/>
      </c>
      <c r="N567" s="10" t="str">
        <f t="shared" si="2"/>
        <v/>
      </c>
      <c r="O567" s="10" t="str">
        <f t="shared" si="3"/>
        <v/>
      </c>
      <c r="P567" s="10" t="str">
        <f t="shared" si="4"/>
        <v/>
      </c>
      <c r="Q567" s="10" t="str">
        <f t="shared" si="5"/>
        <v/>
      </c>
      <c r="R567" s="10" t="str">
        <f t="shared" si="6"/>
        <v/>
      </c>
      <c r="S567" s="10" t="str">
        <f t="shared" si="7"/>
        <v/>
      </c>
      <c r="T567" s="10" t="str">
        <f t="shared" si="8"/>
        <v/>
      </c>
      <c r="U567" s="10" t="str">
        <f t="shared" si="9"/>
        <v/>
      </c>
      <c r="V567" s="10" t="str">
        <f t="shared" si="10"/>
        <v/>
      </c>
      <c r="W567" s="10" t="str">
        <f t="shared" si="11"/>
        <v/>
      </c>
      <c r="X567" s="10"/>
      <c r="Y567" s="10"/>
      <c r="Z567" s="10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0"/>
      <c r="I568" s="10"/>
      <c r="J568" s="10"/>
      <c r="K568" s="10">
        <v>567</v>
      </c>
      <c r="L568" s="10" t="str">
        <f t="shared" si="0"/>
        <v/>
      </c>
      <c r="M568" s="10" t="str">
        <f t="shared" si="1"/>
        <v/>
      </c>
      <c r="N568" s="10" t="str">
        <f t="shared" si="2"/>
        <v/>
      </c>
      <c r="O568" s="10" t="str">
        <f t="shared" si="3"/>
        <v/>
      </c>
      <c r="P568" s="10" t="str">
        <f t="shared" si="4"/>
        <v/>
      </c>
      <c r="Q568" s="10" t="str">
        <f t="shared" si="5"/>
        <v/>
      </c>
      <c r="R568" s="10" t="str">
        <f t="shared" si="6"/>
        <v/>
      </c>
      <c r="S568" s="10" t="str">
        <f t="shared" si="7"/>
        <v/>
      </c>
      <c r="T568" s="10" t="str">
        <f t="shared" si="8"/>
        <v/>
      </c>
      <c r="U568" s="10" t="str">
        <f t="shared" si="9"/>
        <v/>
      </c>
      <c r="V568" s="10" t="str">
        <f t="shared" si="10"/>
        <v/>
      </c>
      <c r="W568" s="10" t="str">
        <f t="shared" si="11"/>
        <v/>
      </c>
      <c r="X568" s="10"/>
      <c r="Y568" s="10"/>
      <c r="Z568" s="10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0"/>
      <c r="I569" s="10"/>
      <c r="J569" s="10"/>
      <c r="K569" s="10">
        <v>568</v>
      </c>
      <c r="L569" s="10" t="str">
        <f t="shared" si="0"/>
        <v/>
      </c>
      <c r="M569" s="10" t="str">
        <f t="shared" si="1"/>
        <v/>
      </c>
      <c r="N569" s="10" t="str">
        <f t="shared" si="2"/>
        <v/>
      </c>
      <c r="O569" s="10" t="str">
        <f t="shared" si="3"/>
        <v/>
      </c>
      <c r="P569" s="10" t="str">
        <f t="shared" si="4"/>
        <v/>
      </c>
      <c r="Q569" s="10" t="str">
        <f t="shared" si="5"/>
        <v/>
      </c>
      <c r="R569" s="10" t="str">
        <f t="shared" si="6"/>
        <v/>
      </c>
      <c r="S569" s="10" t="str">
        <f t="shared" si="7"/>
        <v/>
      </c>
      <c r="T569" s="10" t="str">
        <f t="shared" si="8"/>
        <v/>
      </c>
      <c r="U569" s="10" t="str">
        <f t="shared" si="9"/>
        <v/>
      </c>
      <c r="V569" s="10" t="str">
        <f t="shared" si="10"/>
        <v/>
      </c>
      <c r="W569" s="10" t="str">
        <f t="shared" si="11"/>
        <v/>
      </c>
      <c r="X569" s="10"/>
      <c r="Y569" s="10"/>
      <c r="Z569" s="10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0"/>
      <c r="I570" s="10"/>
      <c r="J570" s="10"/>
      <c r="K570" s="10">
        <v>569</v>
      </c>
      <c r="L570" s="10" t="str">
        <f t="shared" si="0"/>
        <v/>
      </c>
      <c r="M570" s="10" t="str">
        <f t="shared" si="1"/>
        <v/>
      </c>
      <c r="N570" s="10" t="str">
        <f t="shared" si="2"/>
        <v/>
      </c>
      <c r="O570" s="10" t="str">
        <f t="shared" si="3"/>
        <v/>
      </c>
      <c r="P570" s="10" t="str">
        <f t="shared" si="4"/>
        <v/>
      </c>
      <c r="Q570" s="10" t="str">
        <f t="shared" si="5"/>
        <v/>
      </c>
      <c r="R570" s="10" t="str">
        <f t="shared" si="6"/>
        <v/>
      </c>
      <c r="S570" s="10" t="str">
        <f t="shared" si="7"/>
        <v/>
      </c>
      <c r="T570" s="10" t="str">
        <f t="shared" si="8"/>
        <v/>
      </c>
      <c r="U570" s="10" t="str">
        <f t="shared" si="9"/>
        <v/>
      </c>
      <c r="V570" s="10" t="str">
        <f t="shared" si="10"/>
        <v/>
      </c>
      <c r="W570" s="10" t="str">
        <f t="shared" si="11"/>
        <v/>
      </c>
      <c r="X570" s="10"/>
      <c r="Y570" s="10"/>
      <c r="Z570" s="10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0"/>
      <c r="I571" s="10"/>
      <c r="J571" s="10"/>
      <c r="K571" s="10">
        <v>570</v>
      </c>
      <c r="L571" s="10" t="str">
        <f t="shared" si="0"/>
        <v/>
      </c>
      <c r="M571" s="10" t="str">
        <f t="shared" si="1"/>
        <v/>
      </c>
      <c r="N571" s="10" t="str">
        <f t="shared" si="2"/>
        <v/>
      </c>
      <c r="O571" s="10" t="str">
        <f t="shared" si="3"/>
        <v/>
      </c>
      <c r="P571" s="10" t="str">
        <f t="shared" si="4"/>
        <v/>
      </c>
      <c r="Q571" s="10" t="str">
        <f t="shared" si="5"/>
        <v/>
      </c>
      <c r="R571" s="10" t="str">
        <f t="shared" si="6"/>
        <v/>
      </c>
      <c r="S571" s="10" t="str">
        <f t="shared" si="7"/>
        <v/>
      </c>
      <c r="T571" s="10" t="str">
        <f t="shared" si="8"/>
        <v/>
      </c>
      <c r="U571" s="10" t="str">
        <f t="shared" si="9"/>
        <v/>
      </c>
      <c r="V571" s="10" t="str">
        <f t="shared" si="10"/>
        <v/>
      </c>
      <c r="W571" s="10" t="str">
        <f t="shared" si="11"/>
        <v/>
      </c>
      <c r="X571" s="10"/>
      <c r="Y571" s="10"/>
      <c r="Z571" s="10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0"/>
      <c r="I572" s="10"/>
      <c r="J572" s="10"/>
      <c r="K572" s="10">
        <v>571</v>
      </c>
      <c r="L572" s="10" t="str">
        <f t="shared" si="0"/>
        <v/>
      </c>
      <c r="M572" s="10" t="str">
        <f t="shared" si="1"/>
        <v/>
      </c>
      <c r="N572" s="10" t="str">
        <f t="shared" si="2"/>
        <v/>
      </c>
      <c r="O572" s="10" t="str">
        <f t="shared" si="3"/>
        <v/>
      </c>
      <c r="P572" s="10" t="str">
        <f t="shared" si="4"/>
        <v/>
      </c>
      <c r="Q572" s="10" t="str">
        <f t="shared" si="5"/>
        <v/>
      </c>
      <c r="R572" s="10" t="str">
        <f t="shared" si="6"/>
        <v/>
      </c>
      <c r="S572" s="10" t="str">
        <f t="shared" si="7"/>
        <v/>
      </c>
      <c r="T572" s="10" t="str">
        <f t="shared" si="8"/>
        <v/>
      </c>
      <c r="U572" s="10" t="str">
        <f t="shared" si="9"/>
        <v/>
      </c>
      <c r="V572" s="10" t="str">
        <f t="shared" si="10"/>
        <v/>
      </c>
      <c r="W572" s="10" t="str">
        <f t="shared" si="11"/>
        <v/>
      </c>
      <c r="X572" s="10"/>
      <c r="Y572" s="10"/>
      <c r="Z572" s="10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0"/>
      <c r="I573" s="10"/>
      <c r="J573" s="10"/>
      <c r="K573" s="10">
        <v>572</v>
      </c>
      <c r="L573" s="10" t="str">
        <f t="shared" si="0"/>
        <v/>
      </c>
      <c r="M573" s="10" t="str">
        <f t="shared" si="1"/>
        <v/>
      </c>
      <c r="N573" s="10" t="str">
        <f t="shared" si="2"/>
        <v/>
      </c>
      <c r="O573" s="10" t="str">
        <f t="shared" si="3"/>
        <v/>
      </c>
      <c r="P573" s="10" t="str">
        <f t="shared" si="4"/>
        <v/>
      </c>
      <c r="Q573" s="10" t="str">
        <f t="shared" si="5"/>
        <v/>
      </c>
      <c r="R573" s="10" t="str">
        <f t="shared" si="6"/>
        <v/>
      </c>
      <c r="S573" s="10" t="str">
        <f t="shared" si="7"/>
        <v/>
      </c>
      <c r="T573" s="10" t="str">
        <f t="shared" si="8"/>
        <v/>
      </c>
      <c r="U573" s="10" t="str">
        <f t="shared" si="9"/>
        <v/>
      </c>
      <c r="V573" s="10" t="str">
        <f t="shared" si="10"/>
        <v/>
      </c>
      <c r="W573" s="10" t="str">
        <f t="shared" si="11"/>
        <v/>
      </c>
      <c r="X573" s="10"/>
      <c r="Y573" s="10"/>
      <c r="Z573" s="10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0"/>
      <c r="I574" s="10"/>
      <c r="J574" s="10"/>
      <c r="K574" s="10">
        <v>573</v>
      </c>
      <c r="L574" s="10" t="str">
        <f t="shared" si="0"/>
        <v/>
      </c>
      <c r="M574" s="10" t="str">
        <f t="shared" si="1"/>
        <v/>
      </c>
      <c r="N574" s="10" t="str">
        <f t="shared" si="2"/>
        <v/>
      </c>
      <c r="O574" s="10" t="str">
        <f t="shared" si="3"/>
        <v/>
      </c>
      <c r="P574" s="10" t="str">
        <f t="shared" si="4"/>
        <v/>
      </c>
      <c r="Q574" s="10" t="str">
        <f t="shared" si="5"/>
        <v/>
      </c>
      <c r="R574" s="10" t="str">
        <f t="shared" si="6"/>
        <v/>
      </c>
      <c r="S574" s="10" t="str">
        <f t="shared" si="7"/>
        <v/>
      </c>
      <c r="T574" s="10" t="str">
        <f t="shared" si="8"/>
        <v/>
      </c>
      <c r="U574" s="10" t="str">
        <f t="shared" si="9"/>
        <v/>
      </c>
      <c r="V574" s="10" t="str">
        <f t="shared" si="10"/>
        <v/>
      </c>
      <c r="W574" s="10" t="str">
        <f t="shared" si="11"/>
        <v/>
      </c>
      <c r="X574" s="10"/>
      <c r="Y574" s="10"/>
      <c r="Z574" s="10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0"/>
      <c r="I575" s="10"/>
      <c r="J575" s="10"/>
      <c r="K575" s="10">
        <v>574</v>
      </c>
      <c r="L575" s="10" t="str">
        <f t="shared" si="0"/>
        <v/>
      </c>
      <c r="M575" s="10" t="str">
        <f t="shared" si="1"/>
        <v/>
      </c>
      <c r="N575" s="10" t="str">
        <f t="shared" si="2"/>
        <v/>
      </c>
      <c r="O575" s="10" t="str">
        <f t="shared" si="3"/>
        <v/>
      </c>
      <c r="P575" s="10" t="str">
        <f t="shared" si="4"/>
        <v/>
      </c>
      <c r="Q575" s="10" t="str">
        <f t="shared" si="5"/>
        <v/>
      </c>
      <c r="R575" s="10" t="str">
        <f t="shared" si="6"/>
        <v/>
      </c>
      <c r="S575" s="10" t="str">
        <f t="shared" si="7"/>
        <v/>
      </c>
      <c r="T575" s="10" t="str">
        <f t="shared" si="8"/>
        <v/>
      </c>
      <c r="U575" s="10" t="str">
        <f t="shared" si="9"/>
        <v/>
      </c>
      <c r="V575" s="10" t="str">
        <f t="shared" si="10"/>
        <v/>
      </c>
      <c r="W575" s="10" t="str">
        <f t="shared" si="11"/>
        <v/>
      </c>
      <c r="X575" s="10"/>
      <c r="Y575" s="10"/>
      <c r="Z575" s="10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0"/>
      <c r="I576" s="10"/>
      <c r="J576" s="10"/>
      <c r="K576" s="10">
        <v>575</v>
      </c>
      <c r="L576" s="10" t="str">
        <f t="shared" si="0"/>
        <v/>
      </c>
      <c r="M576" s="10" t="str">
        <f t="shared" si="1"/>
        <v/>
      </c>
      <c r="N576" s="10" t="str">
        <f t="shared" si="2"/>
        <v/>
      </c>
      <c r="O576" s="10" t="str">
        <f t="shared" si="3"/>
        <v/>
      </c>
      <c r="P576" s="10" t="str">
        <f t="shared" si="4"/>
        <v/>
      </c>
      <c r="Q576" s="10" t="str">
        <f t="shared" si="5"/>
        <v/>
      </c>
      <c r="R576" s="10" t="str">
        <f t="shared" si="6"/>
        <v/>
      </c>
      <c r="S576" s="10" t="str">
        <f t="shared" si="7"/>
        <v/>
      </c>
      <c r="T576" s="10" t="str">
        <f t="shared" si="8"/>
        <v/>
      </c>
      <c r="U576" s="10" t="str">
        <f t="shared" si="9"/>
        <v/>
      </c>
      <c r="V576" s="10" t="str">
        <f t="shared" si="10"/>
        <v/>
      </c>
      <c r="W576" s="10" t="str">
        <f t="shared" si="11"/>
        <v/>
      </c>
      <c r="X576" s="10"/>
      <c r="Y576" s="10"/>
      <c r="Z576" s="10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0"/>
      <c r="I577" s="10"/>
      <c r="J577" s="10"/>
      <c r="K577" s="10">
        <v>576</v>
      </c>
      <c r="L577" s="10" t="str">
        <f t="shared" si="0"/>
        <v/>
      </c>
      <c r="M577" s="10" t="str">
        <f t="shared" si="1"/>
        <v/>
      </c>
      <c r="N577" s="10" t="str">
        <f t="shared" si="2"/>
        <v/>
      </c>
      <c r="O577" s="10" t="str">
        <f t="shared" si="3"/>
        <v/>
      </c>
      <c r="P577" s="10" t="str">
        <f t="shared" si="4"/>
        <v/>
      </c>
      <c r="Q577" s="10" t="str">
        <f t="shared" si="5"/>
        <v/>
      </c>
      <c r="R577" s="10" t="str">
        <f t="shared" si="6"/>
        <v/>
      </c>
      <c r="S577" s="10" t="str">
        <f t="shared" si="7"/>
        <v/>
      </c>
      <c r="T577" s="10" t="str">
        <f t="shared" si="8"/>
        <v/>
      </c>
      <c r="U577" s="10" t="str">
        <f t="shared" si="9"/>
        <v/>
      </c>
      <c r="V577" s="10" t="str">
        <f t="shared" si="10"/>
        <v/>
      </c>
      <c r="W577" s="10" t="str">
        <f t="shared" si="11"/>
        <v/>
      </c>
      <c r="X577" s="10"/>
      <c r="Y577" s="10"/>
      <c r="Z577" s="10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0"/>
      <c r="I578" s="10"/>
      <c r="J578" s="10"/>
      <c r="K578" s="10">
        <v>577</v>
      </c>
      <c r="L578" s="10" t="str">
        <f t="shared" si="0"/>
        <v/>
      </c>
      <c r="M578" s="10" t="str">
        <f t="shared" si="1"/>
        <v/>
      </c>
      <c r="N578" s="10" t="str">
        <f t="shared" si="2"/>
        <v/>
      </c>
      <c r="O578" s="10" t="str">
        <f t="shared" si="3"/>
        <v/>
      </c>
      <c r="P578" s="10" t="str">
        <f t="shared" si="4"/>
        <v/>
      </c>
      <c r="Q578" s="10" t="str">
        <f t="shared" si="5"/>
        <v/>
      </c>
      <c r="R578" s="10" t="str">
        <f t="shared" si="6"/>
        <v/>
      </c>
      <c r="S578" s="10" t="str">
        <f t="shared" si="7"/>
        <v/>
      </c>
      <c r="T578" s="10" t="str">
        <f t="shared" si="8"/>
        <v/>
      </c>
      <c r="U578" s="10" t="str">
        <f t="shared" si="9"/>
        <v/>
      </c>
      <c r="V578" s="10" t="str">
        <f t="shared" si="10"/>
        <v/>
      </c>
      <c r="W578" s="10" t="str">
        <f t="shared" si="11"/>
        <v/>
      </c>
      <c r="X578" s="10"/>
      <c r="Y578" s="10"/>
      <c r="Z578" s="10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0"/>
      <c r="I579" s="10"/>
      <c r="J579" s="10"/>
      <c r="K579" s="10">
        <v>578</v>
      </c>
      <c r="L579" s="10" t="str">
        <f t="shared" si="0"/>
        <v/>
      </c>
      <c r="M579" s="10" t="str">
        <f t="shared" si="1"/>
        <v/>
      </c>
      <c r="N579" s="10" t="str">
        <f t="shared" si="2"/>
        <v/>
      </c>
      <c r="O579" s="10" t="str">
        <f t="shared" si="3"/>
        <v/>
      </c>
      <c r="P579" s="10" t="str">
        <f t="shared" si="4"/>
        <v/>
      </c>
      <c r="Q579" s="10" t="str">
        <f t="shared" si="5"/>
        <v/>
      </c>
      <c r="R579" s="10" t="str">
        <f t="shared" si="6"/>
        <v/>
      </c>
      <c r="S579" s="10" t="str">
        <f t="shared" si="7"/>
        <v/>
      </c>
      <c r="T579" s="10" t="str">
        <f t="shared" si="8"/>
        <v/>
      </c>
      <c r="U579" s="10" t="str">
        <f t="shared" si="9"/>
        <v/>
      </c>
      <c r="V579" s="10" t="str">
        <f t="shared" si="10"/>
        <v/>
      </c>
      <c r="W579" s="10" t="str">
        <f t="shared" si="11"/>
        <v/>
      </c>
      <c r="X579" s="10"/>
      <c r="Y579" s="10"/>
      <c r="Z579" s="10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0"/>
      <c r="I580" s="10"/>
      <c r="J580" s="10"/>
      <c r="K580" s="10">
        <v>579</v>
      </c>
      <c r="L580" s="10" t="str">
        <f t="shared" si="0"/>
        <v/>
      </c>
      <c r="M580" s="10" t="str">
        <f t="shared" si="1"/>
        <v/>
      </c>
      <c r="N580" s="10" t="str">
        <f t="shared" si="2"/>
        <v/>
      </c>
      <c r="O580" s="10" t="str">
        <f t="shared" si="3"/>
        <v/>
      </c>
      <c r="P580" s="10" t="str">
        <f t="shared" si="4"/>
        <v/>
      </c>
      <c r="Q580" s="10" t="str">
        <f t="shared" si="5"/>
        <v/>
      </c>
      <c r="R580" s="10" t="str">
        <f t="shared" si="6"/>
        <v/>
      </c>
      <c r="S580" s="10" t="str">
        <f t="shared" si="7"/>
        <v/>
      </c>
      <c r="T580" s="10" t="str">
        <f t="shared" si="8"/>
        <v/>
      </c>
      <c r="U580" s="10" t="str">
        <f t="shared" si="9"/>
        <v/>
      </c>
      <c r="V580" s="10" t="str">
        <f t="shared" si="10"/>
        <v/>
      </c>
      <c r="W580" s="10" t="str">
        <f t="shared" si="11"/>
        <v/>
      </c>
      <c r="X580" s="10"/>
      <c r="Y580" s="10"/>
      <c r="Z580" s="10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0"/>
      <c r="I581" s="10"/>
      <c r="J581" s="10"/>
      <c r="K581" s="10">
        <v>580</v>
      </c>
      <c r="L581" s="10" t="str">
        <f t="shared" si="0"/>
        <v/>
      </c>
      <c r="M581" s="10" t="str">
        <f t="shared" si="1"/>
        <v/>
      </c>
      <c r="N581" s="10" t="str">
        <f t="shared" si="2"/>
        <v/>
      </c>
      <c r="O581" s="10" t="str">
        <f t="shared" si="3"/>
        <v/>
      </c>
      <c r="P581" s="10" t="str">
        <f t="shared" si="4"/>
        <v/>
      </c>
      <c r="Q581" s="10" t="str">
        <f t="shared" si="5"/>
        <v/>
      </c>
      <c r="R581" s="10" t="str">
        <f t="shared" si="6"/>
        <v/>
      </c>
      <c r="S581" s="10" t="str">
        <f t="shared" si="7"/>
        <v/>
      </c>
      <c r="T581" s="10" t="str">
        <f t="shared" si="8"/>
        <v/>
      </c>
      <c r="U581" s="10" t="str">
        <f t="shared" si="9"/>
        <v/>
      </c>
      <c r="V581" s="10" t="str">
        <f t="shared" si="10"/>
        <v/>
      </c>
      <c r="W581" s="10" t="str">
        <f t="shared" si="11"/>
        <v/>
      </c>
      <c r="X581" s="10"/>
      <c r="Y581" s="10"/>
      <c r="Z581" s="10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0"/>
      <c r="I582" s="10"/>
      <c r="J582" s="10"/>
      <c r="K582" s="10">
        <v>581</v>
      </c>
      <c r="L582" s="10" t="str">
        <f t="shared" si="0"/>
        <v/>
      </c>
      <c r="M582" s="10" t="str">
        <f t="shared" si="1"/>
        <v/>
      </c>
      <c r="N582" s="10" t="str">
        <f t="shared" si="2"/>
        <v/>
      </c>
      <c r="O582" s="10" t="str">
        <f t="shared" si="3"/>
        <v/>
      </c>
      <c r="P582" s="10" t="str">
        <f t="shared" si="4"/>
        <v/>
      </c>
      <c r="Q582" s="10" t="str">
        <f t="shared" si="5"/>
        <v/>
      </c>
      <c r="R582" s="10" t="str">
        <f t="shared" si="6"/>
        <v/>
      </c>
      <c r="S582" s="10" t="str">
        <f t="shared" si="7"/>
        <v/>
      </c>
      <c r="T582" s="10" t="str">
        <f t="shared" si="8"/>
        <v/>
      </c>
      <c r="U582" s="10" t="str">
        <f t="shared" si="9"/>
        <v/>
      </c>
      <c r="V582" s="10" t="str">
        <f t="shared" si="10"/>
        <v/>
      </c>
      <c r="W582" s="10" t="str">
        <f t="shared" si="11"/>
        <v/>
      </c>
      <c r="X582" s="10"/>
      <c r="Y582" s="10"/>
      <c r="Z582" s="10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0"/>
      <c r="I583" s="10"/>
      <c r="J583" s="10"/>
      <c r="K583" s="10">
        <v>582</v>
      </c>
      <c r="L583" s="10" t="str">
        <f t="shared" si="0"/>
        <v/>
      </c>
      <c r="M583" s="10" t="str">
        <f t="shared" si="1"/>
        <v/>
      </c>
      <c r="N583" s="10" t="str">
        <f t="shared" si="2"/>
        <v/>
      </c>
      <c r="O583" s="10" t="str">
        <f t="shared" si="3"/>
        <v/>
      </c>
      <c r="P583" s="10" t="str">
        <f t="shared" si="4"/>
        <v/>
      </c>
      <c r="Q583" s="10" t="str">
        <f t="shared" si="5"/>
        <v/>
      </c>
      <c r="R583" s="10" t="str">
        <f t="shared" si="6"/>
        <v/>
      </c>
      <c r="S583" s="10" t="str">
        <f t="shared" si="7"/>
        <v/>
      </c>
      <c r="T583" s="10" t="str">
        <f t="shared" si="8"/>
        <v/>
      </c>
      <c r="U583" s="10" t="str">
        <f t="shared" si="9"/>
        <v/>
      </c>
      <c r="V583" s="10" t="str">
        <f t="shared" si="10"/>
        <v/>
      </c>
      <c r="W583" s="10" t="str">
        <f t="shared" si="11"/>
        <v/>
      </c>
      <c r="X583" s="10"/>
      <c r="Y583" s="10"/>
      <c r="Z583" s="10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0"/>
      <c r="I584" s="10"/>
      <c r="J584" s="10"/>
      <c r="K584" s="10">
        <v>583</v>
      </c>
      <c r="L584" s="10" t="str">
        <f t="shared" si="0"/>
        <v/>
      </c>
      <c r="M584" s="10" t="str">
        <f t="shared" si="1"/>
        <v/>
      </c>
      <c r="N584" s="10" t="str">
        <f t="shared" si="2"/>
        <v/>
      </c>
      <c r="O584" s="10" t="str">
        <f t="shared" si="3"/>
        <v/>
      </c>
      <c r="P584" s="10" t="str">
        <f t="shared" si="4"/>
        <v/>
      </c>
      <c r="Q584" s="10" t="str">
        <f t="shared" si="5"/>
        <v/>
      </c>
      <c r="R584" s="10" t="str">
        <f t="shared" si="6"/>
        <v/>
      </c>
      <c r="S584" s="10" t="str">
        <f t="shared" si="7"/>
        <v/>
      </c>
      <c r="T584" s="10" t="str">
        <f t="shared" si="8"/>
        <v/>
      </c>
      <c r="U584" s="10" t="str">
        <f t="shared" si="9"/>
        <v/>
      </c>
      <c r="V584" s="10" t="str">
        <f t="shared" si="10"/>
        <v/>
      </c>
      <c r="W584" s="10" t="str">
        <f t="shared" si="11"/>
        <v/>
      </c>
      <c r="X584" s="10"/>
      <c r="Y584" s="10"/>
      <c r="Z584" s="10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0"/>
      <c r="I585" s="10"/>
      <c r="J585" s="10"/>
      <c r="K585" s="10">
        <v>584</v>
      </c>
      <c r="L585" s="10" t="str">
        <f t="shared" si="0"/>
        <v/>
      </c>
      <c r="M585" s="10" t="str">
        <f t="shared" si="1"/>
        <v/>
      </c>
      <c r="N585" s="10" t="str">
        <f t="shared" si="2"/>
        <v/>
      </c>
      <c r="O585" s="10" t="str">
        <f t="shared" si="3"/>
        <v/>
      </c>
      <c r="P585" s="10" t="str">
        <f t="shared" si="4"/>
        <v/>
      </c>
      <c r="Q585" s="10" t="str">
        <f t="shared" si="5"/>
        <v/>
      </c>
      <c r="R585" s="10" t="str">
        <f t="shared" si="6"/>
        <v/>
      </c>
      <c r="S585" s="10" t="str">
        <f t="shared" si="7"/>
        <v/>
      </c>
      <c r="T585" s="10" t="str">
        <f t="shared" si="8"/>
        <v/>
      </c>
      <c r="U585" s="10" t="str">
        <f t="shared" si="9"/>
        <v/>
      </c>
      <c r="V585" s="10" t="str">
        <f t="shared" si="10"/>
        <v/>
      </c>
      <c r="W585" s="10" t="str">
        <f t="shared" si="11"/>
        <v/>
      </c>
      <c r="X585" s="10"/>
      <c r="Y585" s="10"/>
      <c r="Z585" s="10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0"/>
      <c r="I586" s="10"/>
      <c r="J586" s="10"/>
      <c r="K586" s="10">
        <v>585</v>
      </c>
      <c r="L586" s="10" t="str">
        <f t="shared" si="0"/>
        <v/>
      </c>
      <c r="M586" s="10" t="str">
        <f t="shared" si="1"/>
        <v/>
      </c>
      <c r="N586" s="10" t="str">
        <f t="shared" si="2"/>
        <v/>
      </c>
      <c r="O586" s="10" t="str">
        <f t="shared" si="3"/>
        <v/>
      </c>
      <c r="P586" s="10" t="str">
        <f t="shared" si="4"/>
        <v/>
      </c>
      <c r="Q586" s="10" t="str">
        <f t="shared" si="5"/>
        <v/>
      </c>
      <c r="R586" s="10" t="str">
        <f t="shared" si="6"/>
        <v/>
      </c>
      <c r="S586" s="10" t="str">
        <f t="shared" si="7"/>
        <v/>
      </c>
      <c r="T586" s="10" t="str">
        <f t="shared" si="8"/>
        <v/>
      </c>
      <c r="U586" s="10" t="str">
        <f t="shared" si="9"/>
        <v/>
      </c>
      <c r="V586" s="10" t="str">
        <f t="shared" si="10"/>
        <v/>
      </c>
      <c r="W586" s="10" t="str">
        <f t="shared" si="11"/>
        <v/>
      </c>
      <c r="X586" s="10"/>
      <c r="Y586" s="10"/>
      <c r="Z586" s="10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0"/>
      <c r="I587" s="10"/>
      <c r="J587" s="10"/>
      <c r="K587" s="10">
        <v>586</v>
      </c>
      <c r="L587" s="10" t="str">
        <f t="shared" si="0"/>
        <v/>
      </c>
      <c r="M587" s="10" t="str">
        <f t="shared" si="1"/>
        <v/>
      </c>
      <c r="N587" s="10" t="str">
        <f t="shared" si="2"/>
        <v/>
      </c>
      <c r="O587" s="10" t="str">
        <f t="shared" si="3"/>
        <v/>
      </c>
      <c r="P587" s="10" t="str">
        <f t="shared" si="4"/>
        <v/>
      </c>
      <c r="Q587" s="10" t="str">
        <f t="shared" si="5"/>
        <v/>
      </c>
      <c r="R587" s="10" t="str">
        <f t="shared" si="6"/>
        <v/>
      </c>
      <c r="S587" s="10" t="str">
        <f t="shared" si="7"/>
        <v/>
      </c>
      <c r="T587" s="10" t="str">
        <f t="shared" si="8"/>
        <v/>
      </c>
      <c r="U587" s="10" t="str">
        <f t="shared" si="9"/>
        <v/>
      </c>
      <c r="V587" s="10" t="str">
        <f t="shared" si="10"/>
        <v/>
      </c>
      <c r="W587" s="10" t="str">
        <f t="shared" si="11"/>
        <v/>
      </c>
      <c r="X587" s="10"/>
      <c r="Y587" s="10"/>
      <c r="Z587" s="10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0"/>
      <c r="I588" s="10"/>
      <c r="J588" s="10"/>
      <c r="K588" s="10">
        <v>587</v>
      </c>
      <c r="L588" s="10" t="str">
        <f t="shared" si="0"/>
        <v/>
      </c>
      <c r="M588" s="10" t="str">
        <f t="shared" si="1"/>
        <v/>
      </c>
      <c r="N588" s="10" t="str">
        <f t="shared" si="2"/>
        <v/>
      </c>
      <c r="O588" s="10" t="str">
        <f t="shared" si="3"/>
        <v/>
      </c>
      <c r="P588" s="10" t="str">
        <f t="shared" si="4"/>
        <v/>
      </c>
      <c r="Q588" s="10" t="str">
        <f t="shared" si="5"/>
        <v/>
      </c>
      <c r="R588" s="10" t="str">
        <f t="shared" si="6"/>
        <v/>
      </c>
      <c r="S588" s="10" t="str">
        <f t="shared" si="7"/>
        <v/>
      </c>
      <c r="T588" s="10" t="str">
        <f t="shared" si="8"/>
        <v/>
      </c>
      <c r="U588" s="10" t="str">
        <f t="shared" si="9"/>
        <v/>
      </c>
      <c r="V588" s="10" t="str">
        <f t="shared" si="10"/>
        <v/>
      </c>
      <c r="W588" s="10" t="str">
        <f t="shared" si="11"/>
        <v/>
      </c>
      <c r="X588" s="10"/>
      <c r="Y588" s="10"/>
      <c r="Z588" s="10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0"/>
      <c r="I589" s="10"/>
      <c r="J589" s="10"/>
      <c r="K589" s="10">
        <v>588</v>
      </c>
      <c r="L589" s="10" t="str">
        <f t="shared" si="0"/>
        <v/>
      </c>
      <c r="M589" s="10" t="str">
        <f t="shared" si="1"/>
        <v/>
      </c>
      <c r="N589" s="10" t="str">
        <f t="shared" si="2"/>
        <v/>
      </c>
      <c r="O589" s="10" t="str">
        <f t="shared" si="3"/>
        <v/>
      </c>
      <c r="P589" s="10" t="str">
        <f t="shared" si="4"/>
        <v/>
      </c>
      <c r="Q589" s="10" t="str">
        <f t="shared" si="5"/>
        <v/>
      </c>
      <c r="R589" s="10" t="str">
        <f t="shared" si="6"/>
        <v/>
      </c>
      <c r="S589" s="10" t="str">
        <f t="shared" si="7"/>
        <v/>
      </c>
      <c r="T589" s="10" t="str">
        <f t="shared" si="8"/>
        <v/>
      </c>
      <c r="U589" s="10" t="str">
        <f t="shared" si="9"/>
        <v/>
      </c>
      <c r="V589" s="10" t="str">
        <f t="shared" si="10"/>
        <v/>
      </c>
      <c r="W589" s="10" t="str">
        <f t="shared" si="11"/>
        <v/>
      </c>
      <c r="X589" s="10"/>
      <c r="Y589" s="10"/>
      <c r="Z589" s="10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0"/>
      <c r="I590" s="10"/>
      <c r="J590" s="10"/>
      <c r="K590" s="10">
        <v>589</v>
      </c>
      <c r="L590" s="10" t="str">
        <f t="shared" si="0"/>
        <v/>
      </c>
      <c r="M590" s="10" t="str">
        <f t="shared" si="1"/>
        <v/>
      </c>
      <c r="N590" s="10" t="str">
        <f t="shared" si="2"/>
        <v/>
      </c>
      <c r="O590" s="10" t="str">
        <f t="shared" si="3"/>
        <v/>
      </c>
      <c r="P590" s="10" t="str">
        <f t="shared" si="4"/>
        <v/>
      </c>
      <c r="Q590" s="10" t="str">
        <f t="shared" si="5"/>
        <v/>
      </c>
      <c r="R590" s="10" t="str">
        <f t="shared" si="6"/>
        <v/>
      </c>
      <c r="S590" s="10" t="str">
        <f t="shared" si="7"/>
        <v/>
      </c>
      <c r="T590" s="10" t="str">
        <f t="shared" si="8"/>
        <v/>
      </c>
      <c r="U590" s="10" t="str">
        <f t="shared" si="9"/>
        <v/>
      </c>
      <c r="V590" s="10" t="str">
        <f t="shared" si="10"/>
        <v/>
      </c>
      <c r="W590" s="10" t="str">
        <f t="shared" si="11"/>
        <v/>
      </c>
      <c r="X590" s="10"/>
      <c r="Y590" s="10"/>
      <c r="Z590" s="10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0"/>
      <c r="I591" s="10"/>
      <c r="J591" s="10"/>
      <c r="K591" s="10">
        <v>590</v>
      </c>
      <c r="L591" s="10" t="str">
        <f t="shared" si="0"/>
        <v/>
      </c>
      <c r="M591" s="10" t="str">
        <f t="shared" si="1"/>
        <v/>
      </c>
      <c r="N591" s="10" t="str">
        <f t="shared" si="2"/>
        <v/>
      </c>
      <c r="O591" s="10" t="str">
        <f t="shared" si="3"/>
        <v/>
      </c>
      <c r="P591" s="10" t="str">
        <f t="shared" si="4"/>
        <v/>
      </c>
      <c r="Q591" s="10" t="str">
        <f t="shared" si="5"/>
        <v/>
      </c>
      <c r="R591" s="10" t="str">
        <f t="shared" si="6"/>
        <v/>
      </c>
      <c r="S591" s="10" t="str">
        <f t="shared" si="7"/>
        <v/>
      </c>
      <c r="T591" s="10" t="str">
        <f t="shared" si="8"/>
        <v/>
      </c>
      <c r="U591" s="10" t="str">
        <f t="shared" si="9"/>
        <v/>
      </c>
      <c r="V591" s="10" t="str">
        <f t="shared" si="10"/>
        <v/>
      </c>
      <c r="W591" s="10" t="str">
        <f t="shared" si="11"/>
        <v/>
      </c>
      <c r="X591" s="10"/>
      <c r="Y591" s="10"/>
      <c r="Z591" s="10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0"/>
      <c r="I592" s="10"/>
      <c r="J592" s="10"/>
      <c r="K592" s="10">
        <v>591</v>
      </c>
      <c r="L592" s="10" t="str">
        <f t="shared" si="0"/>
        <v/>
      </c>
      <c r="M592" s="10" t="str">
        <f t="shared" si="1"/>
        <v/>
      </c>
      <c r="N592" s="10" t="str">
        <f t="shared" si="2"/>
        <v/>
      </c>
      <c r="O592" s="10" t="str">
        <f t="shared" si="3"/>
        <v/>
      </c>
      <c r="P592" s="10" t="str">
        <f t="shared" si="4"/>
        <v/>
      </c>
      <c r="Q592" s="10" t="str">
        <f t="shared" si="5"/>
        <v/>
      </c>
      <c r="R592" s="10" t="str">
        <f t="shared" si="6"/>
        <v/>
      </c>
      <c r="S592" s="10" t="str">
        <f t="shared" si="7"/>
        <v/>
      </c>
      <c r="T592" s="10" t="str">
        <f t="shared" si="8"/>
        <v/>
      </c>
      <c r="U592" s="10" t="str">
        <f t="shared" si="9"/>
        <v/>
      </c>
      <c r="V592" s="10" t="str">
        <f t="shared" si="10"/>
        <v/>
      </c>
      <c r="W592" s="10" t="str">
        <f t="shared" si="11"/>
        <v/>
      </c>
      <c r="X592" s="10"/>
      <c r="Y592" s="10"/>
      <c r="Z592" s="10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0"/>
      <c r="I593" s="10"/>
      <c r="J593" s="10"/>
      <c r="K593" s="10">
        <v>592</v>
      </c>
      <c r="L593" s="10" t="str">
        <f t="shared" si="0"/>
        <v/>
      </c>
      <c r="M593" s="10" t="str">
        <f t="shared" si="1"/>
        <v/>
      </c>
      <c r="N593" s="10" t="str">
        <f t="shared" si="2"/>
        <v/>
      </c>
      <c r="O593" s="10" t="str">
        <f t="shared" si="3"/>
        <v/>
      </c>
      <c r="P593" s="10" t="str">
        <f t="shared" si="4"/>
        <v/>
      </c>
      <c r="Q593" s="10" t="str">
        <f t="shared" si="5"/>
        <v/>
      </c>
      <c r="R593" s="10" t="str">
        <f t="shared" si="6"/>
        <v/>
      </c>
      <c r="S593" s="10" t="str">
        <f t="shared" si="7"/>
        <v/>
      </c>
      <c r="T593" s="10" t="str">
        <f t="shared" si="8"/>
        <v/>
      </c>
      <c r="U593" s="10" t="str">
        <f t="shared" si="9"/>
        <v/>
      </c>
      <c r="V593" s="10" t="str">
        <f t="shared" si="10"/>
        <v/>
      </c>
      <c r="W593" s="10" t="str">
        <f t="shared" si="11"/>
        <v/>
      </c>
      <c r="X593" s="10"/>
      <c r="Y593" s="10"/>
      <c r="Z593" s="10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0"/>
      <c r="I594" s="10"/>
      <c r="J594" s="10"/>
      <c r="K594" s="10">
        <v>593</v>
      </c>
      <c r="L594" s="10" t="str">
        <f t="shared" si="0"/>
        <v/>
      </c>
      <c r="M594" s="10" t="str">
        <f t="shared" si="1"/>
        <v/>
      </c>
      <c r="N594" s="10" t="str">
        <f t="shared" si="2"/>
        <v/>
      </c>
      <c r="O594" s="10" t="str">
        <f t="shared" si="3"/>
        <v/>
      </c>
      <c r="P594" s="10" t="str">
        <f t="shared" si="4"/>
        <v/>
      </c>
      <c r="Q594" s="10" t="str">
        <f t="shared" si="5"/>
        <v/>
      </c>
      <c r="R594" s="10" t="str">
        <f t="shared" si="6"/>
        <v/>
      </c>
      <c r="S594" s="10" t="str">
        <f t="shared" si="7"/>
        <v/>
      </c>
      <c r="T594" s="10" t="str">
        <f t="shared" si="8"/>
        <v/>
      </c>
      <c r="U594" s="10" t="str">
        <f t="shared" si="9"/>
        <v/>
      </c>
      <c r="V594" s="10" t="str">
        <f t="shared" si="10"/>
        <v/>
      </c>
      <c r="W594" s="10" t="str">
        <f t="shared" si="11"/>
        <v/>
      </c>
      <c r="X594" s="10"/>
      <c r="Y594" s="10"/>
      <c r="Z594" s="10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0"/>
      <c r="I595" s="10"/>
      <c r="J595" s="10"/>
      <c r="K595" s="10">
        <v>594</v>
      </c>
      <c r="L595" s="10" t="str">
        <f t="shared" si="0"/>
        <v/>
      </c>
      <c r="M595" s="10" t="str">
        <f t="shared" si="1"/>
        <v/>
      </c>
      <c r="N595" s="10" t="str">
        <f t="shared" si="2"/>
        <v/>
      </c>
      <c r="O595" s="10" t="str">
        <f t="shared" si="3"/>
        <v/>
      </c>
      <c r="P595" s="10" t="str">
        <f t="shared" si="4"/>
        <v/>
      </c>
      <c r="Q595" s="10" t="str">
        <f t="shared" si="5"/>
        <v/>
      </c>
      <c r="R595" s="10" t="str">
        <f t="shared" si="6"/>
        <v/>
      </c>
      <c r="S595" s="10" t="str">
        <f t="shared" si="7"/>
        <v/>
      </c>
      <c r="T595" s="10" t="str">
        <f t="shared" si="8"/>
        <v/>
      </c>
      <c r="U595" s="10" t="str">
        <f t="shared" si="9"/>
        <v/>
      </c>
      <c r="V595" s="10" t="str">
        <f t="shared" si="10"/>
        <v/>
      </c>
      <c r="W595" s="10" t="str">
        <f t="shared" si="11"/>
        <v/>
      </c>
      <c r="X595" s="10"/>
      <c r="Y595" s="10"/>
      <c r="Z595" s="10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0"/>
      <c r="I596" s="10"/>
      <c r="J596" s="10"/>
      <c r="K596" s="10">
        <v>595</v>
      </c>
      <c r="L596" s="10" t="str">
        <f t="shared" si="0"/>
        <v/>
      </c>
      <c r="M596" s="10" t="str">
        <f t="shared" si="1"/>
        <v/>
      </c>
      <c r="N596" s="10" t="str">
        <f t="shared" si="2"/>
        <v/>
      </c>
      <c r="O596" s="10" t="str">
        <f t="shared" si="3"/>
        <v/>
      </c>
      <c r="P596" s="10" t="str">
        <f t="shared" si="4"/>
        <v/>
      </c>
      <c r="Q596" s="10" t="str">
        <f t="shared" si="5"/>
        <v/>
      </c>
      <c r="R596" s="10" t="str">
        <f t="shared" si="6"/>
        <v/>
      </c>
      <c r="S596" s="10" t="str">
        <f t="shared" si="7"/>
        <v/>
      </c>
      <c r="T596" s="10" t="str">
        <f t="shared" si="8"/>
        <v/>
      </c>
      <c r="U596" s="10" t="str">
        <f t="shared" si="9"/>
        <v/>
      </c>
      <c r="V596" s="10" t="str">
        <f t="shared" si="10"/>
        <v/>
      </c>
      <c r="W596" s="10" t="str">
        <f t="shared" si="11"/>
        <v/>
      </c>
      <c r="X596" s="10"/>
      <c r="Y596" s="10"/>
      <c r="Z596" s="10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0"/>
      <c r="I597" s="10"/>
      <c r="J597" s="10"/>
      <c r="K597" s="10">
        <v>596</v>
      </c>
      <c r="L597" s="10" t="str">
        <f t="shared" si="0"/>
        <v/>
      </c>
      <c r="M597" s="10" t="str">
        <f t="shared" si="1"/>
        <v/>
      </c>
      <c r="N597" s="10" t="str">
        <f t="shared" si="2"/>
        <v/>
      </c>
      <c r="O597" s="10" t="str">
        <f t="shared" si="3"/>
        <v/>
      </c>
      <c r="P597" s="10" t="str">
        <f t="shared" si="4"/>
        <v/>
      </c>
      <c r="Q597" s="10" t="str">
        <f t="shared" si="5"/>
        <v/>
      </c>
      <c r="R597" s="10" t="str">
        <f t="shared" si="6"/>
        <v/>
      </c>
      <c r="S597" s="10" t="str">
        <f t="shared" si="7"/>
        <v/>
      </c>
      <c r="T597" s="10" t="str">
        <f t="shared" si="8"/>
        <v/>
      </c>
      <c r="U597" s="10" t="str">
        <f t="shared" si="9"/>
        <v/>
      </c>
      <c r="V597" s="10" t="str">
        <f t="shared" si="10"/>
        <v/>
      </c>
      <c r="W597" s="10" t="str">
        <f t="shared" si="11"/>
        <v/>
      </c>
      <c r="X597" s="10"/>
      <c r="Y597" s="10"/>
      <c r="Z597" s="10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0"/>
      <c r="I598" s="10"/>
      <c r="J598" s="10"/>
      <c r="K598" s="10">
        <v>597</v>
      </c>
      <c r="L598" s="10" t="str">
        <f t="shared" si="0"/>
        <v/>
      </c>
      <c r="M598" s="10" t="str">
        <f t="shared" si="1"/>
        <v/>
      </c>
      <c r="N598" s="10" t="str">
        <f t="shared" si="2"/>
        <v/>
      </c>
      <c r="O598" s="10" t="str">
        <f t="shared" si="3"/>
        <v/>
      </c>
      <c r="P598" s="10" t="str">
        <f t="shared" si="4"/>
        <v/>
      </c>
      <c r="Q598" s="10" t="str">
        <f t="shared" si="5"/>
        <v/>
      </c>
      <c r="R598" s="10" t="str">
        <f t="shared" si="6"/>
        <v/>
      </c>
      <c r="S598" s="10" t="str">
        <f t="shared" si="7"/>
        <v/>
      </c>
      <c r="T598" s="10" t="str">
        <f t="shared" si="8"/>
        <v/>
      </c>
      <c r="U598" s="10" t="str">
        <f t="shared" si="9"/>
        <v/>
      </c>
      <c r="V598" s="10" t="str">
        <f t="shared" si="10"/>
        <v/>
      </c>
      <c r="W598" s="10" t="str">
        <f t="shared" si="11"/>
        <v/>
      </c>
      <c r="X598" s="10"/>
      <c r="Y598" s="10"/>
      <c r="Z598" s="10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0"/>
      <c r="I599" s="10"/>
      <c r="J599" s="10"/>
      <c r="K599" s="10">
        <v>598</v>
      </c>
      <c r="L599" s="10" t="str">
        <f t="shared" si="0"/>
        <v/>
      </c>
      <c r="M599" s="10" t="str">
        <f t="shared" si="1"/>
        <v/>
      </c>
      <c r="N599" s="10" t="str">
        <f t="shared" si="2"/>
        <v/>
      </c>
      <c r="O599" s="10" t="str">
        <f t="shared" si="3"/>
        <v/>
      </c>
      <c r="P599" s="10" t="str">
        <f t="shared" si="4"/>
        <v/>
      </c>
      <c r="Q599" s="10" t="str">
        <f t="shared" si="5"/>
        <v/>
      </c>
      <c r="R599" s="10" t="str">
        <f t="shared" si="6"/>
        <v/>
      </c>
      <c r="S599" s="10" t="str">
        <f t="shared" si="7"/>
        <v/>
      </c>
      <c r="T599" s="10" t="str">
        <f t="shared" si="8"/>
        <v/>
      </c>
      <c r="U599" s="10" t="str">
        <f t="shared" si="9"/>
        <v/>
      </c>
      <c r="V599" s="10" t="str">
        <f t="shared" si="10"/>
        <v/>
      </c>
      <c r="W599" s="10" t="str">
        <f t="shared" si="11"/>
        <v/>
      </c>
      <c r="X599" s="10"/>
      <c r="Y599" s="10"/>
      <c r="Z599" s="10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0"/>
      <c r="I600" s="10"/>
      <c r="J600" s="10"/>
      <c r="K600" s="10">
        <v>599</v>
      </c>
      <c r="L600" s="10" t="str">
        <f t="shared" si="0"/>
        <v/>
      </c>
      <c r="M600" s="10" t="str">
        <f t="shared" si="1"/>
        <v/>
      </c>
      <c r="N600" s="10" t="str">
        <f t="shared" si="2"/>
        <v/>
      </c>
      <c r="O600" s="10" t="str">
        <f t="shared" si="3"/>
        <v/>
      </c>
      <c r="P600" s="10" t="str">
        <f t="shared" si="4"/>
        <v/>
      </c>
      <c r="Q600" s="10" t="str">
        <f t="shared" si="5"/>
        <v/>
      </c>
      <c r="R600" s="10" t="str">
        <f t="shared" si="6"/>
        <v/>
      </c>
      <c r="S600" s="10" t="str">
        <f t="shared" si="7"/>
        <v/>
      </c>
      <c r="T600" s="10" t="str">
        <f t="shared" si="8"/>
        <v/>
      </c>
      <c r="U600" s="10" t="str">
        <f t="shared" si="9"/>
        <v/>
      </c>
      <c r="V600" s="10" t="str">
        <f t="shared" si="10"/>
        <v/>
      </c>
      <c r="W600" s="10" t="str">
        <f t="shared" si="11"/>
        <v/>
      </c>
      <c r="X600" s="10"/>
      <c r="Y600" s="10"/>
      <c r="Z600" s="10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0"/>
      <c r="I601" s="10"/>
      <c r="J601" s="10"/>
      <c r="K601" s="10">
        <v>600</v>
      </c>
      <c r="L601" s="10" t="str">
        <f t="shared" si="0"/>
        <v/>
      </c>
      <c r="M601" s="10" t="str">
        <f t="shared" si="1"/>
        <v/>
      </c>
      <c r="N601" s="10" t="str">
        <f t="shared" si="2"/>
        <v/>
      </c>
      <c r="O601" s="10" t="str">
        <f t="shared" si="3"/>
        <v/>
      </c>
      <c r="P601" s="10" t="str">
        <f t="shared" si="4"/>
        <v/>
      </c>
      <c r="Q601" s="10" t="str">
        <f t="shared" si="5"/>
        <v/>
      </c>
      <c r="R601" s="10" t="str">
        <f t="shared" si="6"/>
        <v/>
      </c>
      <c r="S601" s="10" t="str">
        <f t="shared" si="7"/>
        <v/>
      </c>
      <c r="T601" s="10" t="str">
        <f t="shared" si="8"/>
        <v/>
      </c>
      <c r="U601" s="10" t="str">
        <f t="shared" si="9"/>
        <v/>
      </c>
      <c r="V601" s="10" t="str">
        <f t="shared" si="10"/>
        <v/>
      </c>
      <c r="W601" s="10" t="str">
        <f t="shared" si="11"/>
        <v/>
      </c>
      <c r="X601" s="10"/>
      <c r="Y601" s="10"/>
      <c r="Z601" s="10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0"/>
      <c r="I602" s="10"/>
      <c r="J602" s="10"/>
      <c r="K602" s="10">
        <v>601</v>
      </c>
      <c r="L602" s="10" t="str">
        <f t="shared" si="0"/>
        <v/>
      </c>
      <c r="M602" s="10" t="str">
        <f t="shared" si="1"/>
        <v/>
      </c>
      <c r="N602" s="10" t="str">
        <f t="shared" si="2"/>
        <v/>
      </c>
      <c r="O602" s="10" t="str">
        <f t="shared" si="3"/>
        <v/>
      </c>
      <c r="P602" s="10" t="str">
        <f t="shared" si="4"/>
        <v/>
      </c>
      <c r="Q602" s="10" t="str">
        <f t="shared" si="5"/>
        <v/>
      </c>
      <c r="R602" s="10" t="str">
        <f t="shared" si="6"/>
        <v/>
      </c>
      <c r="S602" s="10" t="str">
        <f t="shared" si="7"/>
        <v/>
      </c>
      <c r="T602" s="10" t="str">
        <f t="shared" si="8"/>
        <v/>
      </c>
      <c r="U602" s="10" t="str">
        <f t="shared" si="9"/>
        <v/>
      </c>
      <c r="V602" s="10" t="str">
        <f t="shared" si="10"/>
        <v/>
      </c>
      <c r="W602" s="10" t="str">
        <f t="shared" si="11"/>
        <v/>
      </c>
      <c r="X602" s="10"/>
      <c r="Y602" s="10"/>
      <c r="Z602" s="10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0"/>
      <c r="I603" s="10"/>
      <c r="J603" s="10"/>
      <c r="K603" s="10">
        <v>602</v>
      </c>
      <c r="L603" s="10" t="str">
        <f t="shared" si="0"/>
        <v/>
      </c>
      <c r="M603" s="10" t="str">
        <f t="shared" si="1"/>
        <v/>
      </c>
      <c r="N603" s="10" t="str">
        <f t="shared" si="2"/>
        <v/>
      </c>
      <c r="O603" s="10" t="str">
        <f t="shared" si="3"/>
        <v/>
      </c>
      <c r="P603" s="10" t="str">
        <f t="shared" si="4"/>
        <v/>
      </c>
      <c r="Q603" s="10" t="str">
        <f t="shared" si="5"/>
        <v/>
      </c>
      <c r="R603" s="10" t="str">
        <f t="shared" si="6"/>
        <v/>
      </c>
      <c r="S603" s="10" t="str">
        <f t="shared" si="7"/>
        <v/>
      </c>
      <c r="T603" s="10" t="str">
        <f t="shared" si="8"/>
        <v/>
      </c>
      <c r="U603" s="10" t="str">
        <f t="shared" si="9"/>
        <v/>
      </c>
      <c r="V603" s="10" t="str">
        <f t="shared" si="10"/>
        <v/>
      </c>
      <c r="W603" s="10" t="str">
        <f t="shared" si="11"/>
        <v/>
      </c>
      <c r="X603" s="10"/>
      <c r="Y603" s="10"/>
      <c r="Z603" s="10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0"/>
      <c r="I604" s="10"/>
      <c r="J604" s="10"/>
      <c r="K604" s="10">
        <v>603</v>
      </c>
      <c r="L604" s="10" t="str">
        <f t="shared" si="0"/>
        <v/>
      </c>
      <c r="M604" s="10" t="str">
        <f t="shared" si="1"/>
        <v/>
      </c>
      <c r="N604" s="10" t="str">
        <f t="shared" si="2"/>
        <v/>
      </c>
      <c r="O604" s="10" t="str">
        <f t="shared" si="3"/>
        <v/>
      </c>
      <c r="P604" s="10" t="str">
        <f t="shared" si="4"/>
        <v/>
      </c>
      <c r="Q604" s="10" t="str">
        <f t="shared" si="5"/>
        <v/>
      </c>
      <c r="R604" s="10" t="str">
        <f t="shared" si="6"/>
        <v/>
      </c>
      <c r="S604" s="10" t="str">
        <f t="shared" si="7"/>
        <v/>
      </c>
      <c r="T604" s="10" t="str">
        <f t="shared" si="8"/>
        <v/>
      </c>
      <c r="U604" s="10" t="str">
        <f t="shared" si="9"/>
        <v/>
      </c>
      <c r="V604" s="10" t="str">
        <f t="shared" si="10"/>
        <v/>
      </c>
      <c r="W604" s="10" t="str">
        <f t="shared" si="11"/>
        <v/>
      </c>
      <c r="X604" s="10"/>
      <c r="Y604" s="10"/>
      <c r="Z604" s="10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0"/>
      <c r="I605" s="10"/>
      <c r="J605" s="10"/>
      <c r="K605" s="10">
        <v>604</v>
      </c>
      <c r="L605" s="10" t="str">
        <f t="shared" si="0"/>
        <v/>
      </c>
      <c r="M605" s="10" t="str">
        <f t="shared" si="1"/>
        <v/>
      </c>
      <c r="N605" s="10" t="str">
        <f t="shared" si="2"/>
        <v/>
      </c>
      <c r="O605" s="10" t="str">
        <f t="shared" si="3"/>
        <v/>
      </c>
      <c r="P605" s="10" t="str">
        <f t="shared" si="4"/>
        <v/>
      </c>
      <c r="Q605" s="10" t="str">
        <f t="shared" si="5"/>
        <v/>
      </c>
      <c r="R605" s="10" t="str">
        <f t="shared" si="6"/>
        <v/>
      </c>
      <c r="S605" s="10" t="str">
        <f t="shared" si="7"/>
        <v/>
      </c>
      <c r="T605" s="10" t="str">
        <f t="shared" si="8"/>
        <v/>
      </c>
      <c r="U605" s="10" t="str">
        <f t="shared" si="9"/>
        <v/>
      </c>
      <c r="V605" s="10" t="str">
        <f t="shared" si="10"/>
        <v/>
      </c>
      <c r="W605" s="10" t="str">
        <f t="shared" si="11"/>
        <v/>
      </c>
      <c r="X605" s="10"/>
      <c r="Y605" s="10"/>
      <c r="Z605" s="10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0"/>
      <c r="I606" s="10"/>
      <c r="J606" s="10"/>
      <c r="K606" s="10">
        <v>605</v>
      </c>
      <c r="L606" s="10" t="str">
        <f t="shared" si="0"/>
        <v/>
      </c>
      <c r="M606" s="10" t="str">
        <f t="shared" si="1"/>
        <v/>
      </c>
      <c r="N606" s="10" t="str">
        <f t="shared" si="2"/>
        <v/>
      </c>
      <c r="O606" s="10" t="str">
        <f t="shared" si="3"/>
        <v/>
      </c>
      <c r="P606" s="10" t="str">
        <f t="shared" si="4"/>
        <v/>
      </c>
      <c r="Q606" s="10" t="str">
        <f t="shared" si="5"/>
        <v/>
      </c>
      <c r="R606" s="10" t="str">
        <f t="shared" si="6"/>
        <v/>
      </c>
      <c r="S606" s="10" t="str">
        <f t="shared" si="7"/>
        <v/>
      </c>
      <c r="T606" s="10" t="str">
        <f t="shared" si="8"/>
        <v/>
      </c>
      <c r="U606" s="10" t="str">
        <f t="shared" si="9"/>
        <v/>
      </c>
      <c r="V606" s="10" t="str">
        <f t="shared" si="10"/>
        <v/>
      </c>
      <c r="W606" s="10" t="str">
        <f t="shared" si="11"/>
        <v/>
      </c>
      <c r="X606" s="10"/>
      <c r="Y606" s="10"/>
      <c r="Z606" s="10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0"/>
      <c r="I607" s="10"/>
      <c r="J607" s="10"/>
      <c r="K607" s="10">
        <v>606</v>
      </c>
      <c r="L607" s="10" t="str">
        <f t="shared" si="0"/>
        <v/>
      </c>
      <c r="M607" s="10" t="str">
        <f t="shared" si="1"/>
        <v/>
      </c>
      <c r="N607" s="10" t="str">
        <f t="shared" si="2"/>
        <v/>
      </c>
      <c r="O607" s="10" t="str">
        <f t="shared" si="3"/>
        <v/>
      </c>
      <c r="P607" s="10" t="str">
        <f t="shared" si="4"/>
        <v/>
      </c>
      <c r="Q607" s="10" t="str">
        <f t="shared" si="5"/>
        <v/>
      </c>
      <c r="R607" s="10" t="str">
        <f t="shared" si="6"/>
        <v/>
      </c>
      <c r="S607" s="10" t="str">
        <f t="shared" si="7"/>
        <v/>
      </c>
      <c r="T607" s="10" t="str">
        <f t="shared" si="8"/>
        <v/>
      </c>
      <c r="U607" s="10" t="str">
        <f t="shared" si="9"/>
        <v/>
      </c>
      <c r="V607" s="10" t="str">
        <f t="shared" si="10"/>
        <v/>
      </c>
      <c r="W607" s="10" t="str">
        <f t="shared" si="11"/>
        <v/>
      </c>
      <c r="X607" s="10"/>
      <c r="Y607" s="10"/>
      <c r="Z607" s="10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0"/>
      <c r="I608" s="10"/>
      <c r="J608" s="10"/>
      <c r="K608" s="10">
        <v>607</v>
      </c>
      <c r="L608" s="10" t="str">
        <f t="shared" si="0"/>
        <v/>
      </c>
      <c r="M608" s="10" t="str">
        <f t="shared" si="1"/>
        <v/>
      </c>
      <c r="N608" s="10" t="str">
        <f t="shared" si="2"/>
        <v/>
      </c>
      <c r="O608" s="10" t="str">
        <f t="shared" si="3"/>
        <v/>
      </c>
      <c r="P608" s="10" t="str">
        <f t="shared" si="4"/>
        <v/>
      </c>
      <c r="Q608" s="10" t="str">
        <f t="shared" si="5"/>
        <v/>
      </c>
      <c r="R608" s="10" t="str">
        <f t="shared" si="6"/>
        <v/>
      </c>
      <c r="S608" s="10" t="str">
        <f t="shared" si="7"/>
        <v/>
      </c>
      <c r="T608" s="10" t="str">
        <f t="shared" si="8"/>
        <v/>
      </c>
      <c r="U608" s="10" t="str">
        <f t="shared" si="9"/>
        <v/>
      </c>
      <c r="V608" s="10" t="str">
        <f t="shared" si="10"/>
        <v/>
      </c>
      <c r="W608" s="10" t="str">
        <f t="shared" si="11"/>
        <v/>
      </c>
      <c r="X608" s="10"/>
      <c r="Y608" s="10"/>
      <c r="Z608" s="10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0"/>
      <c r="I609" s="10"/>
      <c r="J609" s="10"/>
      <c r="K609" s="10">
        <v>608</v>
      </c>
      <c r="L609" s="10" t="str">
        <f t="shared" si="0"/>
        <v/>
      </c>
      <c r="M609" s="10" t="str">
        <f t="shared" si="1"/>
        <v/>
      </c>
      <c r="N609" s="10" t="str">
        <f t="shared" si="2"/>
        <v/>
      </c>
      <c r="O609" s="10" t="str">
        <f t="shared" si="3"/>
        <v/>
      </c>
      <c r="P609" s="10" t="str">
        <f t="shared" si="4"/>
        <v/>
      </c>
      <c r="Q609" s="10" t="str">
        <f t="shared" si="5"/>
        <v/>
      </c>
      <c r="R609" s="10" t="str">
        <f t="shared" si="6"/>
        <v/>
      </c>
      <c r="S609" s="10" t="str">
        <f t="shared" si="7"/>
        <v/>
      </c>
      <c r="T609" s="10" t="str">
        <f t="shared" si="8"/>
        <v/>
      </c>
      <c r="U609" s="10" t="str">
        <f t="shared" si="9"/>
        <v/>
      </c>
      <c r="V609" s="10" t="str">
        <f t="shared" si="10"/>
        <v/>
      </c>
      <c r="W609" s="10" t="str">
        <f t="shared" si="11"/>
        <v/>
      </c>
      <c r="X609" s="10"/>
      <c r="Y609" s="10"/>
      <c r="Z609" s="10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0"/>
      <c r="I610" s="10"/>
      <c r="J610" s="10"/>
      <c r="K610" s="10">
        <v>609</v>
      </c>
      <c r="L610" s="10" t="str">
        <f t="shared" si="0"/>
        <v/>
      </c>
      <c r="M610" s="10" t="str">
        <f t="shared" si="1"/>
        <v/>
      </c>
      <c r="N610" s="10" t="str">
        <f t="shared" si="2"/>
        <v/>
      </c>
      <c r="O610" s="10" t="str">
        <f t="shared" si="3"/>
        <v/>
      </c>
      <c r="P610" s="10" t="str">
        <f t="shared" si="4"/>
        <v/>
      </c>
      <c r="Q610" s="10" t="str">
        <f t="shared" si="5"/>
        <v/>
      </c>
      <c r="R610" s="10" t="str">
        <f t="shared" si="6"/>
        <v/>
      </c>
      <c r="S610" s="10" t="str">
        <f t="shared" si="7"/>
        <v/>
      </c>
      <c r="T610" s="10" t="str">
        <f t="shared" si="8"/>
        <v/>
      </c>
      <c r="U610" s="10" t="str">
        <f t="shared" si="9"/>
        <v/>
      </c>
      <c r="V610" s="10" t="str">
        <f t="shared" si="10"/>
        <v/>
      </c>
      <c r="W610" s="10" t="str">
        <f t="shared" si="11"/>
        <v/>
      </c>
      <c r="X610" s="10"/>
      <c r="Y610" s="10"/>
      <c r="Z610" s="10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0"/>
      <c r="I611" s="10"/>
      <c r="J611" s="10"/>
      <c r="K611" s="10">
        <v>610</v>
      </c>
      <c r="L611" s="10" t="str">
        <f t="shared" si="0"/>
        <v/>
      </c>
      <c r="M611" s="10" t="str">
        <f t="shared" si="1"/>
        <v/>
      </c>
      <c r="N611" s="10" t="str">
        <f t="shared" si="2"/>
        <v/>
      </c>
      <c r="O611" s="10" t="str">
        <f t="shared" si="3"/>
        <v/>
      </c>
      <c r="P611" s="10" t="str">
        <f t="shared" si="4"/>
        <v/>
      </c>
      <c r="Q611" s="10" t="str">
        <f t="shared" si="5"/>
        <v/>
      </c>
      <c r="R611" s="10" t="str">
        <f t="shared" si="6"/>
        <v/>
      </c>
      <c r="S611" s="10" t="str">
        <f t="shared" si="7"/>
        <v/>
      </c>
      <c r="T611" s="10" t="str">
        <f t="shared" si="8"/>
        <v/>
      </c>
      <c r="U611" s="10" t="str">
        <f t="shared" si="9"/>
        <v/>
      </c>
      <c r="V611" s="10" t="str">
        <f t="shared" si="10"/>
        <v/>
      </c>
      <c r="W611" s="10" t="str">
        <f t="shared" si="11"/>
        <v/>
      </c>
      <c r="X611" s="10"/>
      <c r="Y611" s="10"/>
      <c r="Z611" s="10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0"/>
      <c r="I612" s="10"/>
      <c r="J612" s="10"/>
      <c r="K612" s="10">
        <v>611</v>
      </c>
      <c r="L612" s="10" t="str">
        <f t="shared" si="0"/>
        <v/>
      </c>
      <c r="M612" s="10" t="str">
        <f t="shared" si="1"/>
        <v/>
      </c>
      <c r="N612" s="10" t="str">
        <f t="shared" si="2"/>
        <v/>
      </c>
      <c r="O612" s="10" t="str">
        <f t="shared" si="3"/>
        <v/>
      </c>
      <c r="P612" s="10" t="str">
        <f t="shared" si="4"/>
        <v/>
      </c>
      <c r="Q612" s="10" t="str">
        <f t="shared" si="5"/>
        <v/>
      </c>
      <c r="R612" s="10" t="str">
        <f t="shared" si="6"/>
        <v/>
      </c>
      <c r="S612" s="10" t="str">
        <f t="shared" si="7"/>
        <v/>
      </c>
      <c r="T612" s="10" t="str">
        <f t="shared" si="8"/>
        <v/>
      </c>
      <c r="U612" s="10" t="str">
        <f t="shared" si="9"/>
        <v/>
      </c>
      <c r="V612" s="10" t="str">
        <f t="shared" si="10"/>
        <v/>
      </c>
      <c r="W612" s="10" t="str">
        <f t="shared" si="11"/>
        <v/>
      </c>
      <c r="X612" s="10"/>
      <c r="Y612" s="10"/>
      <c r="Z612" s="10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0"/>
      <c r="I613" s="10"/>
      <c r="J613" s="10"/>
      <c r="K613" s="10">
        <v>612</v>
      </c>
      <c r="L613" s="10" t="str">
        <f t="shared" si="0"/>
        <v/>
      </c>
      <c r="M613" s="10" t="str">
        <f t="shared" si="1"/>
        <v/>
      </c>
      <c r="N613" s="10" t="str">
        <f t="shared" si="2"/>
        <v/>
      </c>
      <c r="O613" s="10" t="str">
        <f t="shared" si="3"/>
        <v/>
      </c>
      <c r="P613" s="10" t="str">
        <f t="shared" si="4"/>
        <v/>
      </c>
      <c r="Q613" s="10" t="str">
        <f t="shared" si="5"/>
        <v/>
      </c>
      <c r="R613" s="10" t="str">
        <f t="shared" si="6"/>
        <v/>
      </c>
      <c r="S613" s="10" t="str">
        <f t="shared" si="7"/>
        <v/>
      </c>
      <c r="T613" s="10" t="str">
        <f t="shared" si="8"/>
        <v/>
      </c>
      <c r="U613" s="10" t="str">
        <f t="shared" si="9"/>
        <v/>
      </c>
      <c r="V613" s="10" t="str">
        <f t="shared" si="10"/>
        <v/>
      </c>
      <c r="W613" s="10" t="str">
        <f t="shared" si="11"/>
        <v/>
      </c>
      <c r="X613" s="10"/>
      <c r="Y613" s="10"/>
      <c r="Z613" s="10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0"/>
      <c r="I614" s="10"/>
      <c r="J614" s="10"/>
      <c r="K614" s="10">
        <v>613</v>
      </c>
      <c r="L614" s="10" t="str">
        <f t="shared" si="0"/>
        <v/>
      </c>
      <c r="M614" s="10" t="str">
        <f t="shared" si="1"/>
        <v/>
      </c>
      <c r="N614" s="10" t="str">
        <f t="shared" si="2"/>
        <v/>
      </c>
      <c r="O614" s="10" t="str">
        <f t="shared" si="3"/>
        <v/>
      </c>
      <c r="P614" s="10" t="str">
        <f t="shared" si="4"/>
        <v/>
      </c>
      <c r="Q614" s="10" t="str">
        <f t="shared" si="5"/>
        <v/>
      </c>
      <c r="R614" s="10" t="str">
        <f t="shared" si="6"/>
        <v/>
      </c>
      <c r="S614" s="10" t="str">
        <f t="shared" si="7"/>
        <v/>
      </c>
      <c r="T614" s="10" t="str">
        <f t="shared" si="8"/>
        <v/>
      </c>
      <c r="U614" s="10" t="str">
        <f t="shared" si="9"/>
        <v/>
      </c>
      <c r="V614" s="10" t="str">
        <f t="shared" si="10"/>
        <v/>
      </c>
      <c r="W614" s="10" t="str">
        <f t="shared" si="11"/>
        <v/>
      </c>
      <c r="X614" s="10"/>
      <c r="Y614" s="10"/>
      <c r="Z614" s="10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0"/>
      <c r="I615" s="10"/>
      <c r="J615" s="10"/>
      <c r="K615" s="10">
        <v>614</v>
      </c>
      <c r="L615" s="10" t="str">
        <f t="shared" si="0"/>
        <v/>
      </c>
      <c r="M615" s="10" t="str">
        <f t="shared" si="1"/>
        <v/>
      </c>
      <c r="N615" s="10" t="str">
        <f t="shared" si="2"/>
        <v/>
      </c>
      <c r="O615" s="10" t="str">
        <f t="shared" si="3"/>
        <v/>
      </c>
      <c r="P615" s="10" t="str">
        <f t="shared" si="4"/>
        <v/>
      </c>
      <c r="Q615" s="10" t="str">
        <f t="shared" si="5"/>
        <v/>
      </c>
      <c r="R615" s="10" t="str">
        <f t="shared" si="6"/>
        <v/>
      </c>
      <c r="S615" s="10" t="str">
        <f t="shared" si="7"/>
        <v/>
      </c>
      <c r="T615" s="10" t="str">
        <f t="shared" si="8"/>
        <v/>
      </c>
      <c r="U615" s="10" t="str">
        <f t="shared" si="9"/>
        <v/>
      </c>
      <c r="V615" s="10" t="str">
        <f t="shared" si="10"/>
        <v/>
      </c>
      <c r="W615" s="10" t="str">
        <f t="shared" si="11"/>
        <v/>
      </c>
      <c r="X615" s="10"/>
      <c r="Y615" s="10"/>
      <c r="Z615" s="10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0"/>
      <c r="I616" s="10"/>
      <c r="J616" s="10"/>
      <c r="K616" s="10">
        <v>615</v>
      </c>
      <c r="L616" s="10" t="str">
        <f t="shared" si="0"/>
        <v/>
      </c>
      <c r="M616" s="10" t="str">
        <f t="shared" si="1"/>
        <v/>
      </c>
      <c r="N616" s="10" t="str">
        <f t="shared" si="2"/>
        <v/>
      </c>
      <c r="O616" s="10" t="str">
        <f t="shared" si="3"/>
        <v/>
      </c>
      <c r="P616" s="10" t="str">
        <f t="shared" si="4"/>
        <v/>
      </c>
      <c r="Q616" s="10" t="str">
        <f t="shared" si="5"/>
        <v/>
      </c>
      <c r="R616" s="10" t="str">
        <f t="shared" si="6"/>
        <v/>
      </c>
      <c r="S616" s="10" t="str">
        <f t="shared" si="7"/>
        <v/>
      </c>
      <c r="T616" s="10" t="str">
        <f t="shared" si="8"/>
        <v/>
      </c>
      <c r="U616" s="10" t="str">
        <f t="shared" si="9"/>
        <v/>
      </c>
      <c r="V616" s="10" t="str">
        <f t="shared" si="10"/>
        <v/>
      </c>
      <c r="W616" s="10" t="str">
        <f t="shared" si="11"/>
        <v/>
      </c>
      <c r="X616" s="10"/>
      <c r="Y616" s="10"/>
      <c r="Z616" s="10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0"/>
      <c r="I617" s="10"/>
      <c r="J617" s="10"/>
      <c r="K617" s="10">
        <v>616</v>
      </c>
      <c r="L617" s="10" t="str">
        <f t="shared" si="0"/>
        <v/>
      </c>
      <c r="M617" s="10" t="str">
        <f t="shared" si="1"/>
        <v/>
      </c>
      <c r="N617" s="10" t="str">
        <f t="shared" si="2"/>
        <v/>
      </c>
      <c r="O617" s="10" t="str">
        <f t="shared" si="3"/>
        <v/>
      </c>
      <c r="P617" s="10" t="str">
        <f t="shared" si="4"/>
        <v/>
      </c>
      <c r="Q617" s="10" t="str">
        <f t="shared" si="5"/>
        <v/>
      </c>
      <c r="R617" s="10" t="str">
        <f t="shared" si="6"/>
        <v/>
      </c>
      <c r="S617" s="10" t="str">
        <f t="shared" si="7"/>
        <v/>
      </c>
      <c r="T617" s="10" t="str">
        <f t="shared" si="8"/>
        <v/>
      </c>
      <c r="U617" s="10" t="str">
        <f t="shared" si="9"/>
        <v/>
      </c>
      <c r="V617" s="10" t="str">
        <f t="shared" si="10"/>
        <v/>
      </c>
      <c r="W617" s="10" t="str">
        <f t="shared" si="11"/>
        <v/>
      </c>
      <c r="X617" s="10"/>
      <c r="Y617" s="10"/>
      <c r="Z617" s="10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0"/>
      <c r="I618" s="10"/>
      <c r="J618" s="10"/>
      <c r="K618" s="10">
        <v>617</v>
      </c>
      <c r="L618" s="10" t="str">
        <f t="shared" si="0"/>
        <v/>
      </c>
      <c r="M618" s="10" t="str">
        <f t="shared" si="1"/>
        <v/>
      </c>
      <c r="N618" s="10" t="str">
        <f t="shared" si="2"/>
        <v/>
      </c>
      <c r="O618" s="10" t="str">
        <f t="shared" si="3"/>
        <v/>
      </c>
      <c r="P618" s="10" t="str">
        <f t="shared" si="4"/>
        <v/>
      </c>
      <c r="Q618" s="10" t="str">
        <f t="shared" si="5"/>
        <v/>
      </c>
      <c r="R618" s="10" t="str">
        <f t="shared" si="6"/>
        <v/>
      </c>
      <c r="S618" s="10" t="str">
        <f t="shared" si="7"/>
        <v/>
      </c>
      <c r="T618" s="10" t="str">
        <f t="shared" si="8"/>
        <v/>
      </c>
      <c r="U618" s="10" t="str">
        <f t="shared" si="9"/>
        <v/>
      </c>
      <c r="V618" s="10" t="str">
        <f t="shared" si="10"/>
        <v/>
      </c>
      <c r="W618" s="10" t="str">
        <f t="shared" si="11"/>
        <v/>
      </c>
      <c r="X618" s="10"/>
      <c r="Y618" s="10"/>
      <c r="Z618" s="10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0"/>
      <c r="I619" s="10"/>
      <c r="J619" s="10"/>
      <c r="K619" s="10">
        <v>618</v>
      </c>
      <c r="L619" s="10" t="str">
        <f t="shared" si="0"/>
        <v/>
      </c>
      <c r="M619" s="10" t="str">
        <f t="shared" si="1"/>
        <v/>
      </c>
      <c r="N619" s="10" t="str">
        <f t="shared" si="2"/>
        <v/>
      </c>
      <c r="O619" s="10" t="str">
        <f t="shared" si="3"/>
        <v/>
      </c>
      <c r="P619" s="10" t="str">
        <f t="shared" si="4"/>
        <v/>
      </c>
      <c r="Q619" s="10" t="str">
        <f t="shared" si="5"/>
        <v/>
      </c>
      <c r="R619" s="10" t="str">
        <f t="shared" si="6"/>
        <v/>
      </c>
      <c r="S619" s="10" t="str">
        <f t="shared" si="7"/>
        <v/>
      </c>
      <c r="T619" s="10" t="str">
        <f t="shared" si="8"/>
        <v/>
      </c>
      <c r="U619" s="10" t="str">
        <f t="shared" si="9"/>
        <v/>
      </c>
      <c r="V619" s="10" t="str">
        <f t="shared" si="10"/>
        <v/>
      </c>
      <c r="W619" s="10" t="str">
        <f t="shared" si="11"/>
        <v/>
      </c>
      <c r="X619" s="10"/>
      <c r="Y619" s="10"/>
      <c r="Z619" s="10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0"/>
      <c r="I620" s="10"/>
      <c r="J620" s="10"/>
      <c r="K620" s="10">
        <v>619</v>
      </c>
      <c r="L620" s="10" t="str">
        <f t="shared" si="0"/>
        <v/>
      </c>
      <c r="M620" s="10" t="str">
        <f t="shared" si="1"/>
        <v/>
      </c>
      <c r="N620" s="10" t="str">
        <f t="shared" si="2"/>
        <v/>
      </c>
      <c r="O620" s="10" t="str">
        <f t="shared" si="3"/>
        <v/>
      </c>
      <c r="P620" s="10" t="str">
        <f t="shared" si="4"/>
        <v/>
      </c>
      <c r="Q620" s="10" t="str">
        <f t="shared" si="5"/>
        <v/>
      </c>
      <c r="R620" s="10" t="str">
        <f t="shared" si="6"/>
        <v/>
      </c>
      <c r="S620" s="10" t="str">
        <f t="shared" si="7"/>
        <v/>
      </c>
      <c r="T620" s="10" t="str">
        <f t="shared" si="8"/>
        <v/>
      </c>
      <c r="U620" s="10" t="str">
        <f t="shared" si="9"/>
        <v/>
      </c>
      <c r="V620" s="10" t="str">
        <f t="shared" si="10"/>
        <v/>
      </c>
      <c r="W620" s="10" t="str">
        <f t="shared" si="11"/>
        <v/>
      </c>
      <c r="X620" s="10"/>
      <c r="Y620" s="10"/>
      <c r="Z620" s="10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0"/>
      <c r="I621" s="10"/>
      <c r="J621" s="10"/>
      <c r="K621" s="10">
        <v>620</v>
      </c>
      <c r="L621" s="10" t="str">
        <f t="shared" si="0"/>
        <v/>
      </c>
      <c r="M621" s="10" t="str">
        <f t="shared" si="1"/>
        <v/>
      </c>
      <c r="N621" s="10" t="str">
        <f t="shared" si="2"/>
        <v/>
      </c>
      <c r="O621" s="10" t="str">
        <f t="shared" si="3"/>
        <v/>
      </c>
      <c r="P621" s="10" t="str">
        <f t="shared" si="4"/>
        <v/>
      </c>
      <c r="Q621" s="10" t="str">
        <f t="shared" si="5"/>
        <v/>
      </c>
      <c r="R621" s="10" t="str">
        <f t="shared" si="6"/>
        <v/>
      </c>
      <c r="S621" s="10" t="str">
        <f t="shared" si="7"/>
        <v/>
      </c>
      <c r="T621" s="10" t="str">
        <f t="shared" si="8"/>
        <v/>
      </c>
      <c r="U621" s="10" t="str">
        <f t="shared" si="9"/>
        <v/>
      </c>
      <c r="V621" s="10" t="str">
        <f t="shared" si="10"/>
        <v/>
      </c>
      <c r="W621" s="10" t="str">
        <f t="shared" si="11"/>
        <v/>
      </c>
      <c r="X621" s="10"/>
      <c r="Y621" s="10"/>
      <c r="Z621" s="10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0"/>
      <c r="I622" s="10"/>
      <c r="J622" s="10"/>
      <c r="K622" s="10">
        <v>621</v>
      </c>
      <c r="L622" s="10" t="str">
        <f t="shared" si="0"/>
        <v/>
      </c>
      <c r="M622" s="10" t="str">
        <f t="shared" si="1"/>
        <v/>
      </c>
      <c r="N622" s="10" t="str">
        <f t="shared" si="2"/>
        <v/>
      </c>
      <c r="O622" s="10" t="str">
        <f t="shared" si="3"/>
        <v/>
      </c>
      <c r="P622" s="10" t="str">
        <f t="shared" si="4"/>
        <v/>
      </c>
      <c r="Q622" s="10" t="str">
        <f t="shared" si="5"/>
        <v/>
      </c>
      <c r="R622" s="10" t="str">
        <f t="shared" si="6"/>
        <v/>
      </c>
      <c r="S622" s="10" t="str">
        <f t="shared" si="7"/>
        <v/>
      </c>
      <c r="T622" s="10" t="str">
        <f t="shared" si="8"/>
        <v/>
      </c>
      <c r="U622" s="10" t="str">
        <f t="shared" si="9"/>
        <v/>
      </c>
      <c r="V622" s="10" t="str">
        <f t="shared" si="10"/>
        <v/>
      </c>
      <c r="W622" s="10" t="str">
        <f t="shared" si="11"/>
        <v/>
      </c>
      <c r="X622" s="10"/>
      <c r="Y622" s="10"/>
      <c r="Z622" s="10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0"/>
      <c r="I623" s="10"/>
      <c r="J623" s="10"/>
      <c r="K623" s="10">
        <v>622</v>
      </c>
      <c r="L623" s="10" t="str">
        <f t="shared" si="0"/>
        <v/>
      </c>
      <c r="M623" s="10" t="str">
        <f t="shared" si="1"/>
        <v/>
      </c>
      <c r="N623" s="10" t="str">
        <f t="shared" si="2"/>
        <v/>
      </c>
      <c r="O623" s="10" t="str">
        <f t="shared" si="3"/>
        <v/>
      </c>
      <c r="P623" s="10" t="str">
        <f t="shared" si="4"/>
        <v/>
      </c>
      <c r="Q623" s="10" t="str">
        <f t="shared" si="5"/>
        <v/>
      </c>
      <c r="R623" s="10" t="str">
        <f t="shared" si="6"/>
        <v/>
      </c>
      <c r="S623" s="10" t="str">
        <f t="shared" si="7"/>
        <v/>
      </c>
      <c r="T623" s="10" t="str">
        <f t="shared" si="8"/>
        <v/>
      </c>
      <c r="U623" s="10" t="str">
        <f t="shared" si="9"/>
        <v/>
      </c>
      <c r="V623" s="10" t="str">
        <f t="shared" si="10"/>
        <v/>
      </c>
      <c r="W623" s="10" t="str">
        <f t="shared" si="11"/>
        <v/>
      </c>
      <c r="X623" s="10"/>
      <c r="Y623" s="10"/>
      <c r="Z623" s="10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0"/>
      <c r="I624" s="10"/>
      <c r="J624" s="10"/>
      <c r="K624" s="10">
        <v>623</v>
      </c>
      <c r="L624" s="10" t="str">
        <f t="shared" si="0"/>
        <v/>
      </c>
      <c r="M624" s="10" t="str">
        <f t="shared" si="1"/>
        <v/>
      </c>
      <c r="N624" s="10" t="str">
        <f t="shared" si="2"/>
        <v/>
      </c>
      <c r="O624" s="10" t="str">
        <f t="shared" si="3"/>
        <v/>
      </c>
      <c r="P624" s="10" t="str">
        <f t="shared" si="4"/>
        <v/>
      </c>
      <c r="Q624" s="10" t="str">
        <f t="shared" si="5"/>
        <v/>
      </c>
      <c r="R624" s="10" t="str">
        <f t="shared" si="6"/>
        <v/>
      </c>
      <c r="S624" s="10" t="str">
        <f t="shared" si="7"/>
        <v/>
      </c>
      <c r="T624" s="10" t="str">
        <f t="shared" si="8"/>
        <v/>
      </c>
      <c r="U624" s="10" t="str">
        <f t="shared" si="9"/>
        <v/>
      </c>
      <c r="V624" s="10" t="str">
        <f t="shared" si="10"/>
        <v/>
      </c>
      <c r="W624" s="10" t="str">
        <f t="shared" si="11"/>
        <v/>
      </c>
      <c r="X624" s="10"/>
      <c r="Y624" s="10"/>
      <c r="Z624" s="10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0"/>
      <c r="I625" s="10"/>
      <c r="J625" s="10"/>
      <c r="K625" s="10">
        <v>624</v>
      </c>
      <c r="L625" s="10" t="str">
        <f t="shared" si="0"/>
        <v/>
      </c>
      <c r="M625" s="10" t="str">
        <f t="shared" si="1"/>
        <v/>
      </c>
      <c r="N625" s="10" t="str">
        <f t="shared" si="2"/>
        <v/>
      </c>
      <c r="O625" s="10" t="str">
        <f t="shared" si="3"/>
        <v/>
      </c>
      <c r="P625" s="10" t="str">
        <f t="shared" si="4"/>
        <v/>
      </c>
      <c r="Q625" s="10" t="str">
        <f t="shared" si="5"/>
        <v/>
      </c>
      <c r="R625" s="10" t="str">
        <f t="shared" si="6"/>
        <v/>
      </c>
      <c r="S625" s="10" t="str">
        <f t="shared" si="7"/>
        <v/>
      </c>
      <c r="T625" s="10" t="str">
        <f t="shared" si="8"/>
        <v/>
      </c>
      <c r="U625" s="10" t="str">
        <f t="shared" si="9"/>
        <v/>
      </c>
      <c r="V625" s="10" t="str">
        <f t="shared" si="10"/>
        <v/>
      </c>
      <c r="W625" s="10" t="str">
        <f t="shared" si="11"/>
        <v/>
      </c>
      <c r="X625" s="10"/>
      <c r="Y625" s="10"/>
      <c r="Z625" s="10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0"/>
      <c r="I626" s="10"/>
      <c r="J626" s="10"/>
      <c r="K626" s="10">
        <v>625</v>
      </c>
      <c r="L626" s="10" t="str">
        <f t="shared" si="0"/>
        <v/>
      </c>
      <c r="M626" s="10" t="str">
        <f t="shared" si="1"/>
        <v/>
      </c>
      <c r="N626" s="10" t="str">
        <f t="shared" si="2"/>
        <v/>
      </c>
      <c r="O626" s="10" t="str">
        <f t="shared" si="3"/>
        <v/>
      </c>
      <c r="P626" s="10" t="str">
        <f t="shared" si="4"/>
        <v/>
      </c>
      <c r="Q626" s="10" t="str">
        <f t="shared" si="5"/>
        <v/>
      </c>
      <c r="R626" s="10" t="str">
        <f t="shared" si="6"/>
        <v/>
      </c>
      <c r="S626" s="10" t="str">
        <f t="shared" si="7"/>
        <v/>
      </c>
      <c r="T626" s="10" t="str">
        <f t="shared" si="8"/>
        <v/>
      </c>
      <c r="U626" s="10" t="str">
        <f t="shared" si="9"/>
        <v/>
      </c>
      <c r="V626" s="10" t="str">
        <f t="shared" si="10"/>
        <v/>
      </c>
      <c r="W626" s="10" t="str">
        <f t="shared" si="11"/>
        <v/>
      </c>
      <c r="X626" s="10"/>
      <c r="Y626" s="10"/>
      <c r="Z626" s="10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0"/>
      <c r="I627" s="10"/>
      <c r="J627" s="10"/>
      <c r="K627" s="10">
        <v>626</v>
      </c>
      <c r="L627" s="10" t="str">
        <f t="shared" si="0"/>
        <v/>
      </c>
      <c r="M627" s="10" t="str">
        <f t="shared" si="1"/>
        <v/>
      </c>
      <c r="N627" s="10" t="str">
        <f t="shared" si="2"/>
        <v/>
      </c>
      <c r="O627" s="10" t="str">
        <f t="shared" si="3"/>
        <v/>
      </c>
      <c r="P627" s="10" t="str">
        <f t="shared" si="4"/>
        <v/>
      </c>
      <c r="Q627" s="10" t="str">
        <f t="shared" si="5"/>
        <v/>
      </c>
      <c r="R627" s="10" t="str">
        <f t="shared" si="6"/>
        <v/>
      </c>
      <c r="S627" s="10" t="str">
        <f t="shared" si="7"/>
        <v/>
      </c>
      <c r="T627" s="10" t="str">
        <f t="shared" si="8"/>
        <v/>
      </c>
      <c r="U627" s="10" t="str">
        <f t="shared" si="9"/>
        <v/>
      </c>
      <c r="V627" s="10" t="str">
        <f t="shared" si="10"/>
        <v/>
      </c>
      <c r="W627" s="10" t="str">
        <f t="shared" si="11"/>
        <v/>
      </c>
      <c r="X627" s="10"/>
      <c r="Y627" s="10"/>
      <c r="Z627" s="10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0"/>
      <c r="I628" s="10"/>
      <c r="J628" s="10"/>
      <c r="K628" s="10">
        <v>627</v>
      </c>
      <c r="L628" s="10" t="str">
        <f t="shared" si="0"/>
        <v/>
      </c>
      <c r="M628" s="10" t="str">
        <f t="shared" si="1"/>
        <v/>
      </c>
      <c r="N628" s="10" t="str">
        <f t="shared" si="2"/>
        <v/>
      </c>
      <c r="O628" s="10" t="str">
        <f t="shared" si="3"/>
        <v/>
      </c>
      <c r="P628" s="10" t="str">
        <f t="shared" si="4"/>
        <v/>
      </c>
      <c r="Q628" s="10" t="str">
        <f t="shared" si="5"/>
        <v/>
      </c>
      <c r="R628" s="10" t="str">
        <f t="shared" si="6"/>
        <v/>
      </c>
      <c r="S628" s="10" t="str">
        <f t="shared" si="7"/>
        <v/>
      </c>
      <c r="T628" s="10" t="str">
        <f t="shared" si="8"/>
        <v/>
      </c>
      <c r="U628" s="10" t="str">
        <f t="shared" si="9"/>
        <v/>
      </c>
      <c r="V628" s="10" t="str">
        <f t="shared" si="10"/>
        <v/>
      </c>
      <c r="W628" s="10" t="str">
        <f t="shared" si="11"/>
        <v/>
      </c>
      <c r="X628" s="10"/>
      <c r="Y628" s="10"/>
      <c r="Z628" s="10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0"/>
      <c r="I629" s="10"/>
      <c r="J629" s="10"/>
      <c r="K629" s="10">
        <v>628</v>
      </c>
      <c r="L629" s="10" t="str">
        <f t="shared" si="0"/>
        <v/>
      </c>
      <c r="M629" s="10" t="str">
        <f t="shared" si="1"/>
        <v/>
      </c>
      <c r="N629" s="10" t="str">
        <f t="shared" si="2"/>
        <v/>
      </c>
      <c r="O629" s="10" t="str">
        <f t="shared" si="3"/>
        <v/>
      </c>
      <c r="P629" s="10" t="str">
        <f t="shared" si="4"/>
        <v/>
      </c>
      <c r="Q629" s="10" t="str">
        <f t="shared" si="5"/>
        <v/>
      </c>
      <c r="R629" s="10" t="str">
        <f t="shared" si="6"/>
        <v/>
      </c>
      <c r="S629" s="10" t="str">
        <f t="shared" si="7"/>
        <v/>
      </c>
      <c r="T629" s="10" t="str">
        <f t="shared" si="8"/>
        <v/>
      </c>
      <c r="U629" s="10" t="str">
        <f t="shared" si="9"/>
        <v/>
      </c>
      <c r="V629" s="10" t="str">
        <f t="shared" si="10"/>
        <v/>
      </c>
      <c r="W629" s="10" t="str">
        <f t="shared" si="11"/>
        <v/>
      </c>
      <c r="X629" s="10"/>
      <c r="Y629" s="10"/>
      <c r="Z629" s="10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0"/>
      <c r="I630" s="10"/>
      <c r="J630" s="10"/>
      <c r="K630" s="10">
        <v>629</v>
      </c>
      <c r="L630" s="10" t="str">
        <f t="shared" si="0"/>
        <v/>
      </c>
      <c r="M630" s="10" t="str">
        <f t="shared" si="1"/>
        <v/>
      </c>
      <c r="N630" s="10" t="str">
        <f t="shared" si="2"/>
        <v/>
      </c>
      <c r="O630" s="10" t="str">
        <f t="shared" si="3"/>
        <v/>
      </c>
      <c r="P630" s="10" t="str">
        <f t="shared" si="4"/>
        <v/>
      </c>
      <c r="Q630" s="10" t="str">
        <f t="shared" si="5"/>
        <v/>
      </c>
      <c r="R630" s="10" t="str">
        <f t="shared" si="6"/>
        <v/>
      </c>
      <c r="S630" s="10" t="str">
        <f t="shared" si="7"/>
        <v/>
      </c>
      <c r="T630" s="10" t="str">
        <f t="shared" si="8"/>
        <v/>
      </c>
      <c r="U630" s="10" t="str">
        <f t="shared" si="9"/>
        <v/>
      </c>
      <c r="V630" s="10" t="str">
        <f t="shared" si="10"/>
        <v/>
      </c>
      <c r="W630" s="10" t="str">
        <f t="shared" si="11"/>
        <v/>
      </c>
      <c r="X630" s="10"/>
      <c r="Y630" s="10"/>
      <c r="Z630" s="10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0"/>
      <c r="I631" s="10"/>
      <c r="J631" s="10"/>
      <c r="K631" s="10">
        <v>630</v>
      </c>
      <c r="L631" s="10" t="str">
        <f t="shared" si="0"/>
        <v/>
      </c>
      <c r="M631" s="10" t="str">
        <f t="shared" si="1"/>
        <v/>
      </c>
      <c r="N631" s="10" t="str">
        <f t="shared" si="2"/>
        <v/>
      </c>
      <c r="O631" s="10" t="str">
        <f t="shared" si="3"/>
        <v/>
      </c>
      <c r="P631" s="10" t="str">
        <f t="shared" si="4"/>
        <v/>
      </c>
      <c r="Q631" s="10" t="str">
        <f t="shared" si="5"/>
        <v/>
      </c>
      <c r="R631" s="10" t="str">
        <f t="shared" si="6"/>
        <v/>
      </c>
      <c r="S631" s="10" t="str">
        <f t="shared" si="7"/>
        <v/>
      </c>
      <c r="T631" s="10" t="str">
        <f t="shared" si="8"/>
        <v/>
      </c>
      <c r="U631" s="10" t="str">
        <f t="shared" si="9"/>
        <v/>
      </c>
      <c r="V631" s="10" t="str">
        <f t="shared" si="10"/>
        <v/>
      </c>
      <c r="W631" s="10" t="str">
        <f t="shared" si="11"/>
        <v/>
      </c>
      <c r="X631" s="10"/>
      <c r="Y631" s="10"/>
      <c r="Z631" s="10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0"/>
      <c r="I632" s="10"/>
      <c r="J632" s="10"/>
      <c r="K632" s="10">
        <v>631</v>
      </c>
      <c r="L632" s="10" t="str">
        <f t="shared" si="0"/>
        <v/>
      </c>
      <c r="M632" s="10" t="str">
        <f t="shared" si="1"/>
        <v/>
      </c>
      <c r="N632" s="10" t="str">
        <f t="shared" si="2"/>
        <v/>
      </c>
      <c r="O632" s="10" t="str">
        <f t="shared" si="3"/>
        <v/>
      </c>
      <c r="P632" s="10" t="str">
        <f t="shared" si="4"/>
        <v/>
      </c>
      <c r="Q632" s="10" t="str">
        <f t="shared" si="5"/>
        <v/>
      </c>
      <c r="R632" s="10" t="str">
        <f t="shared" si="6"/>
        <v/>
      </c>
      <c r="S632" s="10" t="str">
        <f t="shared" si="7"/>
        <v/>
      </c>
      <c r="T632" s="10" t="str">
        <f t="shared" si="8"/>
        <v/>
      </c>
      <c r="U632" s="10" t="str">
        <f t="shared" si="9"/>
        <v/>
      </c>
      <c r="V632" s="10" t="str">
        <f t="shared" si="10"/>
        <v/>
      </c>
      <c r="W632" s="10" t="str">
        <f t="shared" si="11"/>
        <v/>
      </c>
      <c r="X632" s="10"/>
      <c r="Y632" s="10"/>
      <c r="Z632" s="10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0"/>
      <c r="I633" s="10"/>
      <c r="J633" s="10"/>
      <c r="K633" s="10">
        <v>632</v>
      </c>
      <c r="L633" s="10" t="str">
        <f t="shared" si="0"/>
        <v/>
      </c>
      <c r="M633" s="10" t="str">
        <f t="shared" si="1"/>
        <v/>
      </c>
      <c r="N633" s="10" t="str">
        <f t="shared" si="2"/>
        <v/>
      </c>
      <c r="O633" s="10" t="str">
        <f t="shared" si="3"/>
        <v/>
      </c>
      <c r="P633" s="10" t="str">
        <f t="shared" si="4"/>
        <v/>
      </c>
      <c r="Q633" s="10" t="str">
        <f t="shared" si="5"/>
        <v/>
      </c>
      <c r="R633" s="10" t="str">
        <f t="shared" si="6"/>
        <v/>
      </c>
      <c r="S633" s="10" t="str">
        <f t="shared" si="7"/>
        <v/>
      </c>
      <c r="T633" s="10" t="str">
        <f t="shared" si="8"/>
        <v/>
      </c>
      <c r="U633" s="10" t="str">
        <f t="shared" si="9"/>
        <v/>
      </c>
      <c r="V633" s="10" t="str">
        <f t="shared" si="10"/>
        <v/>
      </c>
      <c r="W633" s="10" t="str">
        <f t="shared" si="11"/>
        <v/>
      </c>
      <c r="X633" s="10"/>
      <c r="Y633" s="10"/>
      <c r="Z633" s="10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0"/>
      <c r="I634" s="10"/>
      <c r="J634" s="10"/>
      <c r="K634" s="10">
        <v>633</v>
      </c>
      <c r="L634" s="10" t="str">
        <f t="shared" si="0"/>
        <v/>
      </c>
      <c r="M634" s="10" t="str">
        <f t="shared" si="1"/>
        <v/>
      </c>
      <c r="N634" s="10" t="str">
        <f t="shared" si="2"/>
        <v/>
      </c>
      <c r="O634" s="10" t="str">
        <f t="shared" si="3"/>
        <v/>
      </c>
      <c r="P634" s="10" t="str">
        <f t="shared" si="4"/>
        <v/>
      </c>
      <c r="Q634" s="10" t="str">
        <f t="shared" si="5"/>
        <v/>
      </c>
      <c r="R634" s="10" t="str">
        <f t="shared" si="6"/>
        <v/>
      </c>
      <c r="S634" s="10" t="str">
        <f t="shared" si="7"/>
        <v/>
      </c>
      <c r="T634" s="10" t="str">
        <f t="shared" si="8"/>
        <v/>
      </c>
      <c r="U634" s="10" t="str">
        <f t="shared" si="9"/>
        <v/>
      </c>
      <c r="V634" s="10" t="str">
        <f t="shared" si="10"/>
        <v/>
      </c>
      <c r="W634" s="10" t="str">
        <f t="shared" si="11"/>
        <v/>
      </c>
      <c r="X634" s="10"/>
      <c r="Y634" s="10"/>
      <c r="Z634" s="10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0"/>
      <c r="I635" s="10"/>
      <c r="J635" s="10"/>
      <c r="K635" s="10">
        <v>634</v>
      </c>
      <c r="L635" s="10" t="str">
        <f t="shared" si="0"/>
        <v/>
      </c>
      <c r="M635" s="10" t="str">
        <f t="shared" si="1"/>
        <v/>
      </c>
      <c r="N635" s="10" t="str">
        <f t="shared" si="2"/>
        <v/>
      </c>
      <c r="O635" s="10" t="str">
        <f t="shared" si="3"/>
        <v/>
      </c>
      <c r="P635" s="10" t="str">
        <f t="shared" si="4"/>
        <v/>
      </c>
      <c r="Q635" s="10" t="str">
        <f t="shared" si="5"/>
        <v/>
      </c>
      <c r="R635" s="10" t="str">
        <f t="shared" si="6"/>
        <v/>
      </c>
      <c r="S635" s="10" t="str">
        <f t="shared" si="7"/>
        <v/>
      </c>
      <c r="T635" s="10" t="str">
        <f t="shared" si="8"/>
        <v/>
      </c>
      <c r="U635" s="10" t="str">
        <f t="shared" si="9"/>
        <v/>
      </c>
      <c r="V635" s="10" t="str">
        <f t="shared" si="10"/>
        <v/>
      </c>
      <c r="W635" s="10" t="str">
        <f t="shared" si="11"/>
        <v/>
      </c>
      <c r="X635" s="10"/>
      <c r="Y635" s="10"/>
      <c r="Z635" s="10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0"/>
      <c r="I636" s="10"/>
      <c r="J636" s="10"/>
      <c r="K636" s="10">
        <v>635</v>
      </c>
      <c r="L636" s="10" t="str">
        <f t="shared" si="0"/>
        <v/>
      </c>
      <c r="M636" s="10" t="str">
        <f t="shared" si="1"/>
        <v/>
      </c>
      <c r="N636" s="10" t="str">
        <f t="shared" si="2"/>
        <v/>
      </c>
      <c r="O636" s="10" t="str">
        <f t="shared" si="3"/>
        <v/>
      </c>
      <c r="P636" s="10" t="str">
        <f t="shared" si="4"/>
        <v/>
      </c>
      <c r="Q636" s="10" t="str">
        <f t="shared" si="5"/>
        <v/>
      </c>
      <c r="R636" s="10" t="str">
        <f t="shared" si="6"/>
        <v/>
      </c>
      <c r="S636" s="10" t="str">
        <f t="shared" si="7"/>
        <v/>
      </c>
      <c r="T636" s="10" t="str">
        <f t="shared" si="8"/>
        <v/>
      </c>
      <c r="U636" s="10" t="str">
        <f t="shared" si="9"/>
        <v/>
      </c>
      <c r="V636" s="10" t="str">
        <f t="shared" si="10"/>
        <v/>
      </c>
      <c r="W636" s="10" t="str">
        <f t="shared" si="11"/>
        <v/>
      </c>
      <c r="X636" s="10"/>
      <c r="Y636" s="10"/>
      <c r="Z636" s="10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0"/>
      <c r="I637" s="10"/>
      <c r="J637" s="10"/>
      <c r="K637" s="10">
        <v>636</v>
      </c>
      <c r="L637" s="10" t="str">
        <f t="shared" si="0"/>
        <v/>
      </c>
      <c r="M637" s="10" t="str">
        <f t="shared" si="1"/>
        <v/>
      </c>
      <c r="N637" s="10" t="str">
        <f t="shared" si="2"/>
        <v/>
      </c>
      <c r="O637" s="10" t="str">
        <f t="shared" si="3"/>
        <v/>
      </c>
      <c r="P637" s="10" t="str">
        <f t="shared" si="4"/>
        <v/>
      </c>
      <c r="Q637" s="10" t="str">
        <f t="shared" si="5"/>
        <v/>
      </c>
      <c r="R637" s="10" t="str">
        <f t="shared" si="6"/>
        <v/>
      </c>
      <c r="S637" s="10" t="str">
        <f t="shared" si="7"/>
        <v/>
      </c>
      <c r="T637" s="10" t="str">
        <f t="shared" si="8"/>
        <v/>
      </c>
      <c r="U637" s="10" t="str">
        <f t="shared" si="9"/>
        <v/>
      </c>
      <c r="V637" s="10" t="str">
        <f t="shared" si="10"/>
        <v/>
      </c>
      <c r="W637" s="10" t="str">
        <f t="shared" si="11"/>
        <v/>
      </c>
      <c r="X637" s="10"/>
      <c r="Y637" s="10"/>
      <c r="Z637" s="10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0"/>
      <c r="I638" s="10"/>
      <c r="J638" s="10"/>
      <c r="K638" s="10">
        <v>637</v>
      </c>
      <c r="L638" s="10" t="str">
        <f t="shared" si="0"/>
        <v/>
      </c>
      <c r="M638" s="10" t="str">
        <f t="shared" si="1"/>
        <v/>
      </c>
      <c r="N638" s="10" t="str">
        <f t="shared" si="2"/>
        <v/>
      </c>
      <c r="O638" s="10" t="str">
        <f t="shared" si="3"/>
        <v/>
      </c>
      <c r="P638" s="10" t="str">
        <f t="shared" si="4"/>
        <v/>
      </c>
      <c r="Q638" s="10" t="str">
        <f t="shared" si="5"/>
        <v/>
      </c>
      <c r="R638" s="10" t="str">
        <f t="shared" si="6"/>
        <v/>
      </c>
      <c r="S638" s="10" t="str">
        <f t="shared" si="7"/>
        <v/>
      </c>
      <c r="T638" s="10" t="str">
        <f t="shared" si="8"/>
        <v/>
      </c>
      <c r="U638" s="10" t="str">
        <f t="shared" si="9"/>
        <v/>
      </c>
      <c r="V638" s="10" t="str">
        <f t="shared" si="10"/>
        <v/>
      </c>
      <c r="W638" s="10" t="str">
        <f t="shared" si="11"/>
        <v/>
      </c>
      <c r="X638" s="10"/>
      <c r="Y638" s="10"/>
      <c r="Z638" s="10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0"/>
      <c r="I639" s="10"/>
      <c r="J639" s="10"/>
      <c r="K639" s="10">
        <v>638</v>
      </c>
      <c r="L639" s="10" t="str">
        <f t="shared" si="0"/>
        <v/>
      </c>
      <c r="M639" s="10" t="str">
        <f t="shared" si="1"/>
        <v/>
      </c>
      <c r="N639" s="10" t="str">
        <f t="shared" si="2"/>
        <v/>
      </c>
      <c r="O639" s="10" t="str">
        <f t="shared" si="3"/>
        <v/>
      </c>
      <c r="P639" s="10" t="str">
        <f t="shared" si="4"/>
        <v/>
      </c>
      <c r="Q639" s="10" t="str">
        <f t="shared" si="5"/>
        <v/>
      </c>
      <c r="R639" s="10" t="str">
        <f t="shared" si="6"/>
        <v/>
      </c>
      <c r="S639" s="10" t="str">
        <f t="shared" si="7"/>
        <v/>
      </c>
      <c r="T639" s="10" t="str">
        <f t="shared" si="8"/>
        <v/>
      </c>
      <c r="U639" s="10" t="str">
        <f t="shared" si="9"/>
        <v/>
      </c>
      <c r="V639" s="10" t="str">
        <f t="shared" si="10"/>
        <v/>
      </c>
      <c r="W639" s="10" t="str">
        <f t="shared" si="11"/>
        <v/>
      </c>
      <c r="X639" s="10"/>
      <c r="Y639" s="10"/>
      <c r="Z639" s="10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0"/>
      <c r="I640" s="10"/>
      <c r="J640" s="10"/>
      <c r="K640" s="10">
        <v>639</v>
      </c>
      <c r="L640" s="10" t="str">
        <f t="shared" si="0"/>
        <v/>
      </c>
      <c r="M640" s="10" t="str">
        <f t="shared" si="1"/>
        <v/>
      </c>
      <c r="N640" s="10" t="str">
        <f t="shared" si="2"/>
        <v/>
      </c>
      <c r="O640" s="10" t="str">
        <f t="shared" si="3"/>
        <v/>
      </c>
      <c r="P640" s="10" t="str">
        <f t="shared" si="4"/>
        <v/>
      </c>
      <c r="Q640" s="10" t="str">
        <f t="shared" si="5"/>
        <v/>
      </c>
      <c r="R640" s="10" t="str">
        <f t="shared" si="6"/>
        <v/>
      </c>
      <c r="S640" s="10" t="str">
        <f t="shared" si="7"/>
        <v/>
      </c>
      <c r="T640" s="10" t="str">
        <f t="shared" si="8"/>
        <v/>
      </c>
      <c r="U640" s="10" t="str">
        <f t="shared" si="9"/>
        <v/>
      </c>
      <c r="V640" s="10" t="str">
        <f t="shared" si="10"/>
        <v/>
      </c>
      <c r="W640" s="10" t="str">
        <f t="shared" si="11"/>
        <v/>
      </c>
      <c r="X640" s="10"/>
      <c r="Y640" s="10"/>
      <c r="Z640" s="10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0"/>
      <c r="I641" s="10"/>
      <c r="J641" s="10"/>
      <c r="K641" s="10">
        <v>640</v>
      </c>
      <c r="L641" s="10" t="str">
        <f t="shared" si="0"/>
        <v/>
      </c>
      <c r="M641" s="10" t="str">
        <f t="shared" si="1"/>
        <v/>
      </c>
      <c r="N641" s="10" t="str">
        <f t="shared" si="2"/>
        <v/>
      </c>
      <c r="O641" s="10" t="str">
        <f t="shared" si="3"/>
        <v/>
      </c>
      <c r="P641" s="10" t="str">
        <f t="shared" si="4"/>
        <v/>
      </c>
      <c r="Q641" s="10" t="str">
        <f t="shared" si="5"/>
        <v/>
      </c>
      <c r="R641" s="10" t="str">
        <f t="shared" si="6"/>
        <v/>
      </c>
      <c r="S641" s="10" t="str">
        <f t="shared" si="7"/>
        <v/>
      </c>
      <c r="T641" s="10" t="str">
        <f t="shared" si="8"/>
        <v/>
      </c>
      <c r="U641" s="10" t="str">
        <f t="shared" si="9"/>
        <v/>
      </c>
      <c r="V641" s="10" t="str">
        <f t="shared" si="10"/>
        <v/>
      </c>
      <c r="W641" s="10" t="str">
        <f t="shared" si="11"/>
        <v/>
      </c>
      <c r="X641" s="10"/>
      <c r="Y641" s="10"/>
      <c r="Z641" s="10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0"/>
      <c r="I642" s="10"/>
      <c r="J642" s="10"/>
      <c r="K642" s="10">
        <v>641</v>
      </c>
      <c r="L642" s="10" t="str">
        <f t="shared" si="0"/>
        <v/>
      </c>
      <c r="M642" s="10" t="str">
        <f t="shared" si="1"/>
        <v/>
      </c>
      <c r="N642" s="10" t="str">
        <f t="shared" si="2"/>
        <v/>
      </c>
      <c r="O642" s="10" t="str">
        <f t="shared" si="3"/>
        <v/>
      </c>
      <c r="P642" s="10" t="str">
        <f t="shared" si="4"/>
        <v/>
      </c>
      <c r="Q642" s="10" t="str">
        <f t="shared" si="5"/>
        <v/>
      </c>
      <c r="R642" s="10" t="str">
        <f t="shared" si="6"/>
        <v/>
      </c>
      <c r="S642" s="10" t="str">
        <f t="shared" si="7"/>
        <v/>
      </c>
      <c r="T642" s="10" t="str">
        <f t="shared" si="8"/>
        <v/>
      </c>
      <c r="U642" s="10" t="str">
        <f t="shared" si="9"/>
        <v/>
      </c>
      <c r="V642" s="10" t="str">
        <f t="shared" si="10"/>
        <v/>
      </c>
      <c r="W642" s="10" t="str">
        <f t="shared" si="11"/>
        <v/>
      </c>
      <c r="X642" s="10"/>
      <c r="Y642" s="10"/>
      <c r="Z642" s="10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0"/>
      <c r="I643" s="10"/>
      <c r="J643" s="10"/>
      <c r="K643" s="10">
        <v>642</v>
      </c>
      <c r="L643" s="10" t="str">
        <f t="shared" si="0"/>
        <v/>
      </c>
      <c r="M643" s="10" t="str">
        <f t="shared" si="1"/>
        <v/>
      </c>
      <c r="N643" s="10" t="str">
        <f t="shared" si="2"/>
        <v/>
      </c>
      <c r="O643" s="10" t="str">
        <f t="shared" si="3"/>
        <v/>
      </c>
      <c r="P643" s="10" t="str">
        <f t="shared" si="4"/>
        <v/>
      </c>
      <c r="Q643" s="10" t="str">
        <f t="shared" si="5"/>
        <v/>
      </c>
      <c r="R643" s="10" t="str">
        <f t="shared" si="6"/>
        <v/>
      </c>
      <c r="S643" s="10" t="str">
        <f t="shared" si="7"/>
        <v/>
      </c>
      <c r="T643" s="10" t="str">
        <f t="shared" si="8"/>
        <v/>
      </c>
      <c r="U643" s="10" t="str">
        <f t="shared" si="9"/>
        <v/>
      </c>
      <c r="V643" s="10" t="str">
        <f t="shared" si="10"/>
        <v/>
      </c>
      <c r="W643" s="10" t="str">
        <f t="shared" si="11"/>
        <v/>
      </c>
      <c r="X643" s="10"/>
      <c r="Y643" s="10"/>
      <c r="Z643" s="10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0"/>
      <c r="I644" s="10"/>
      <c r="J644" s="10"/>
      <c r="K644" s="10">
        <v>643</v>
      </c>
      <c r="L644" s="10" t="str">
        <f t="shared" si="0"/>
        <v/>
      </c>
      <c r="M644" s="10" t="str">
        <f t="shared" si="1"/>
        <v/>
      </c>
      <c r="N644" s="10" t="str">
        <f t="shared" si="2"/>
        <v/>
      </c>
      <c r="O644" s="10" t="str">
        <f t="shared" si="3"/>
        <v/>
      </c>
      <c r="P644" s="10" t="str">
        <f t="shared" si="4"/>
        <v/>
      </c>
      <c r="Q644" s="10" t="str">
        <f t="shared" si="5"/>
        <v/>
      </c>
      <c r="R644" s="10" t="str">
        <f t="shared" si="6"/>
        <v/>
      </c>
      <c r="S644" s="10" t="str">
        <f t="shared" si="7"/>
        <v/>
      </c>
      <c r="T644" s="10" t="str">
        <f t="shared" si="8"/>
        <v/>
      </c>
      <c r="U644" s="10" t="str">
        <f t="shared" si="9"/>
        <v/>
      </c>
      <c r="V644" s="10" t="str">
        <f t="shared" si="10"/>
        <v/>
      </c>
      <c r="W644" s="10" t="str">
        <f t="shared" si="11"/>
        <v/>
      </c>
      <c r="X644" s="10"/>
      <c r="Y644" s="10"/>
      <c r="Z644" s="10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0"/>
      <c r="I645" s="10"/>
      <c r="J645" s="10"/>
      <c r="K645" s="10">
        <v>644</v>
      </c>
      <c r="L645" s="10" t="str">
        <f t="shared" si="0"/>
        <v/>
      </c>
      <c r="M645" s="10" t="str">
        <f t="shared" si="1"/>
        <v/>
      </c>
      <c r="N645" s="10" t="str">
        <f t="shared" si="2"/>
        <v/>
      </c>
      <c r="O645" s="10" t="str">
        <f t="shared" si="3"/>
        <v/>
      </c>
      <c r="P645" s="10" t="str">
        <f t="shared" si="4"/>
        <v/>
      </c>
      <c r="Q645" s="10" t="str">
        <f t="shared" si="5"/>
        <v/>
      </c>
      <c r="R645" s="10" t="str">
        <f t="shared" si="6"/>
        <v/>
      </c>
      <c r="S645" s="10" t="str">
        <f t="shared" si="7"/>
        <v/>
      </c>
      <c r="T645" s="10" t="str">
        <f t="shared" si="8"/>
        <v/>
      </c>
      <c r="U645" s="10" t="str">
        <f t="shared" si="9"/>
        <v/>
      </c>
      <c r="V645" s="10" t="str">
        <f t="shared" si="10"/>
        <v/>
      </c>
      <c r="W645" s="10" t="str">
        <f t="shared" si="11"/>
        <v/>
      </c>
      <c r="X645" s="10"/>
      <c r="Y645" s="10"/>
      <c r="Z645" s="10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0"/>
      <c r="I646" s="10"/>
      <c r="J646" s="10"/>
      <c r="K646" s="10">
        <v>645</v>
      </c>
      <c r="L646" s="10" t="str">
        <f t="shared" si="0"/>
        <v/>
      </c>
      <c r="M646" s="10" t="str">
        <f t="shared" si="1"/>
        <v/>
      </c>
      <c r="N646" s="10" t="str">
        <f t="shared" si="2"/>
        <v/>
      </c>
      <c r="O646" s="10" t="str">
        <f t="shared" si="3"/>
        <v/>
      </c>
      <c r="P646" s="10" t="str">
        <f t="shared" si="4"/>
        <v/>
      </c>
      <c r="Q646" s="10" t="str">
        <f t="shared" si="5"/>
        <v/>
      </c>
      <c r="R646" s="10" t="str">
        <f t="shared" si="6"/>
        <v/>
      </c>
      <c r="S646" s="10" t="str">
        <f t="shared" si="7"/>
        <v/>
      </c>
      <c r="T646" s="10" t="str">
        <f t="shared" si="8"/>
        <v/>
      </c>
      <c r="U646" s="10" t="str">
        <f t="shared" si="9"/>
        <v/>
      </c>
      <c r="V646" s="10" t="str">
        <f t="shared" si="10"/>
        <v/>
      </c>
      <c r="W646" s="10" t="str">
        <f t="shared" si="11"/>
        <v/>
      </c>
      <c r="X646" s="10"/>
      <c r="Y646" s="10"/>
      <c r="Z646" s="10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0"/>
      <c r="I647" s="10"/>
      <c r="J647" s="10"/>
      <c r="K647" s="10">
        <v>646</v>
      </c>
      <c r="L647" s="10" t="str">
        <f t="shared" si="0"/>
        <v/>
      </c>
      <c r="M647" s="10" t="str">
        <f t="shared" si="1"/>
        <v/>
      </c>
      <c r="N647" s="10" t="str">
        <f t="shared" si="2"/>
        <v/>
      </c>
      <c r="O647" s="10" t="str">
        <f t="shared" si="3"/>
        <v/>
      </c>
      <c r="P647" s="10" t="str">
        <f t="shared" si="4"/>
        <v/>
      </c>
      <c r="Q647" s="10" t="str">
        <f t="shared" si="5"/>
        <v/>
      </c>
      <c r="R647" s="10" t="str">
        <f t="shared" si="6"/>
        <v/>
      </c>
      <c r="S647" s="10" t="str">
        <f t="shared" si="7"/>
        <v/>
      </c>
      <c r="T647" s="10" t="str">
        <f t="shared" si="8"/>
        <v/>
      </c>
      <c r="U647" s="10" t="str">
        <f t="shared" si="9"/>
        <v/>
      </c>
      <c r="V647" s="10" t="str">
        <f t="shared" si="10"/>
        <v/>
      </c>
      <c r="W647" s="10" t="str">
        <f t="shared" si="11"/>
        <v/>
      </c>
      <c r="X647" s="10"/>
      <c r="Y647" s="10"/>
      <c r="Z647" s="10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0"/>
      <c r="I648" s="10"/>
      <c r="J648" s="10"/>
      <c r="K648" s="10">
        <v>647</v>
      </c>
      <c r="L648" s="10" t="str">
        <f t="shared" si="0"/>
        <v/>
      </c>
      <c r="M648" s="10" t="str">
        <f t="shared" si="1"/>
        <v/>
      </c>
      <c r="N648" s="10" t="str">
        <f t="shared" si="2"/>
        <v/>
      </c>
      <c r="O648" s="10" t="str">
        <f t="shared" si="3"/>
        <v/>
      </c>
      <c r="P648" s="10" t="str">
        <f t="shared" si="4"/>
        <v/>
      </c>
      <c r="Q648" s="10" t="str">
        <f t="shared" si="5"/>
        <v/>
      </c>
      <c r="R648" s="10" t="str">
        <f t="shared" si="6"/>
        <v/>
      </c>
      <c r="S648" s="10" t="str">
        <f t="shared" si="7"/>
        <v/>
      </c>
      <c r="T648" s="10" t="str">
        <f t="shared" si="8"/>
        <v/>
      </c>
      <c r="U648" s="10" t="str">
        <f t="shared" si="9"/>
        <v/>
      </c>
      <c r="V648" s="10" t="str">
        <f t="shared" si="10"/>
        <v/>
      </c>
      <c r="W648" s="10" t="str">
        <f t="shared" si="11"/>
        <v/>
      </c>
      <c r="X648" s="10"/>
      <c r="Y648" s="10"/>
      <c r="Z648" s="10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0"/>
      <c r="I649" s="10"/>
      <c r="J649" s="10"/>
      <c r="K649" s="10">
        <v>648</v>
      </c>
      <c r="L649" s="10" t="str">
        <f t="shared" si="0"/>
        <v/>
      </c>
      <c r="M649" s="10" t="str">
        <f t="shared" si="1"/>
        <v/>
      </c>
      <c r="N649" s="10" t="str">
        <f t="shared" si="2"/>
        <v/>
      </c>
      <c r="O649" s="10" t="str">
        <f t="shared" si="3"/>
        <v/>
      </c>
      <c r="P649" s="10" t="str">
        <f t="shared" si="4"/>
        <v/>
      </c>
      <c r="Q649" s="10" t="str">
        <f t="shared" si="5"/>
        <v/>
      </c>
      <c r="R649" s="10" t="str">
        <f t="shared" si="6"/>
        <v/>
      </c>
      <c r="S649" s="10" t="str">
        <f t="shared" si="7"/>
        <v/>
      </c>
      <c r="T649" s="10" t="str">
        <f t="shared" si="8"/>
        <v/>
      </c>
      <c r="U649" s="10" t="str">
        <f t="shared" si="9"/>
        <v/>
      </c>
      <c r="V649" s="10" t="str">
        <f t="shared" si="10"/>
        <v/>
      </c>
      <c r="W649" s="10" t="str">
        <f t="shared" si="11"/>
        <v/>
      </c>
      <c r="X649" s="10"/>
      <c r="Y649" s="10"/>
      <c r="Z649" s="10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0"/>
      <c r="I650" s="10"/>
      <c r="J650" s="10"/>
      <c r="K650" s="10">
        <v>649</v>
      </c>
      <c r="L650" s="10" t="str">
        <f t="shared" si="0"/>
        <v/>
      </c>
      <c r="M650" s="10" t="str">
        <f t="shared" si="1"/>
        <v/>
      </c>
      <c r="N650" s="10" t="str">
        <f t="shared" si="2"/>
        <v/>
      </c>
      <c r="O650" s="10" t="str">
        <f t="shared" si="3"/>
        <v/>
      </c>
      <c r="P650" s="10" t="str">
        <f t="shared" si="4"/>
        <v/>
      </c>
      <c r="Q650" s="10" t="str">
        <f t="shared" si="5"/>
        <v/>
      </c>
      <c r="R650" s="10" t="str">
        <f t="shared" si="6"/>
        <v/>
      </c>
      <c r="S650" s="10" t="str">
        <f t="shared" si="7"/>
        <v/>
      </c>
      <c r="T650" s="10" t="str">
        <f t="shared" si="8"/>
        <v/>
      </c>
      <c r="U650" s="10" t="str">
        <f t="shared" si="9"/>
        <v/>
      </c>
      <c r="V650" s="10" t="str">
        <f t="shared" si="10"/>
        <v/>
      </c>
      <c r="W650" s="10" t="str">
        <f t="shared" si="11"/>
        <v/>
      </c>
      <c r="X650" s="10"/>
      <c r="Y650" s="10"/>
      <c r="Z650" s="10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0"/>
      <c r="I651" s="10"/>
      <c r="J651" s="10"/>
      <c r="K651" s="10">
        <v>650</v>
      </c>
      <c r="L651" s="10" t="str">
        <f t="shared" si="0"/>
        <v/>
      </c>
      <c r="M651" s="10" t="str">
        <f t="shared" si="1"/>
        <v/>
      </c>
      <c r="N651" s="10" t="str">
        <f t="shared" si="2"/>
        <v/>
      </c>
      <c r="O651" s="10" t="str">
        <f t="shared" si="3"/>
        <v/>
      </c>
      <c r="P651" s="10" t="str">
        <f t="shared" si="4"/>
        <v/>
      </c>
      <c r="Q651" s="10" t="str">
        <f t="shared" si="5"/>
        <v/>
      </c>
      <c r="R651" s="10" t="str">
        <f t="shared" si="6"/>
        <v/>
      </c>
      <c r="S651" s="10" t="str">
        <f t="shared" si="7"/>
        <v/>
      </c>
      <c r="T651" s="10" t="str">
        <f t="shared" si="8"/>
        <v/>
      </c>
      <c r="U651" s="10" t="str">
        <f t="shared" si="9"/>
        <v/>
      </c>
      <c r="V651" s="10" t="str">
        <f t="shared" si="10"/>
        <v/>
      </c>
      <c r="W651" s="10" t="str">
        <f t="shared" si="11"/>
        <v/>
      </c>
      <c r="X651" s="10"/>
      <c r="Y651" s="10"/>
      <c r="Z651" s="10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0"/>
      <c r="I652" s="10"/>
      <c r="J652" s="10"/>
      <c r="K652" s="10">
        <v>651</v>
      </c>
      <c r="L652" s="10" t="str">
        <f t="shared" si="0"/>
        <v/>
      </c>
      <c r="M652" s="10" t="str">
        <f t="shared" si="1"/>
        <v/>
      </c>
      <c r="N652" s="10" t="str">
        <f t="shared" si="2"/>
        <v/>
      </c>
      <c r="O652" s="10" t="str">
        <f t="shared" si="3"/>
        <v/>
      </c>
      <c r="P652" s="10" t="str">
        <f t="shared" si="4"/>
        <v/>
      </c>
      <c r="Q652" s="10" t="str">
        <f t="shared" si="5"/>
        <v/>
      </c>
      <c r="R652" s="10" t="str">
        <f t="shared" si="6"/>
        <v/>
      </c>
      <c r="S652" s="10" t="str">
        <f t="shared" si="7"/>
        <v/>
      </c>
      <c r="T652" s="10" t="str">
        <f t="shared" si="8"/>
        <v/>
      </c>
      <c r="U652" s="10" t="str">
        <f t="shared" si="9"/>
        <v/>
      </c>
      <c r="V652" s="10" t="str">
        <f t="shared" si="10"/>
        <v/>
      </c>
      <c r="W652" s="10" t="str">
        <f t="shared" si="11"/>
        <v/>
      </c>
      <c r="X652" s="10"/>
      <c r="Y652" s="10"/>
      <c r="Z652" s="10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0"/>
      <c r="I653" s="10"/>
      <c r="J653" s="10"/>
      <c r="K653" s="10">
        <v>652</v>
      </c>
      <c r="L653" s="10" t="str">
        <f t="shared" si="0"/>
        <v/>
      </c>
      <c r="M653" s="10" t="str">
        <f t="shared" si="1"/>
        <v/>
      </c>
      <c r="N653" s="10" t="str">
        <f t="shared" si="2"/>
        <v/>
      </c>
      <c r="O653" s="10" t="str">
        <f t="shared" si="3"/>
        <v/>
      </c>
      <c r="P653" s="10" t="str">
        <f t="shared" si="4"/>
        <v/>
      </c>
      <c r="Q653" s="10" t="str">
        <f t="shared" si="5"/>
        <v/>
      </c>
      <c r="R653" s="10" t="str">
        <f t="shared" si="6"/>
        <v/>
      </c>
      <c r="S653" s="10" t="str">
        <f t="shared" si="7"/>
        <v/>
      </c>
      <c r="T653" s="10" t="str">
        <f t="shared" si="8"/>
        <v/>
      </c>
      <c r="U653" s="10" t="str">
        <f t="shared" si="9"/>
        <v/>
      </c>
      <c r="V653" s="10" t="str">
        <f t="shared" si="10"/>
        <v/>
      </c>
      <c r="W653" s="10" t="str">
        <f t="shared" si="11"/>
        <v/>
      </c>
      <c r="X653" s="10"/>
      <c r="Y653" s="10"/>
      <c r="Z653" s="10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0"/>
      <c r="I654" s="10"/>
      <c r="J654" s="10"/>
      <c r="K654" s="10">
        <v>653</v>
      </c>
      <c r="L654" s="10" t="str">
        <f t="shared" si="0"/>
        <v/>
      </c>
      <c r="M654" s="10" t="str">
        <f t="shared" si="1"/>
        <v/>
      </c>
      <c r="N654" s="10" t="str">
        <f t="shared" si="2"/>
        <v/>
      </c>
      <c r="O654" s="10" t="str">
        <f t="shared" si="3"/>
        <v/>
      </c>
      <c r="P654" s="10" t="str">
        <f t="shared" si="4"/>
        <v/>
      </c>
      <c r="Q654" s="10" t="str">
        <f t="shared" si="5"/>
        <v/>
      </c>
      <c r="R654" s="10" t="str">
        <f t="shared" si="6"/>
        <v/>
      </c>
      <c r="S654" s="10" t="str">
        <f t="shared" si="7"/>
        <v/>
      </c>
      <c r="T654" s="10" t="str">
        <f t="shared" si="8"/>
        <v/>
      </c>
      <c r="U654" s="10" t="str">
        <f t="shared" si="9"/>
        <v/>
      </c>
      <c r="V654" s="10" t="str">
        <f t="shared" si="10"/>
        <v/>
      </c>
      <c r="W654" s="10" t="str">
        <f t="shared" si="11"/>
        <v/>
      </c>
      <c r="X654" s="10"/>
      <c r="Y654" s="10"/>
      <c r="Z654" s="10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0"/>
      <c r="I655" s="10"/>
      <c r="J655" s="10"/>
      <c r="K655" s="10">
        <v>654</v>
      </c>
      <c r="L655" s="10" t="str">
        <f t="shared" si="0"/>
        <v/>
      </c>
      <c r="M655" s="10" t="str">
        <f t="shared" si="1"/>
        <v/>
      </c>
      <c r="N655" s="10" t="str">
        <f t="shared" si="2"/>
        <v/>
      </c>
      <c r="O655" s="10" t="str">
        <f t="shared" si="3"/>
        <v/>
      </c>
      <c r="P655" s="10" t="str">
        <f t="shared" si="4"/>
        <v/>
      </c>
      <c r="Q655" s="10" t="str">
        <f t="shared" si="5"/>
        <v/>
      </c>
      <c r="R655" s="10" t="str">
        <f t="shared" si="6"/>
        <v/>
      </c>
      <c r="S655" s="10" t="str">
        <f t="shared" si="7"/>
        <v/>
      </c>
      <c r="T655" s="10" t="str">
        <f t="shared" si="8"/>
        <v/>
      </c>
      <c r="U655" s="10" t="str">
        <f t="shared" si="9"/>
        <v/>
      </c>
      <c r="V655" s="10" t="str">
        <f t="shared" si="10"/>
        <v/>
      </c>
      <c r="W655" s="10" t="str">
        <f t="shared" si="11"/>
        <v/>
      </c>
      <c r="X655" s="10"/>
      <c r="Y655" s="10"/>
      <c r="Z655" s="10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0"/>
      <c r="I656" s="10"/>
      <c r="J656" s="10"/>
      <c r="K656" s="10">
        <v>655</v>
      </c>
      <c r="L656" s="10" t="str">
        <f t="shared" si="0"/>
        <v/>
      </c>
      <c r="M656" s="10" t="str">
        <f t="shared" si="1"/>
        <v/>
      </c>
      <c r="N656" s="10" t="str">
        <f t="shared" si="2"/>
        <v/>
      </c>
      <c r="O656" s="10" t="str">
        <f t="shared" si="3"/>
        <v/>
      </c>
      <c r="P656" s="10" t="str">
        <f t="shared" si="4"/>
        <v/>
      </c>
      <c r="Q656" s="10" t="str">
        <f t="shared" si="5"/>
        <v/>
      </c>
      <c r="R656" s="10" t="str">
        <f t="shared" si="6"/>
        <v/>
      </c>
      <c r="S656" s="10" t="str">
        <f t="shared" si="7"/>
        <v/>
      </c>
      <c r="T656" s="10" t="str">
        <f t="shared" si="8"/>
        <v/>
      </c>
      <c r="U656" s="10" t="str">
        <f t="shared" si="9"/>
        <v/>
      </c>
      <c r="V656" s="10" t="str">
        <f t="shared" si="10"/>
        <v/>
      </c>
      <c r="W656" s="10" t="str">
        <f t="shared" si="11"/>
        <v/>
      </c>
      <c r="X656" s="10"/>
      <c r="Y656" s="10"/>
      <c r="Z656" s="10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0"/>
      <c r="I657" s="10"/>
      <c r="J657" s="10"/>
      <c r="K657" s="10">
        <v>656</v>
      </c>
      <c r="L657" s="10" t="str">
        <f t="shared" si="0"/>
        <v/>
      </c>
      <c r="M657" s="10" t="str">
        <f t="shared" si="1"/>
        <v/>
      </c>
      <c r="N657" s="10" t="str">
        <f t="shared" si="2"/>
        <v/>
      </c>
      <c r="O657" s="10" t="str">
        <f t="shared" si="3"/>
        <v/>
      </c>
      <c r="P657" s="10" t="str">
        <f t="shared" si="4"/>
        <v/>
      </c>
      <c r="Q657" s="10" t="str">
        <f t="shared" si="5"/>
        <v/>
      </c>
      <c r="R657" s="10" t="str">
        <f t="shared" si="6"/>
        <v/>
      </c>
      <c r="S657" s="10" t="str">
        <f t="shared" si="7"/>
        <v/>
      </c>
      <c r="T657" s="10" t="str">
        <f t="shared" si="8"/>
        <v/>
      </c>
      <c r="U657" s="10" t="str">
        <f t="shared" si="9"/>
        <v/>
      </c>
      <c r="V657" s="10" t="str">
        <f t="shared" si="10"/>
        <v/>
      </c>
      <c r="W657" s="10" t="str">
        <f t="shared" si="11"/>
        <v/>
      </c>
      <c r="X657" s="10"/>
      <c r="Y657" s="10"/>
      <c r="Z657" s="10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0"/>
      <c r="I658" s="10"/>
      <c r="J658" s="10"/>
      <c r="K658" s="10">
        <v>657</v>
      </c>
      <c r="L658" s="10" t="str">
        <f t="shared" si="0"/>
        <v/>
      </c>
      <c r="M658" s="10" t="str">
        <f t="shared" si="1"/>
        <v/>
      </c>
      <c r="N658" s="10" t="str">
        <f t="shared" si="2"/>
        <v/>
      </c>
      <c r="O658" s="10" t="str">
        <f t="shared" si="3"/>
        <v/>
      </c>
      <c r="P658" s="10" t="str">
        <f t="shared" si="4"/>
        <v/>
      </c>
      <c r="Q658" s="10" t="str">
        <f t="shared" si="5"/>
        <v/>
      </c>
      <c r="R658" s="10" t="str">
        <f t="shared" si="6"/>
        <v/>
      </c>
      <c r="S658" s="10" t="str">
        <f t="shared" si="7"/>
        <v/>
      </c>
      <c r="T658" s="10" t="str">
        <f t="shared" si="8"/>
        <v/>
      </c>
      <c r="U658" s="10" t="str">
        <f t="shared" si="9"/>
        <v/>
      </c>
      <c r="V658" s="10" t="str">
        <f t="shared" si="10"/>
        <v/>
      </c>
      <c r="W658" s="10" t="str">
        <f t="shared" si="11"/>
        <v/>
      </c>
      <c r="X658" s="10"/>
      <c r="Y658" s="10"/>
      <c r="Z658" s="10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0"/>
      <c r="I659" s="10"/>
      <c r="J659" s="10"/>
      <c r="K659" s="10">
        <v>658</v>
      </c>
      <c r="L659" s="10" t="str">
        <f t="shared" si="0"/>
        <v/>
      </c>
      <c r="M659" s="10" t="str">
        <f t="shared" si="1"/>
        <v/>
      </c>
      <c r="N659" s="10" t="str">
        <f t="shared" si="2"/>
        <v/>
      </c>
      <c r="O659" s="10" t="str">
        <f t="shared" si="3"/>
        <v/>
      </c>
      <c r="P659" s="10" t="str">
        <f t="shared" si="4"/>
        <v/>
      </c>
      <c r="Q659" s="10" t="str">
        <f t="shared" si="5"/>
        <v/>
      </c>
      <c r="R659" s="10" t="str">
        <f t="shared" si="6"/>
        <v/>
      </c>
      <c r="S659" s="10" t="str">
        <f t="shared" si="7"/>
        <v/>
      </c>
      <c r="T659" s="10" t="str">
        <f t="shared" si="8"/>
        <v/>
      </c>
      <c r="U659" s="10" t="str">
        <f t="shared" si="9"/>
        <v/>
      </c>
      <c r="V659" s="10" t="str">
        <f t="shared" si="10"/>
        <v/>
      </c>
      <c r="W659" s="10" t="str">
        <f t="shared" si="11"/>
        <v/>
      </c>
      <c r="X659" s="10"/>
      <c r="Y659" s="10"/>
      <c r="Z659" s="10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0"/>
      <c r="I660" s="10"/>
      <c r="J660" s="10"/>
      <c r="K660" s="10">
        <v>659</v>
      </c>
      <c r="L660" s="10" t="str">
        <f t="shared" si="0"/>
        <v/>
      </c>
      <c r="M660" s="10" t="str">
        <f t="shared" si="1"/>
        <v/>
      </c>
      <c r="N660" s="10" t="str">
        <f t="shared" si="2"/>
        <v/>
      </c>
      <c r="O660" s="10" t="str">
        <f t="shared" si="3"/>
        <v/>
      </c>
      <c r="P660" s="10" t="str">
        <f t="shared" si="4"/>
        <v/>
      </c>
      <c r="Q660" s="10" t="str">
        <f t="shared" si="5"/>
        <v/>
      </c>
      <c r="R660" s="10" t="str">
        <f t="shared" si="6"/>
        <v/>
      </c>
      <c r="S660" s="10" t="str">
        <f t="shared" si="7"/>
        <v/>
      </c>
      <c r="T660" s="10" t="str">
        <f t="shared" si="8"/>
        <v/>
      </c>
      <c r="U660" s="10" t="str">
        <f t="shared" si="9"/>
        <v/>
      </c>
      <c r="V660" s="10" t="str">
        <f t="shared" si="10"/>
        <v/>
      </c>
      <c r="W660" s="10" t="str">
        <f t="shared" si="11"/>
        <v/>
      </c>
      <c r="X660" s="10"/>
      <c r="Y660" s="10"/>
      <c r="Z660" s="10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0"/>
      <c r="I661" s="10"/>
      <c r="J661" s="10"/>
      <c r="K661" s="10">
        <v>660</v>
      </c>
      <c r="L661" s="10" t="str">
        <f t="shared" si="0"/>
        <v/>
      </c>
      <c r="M661" s="10" t="str">
        <f t="shared" si="1"/>
        <v/>
      </c>
      <c r="N661" s="10" t="str">
        <f t="shared" si="2"/>
        <v/>
      </c>
      <c r="O661" s="10" t="str">
        <f t="shared" si="3"/>
        <v/>
      </c>
      <c r="P661" s="10" t="str">
        <f t="shared" si="4"/>
        <v/>
      </c>
      <c r="Q661" s="10" t="str">
        <f t="shared" si="5"/>
        <v/>
      </c>
      <c r="R661" s="10" t="str">
        <f t="shared" si="6"/>
        <v/>
      </c>
      <c r="S661" s="10" t="str">
        <f t="shared" si="7"/>
        <v/>
      </c>
      <c r="T661" s="10" t="str">
        <f t="shared" si="8"/>
        <v/>
      </c>
      <c r="U661" s="10" t="str">
        <f t="shared" si="9"/>
        <v/>
      </c>
      <c r="V661" s="10" t="str">
        <f t="shared" si="10"/>
        <v/>
      </c>
      <c r="W661" s="10" t="str">
        <f t="shared" si="11"/>
        <v/>
      </c>
      <c r="X661" s="10"/>
      <c r="Y661" s="10"/>
      <c r="Z661" s="10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0"/>
      <c r="I662" s="10"/>
      <c r="J662" s="10"/>
      <c r="K662" s="10">
        <v>661</v>
      </c>
      <c r="L662" s="10" t="str">
        <f t="shared" si="0"/>
        <v/>
      </c>
      <c r="M662" s="10" t="str">
        <f t="shared" si="1"/>
        <v/>
      </c>
      <c r="N662" s="10" t="str">
        <f t="shared" si="2"/>
        <v/>
      </c>
      <c r="O662" s="10" t="str">
        <f t="shared" si="3"/>
        <v/>
      </c>
      <c r="P662" s="10" t="str">
        <f t="shared" si="4"/>
        <v/>
      </c>
      <c r="Q662" s="10" t="str">
        <f t="shared" si="5"/>
        <v/>
      </c>
      <c r="R662" s="10" t="str">
        <f t="shared" si="6"/>
        <v/>
      </c>
      <c r="S662" s="10" t="str">
        <f t="shared" si="7"/>
        <v/>
      </c>
      <c r="T662" s="10" t="str">
        <f t="shared" si="8"/>
        <v/>
      </c>
      <c r="U662" s="10" t="str">
        <f t="shared" si="9"/>
        <v/>
      </c>
      <c r="V662" s="10" t="str">
        <f t="shared" si="10"/>
        <v/>
      </c>
      <c r="W662" s="10" t="str">
        <f t="shared" si="11"/>
        <v/>
      </c>
      <c r="X662" s="10"/>
      <c r="Y662" s="10"/>
      <c r="Z662" s="10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0"/>
      <c r="I663" s="10"/>
      <c r="J663" s="10"/>
      <c r="K663" s="10">
        <v>662</v>
      </c>
      <c r="L663" s="10" t="str">
        <f t="shared" si="0"/>
        <v/>
      </c>
      <c r="M663" s="10" t="str">
        <f t="shared" si="1"/>
        <v/>
      </c>
      <c r="N663" s="10" t="str">
        <f t="shared" si="2"/>
        <v/>
      </c>
      <c r="O663" s="10" t="str">
        <f t="shared" si="3"/>
        <v/>
      </c>
      <c r="P663" s="10" t="str">
        <f t="shared" si="4"/>
        <v/>
      </c>
      <c r="Q663" s="10" t="str">
        <f t="shared" si="5"/>
        <v/>
      </c>
      <c r="R663" s="10" t="str">
        <f t="shared" si="6"/>
        <v/>
      </c>
      <c r="S663" s="10" t="str">
        <f t="shared" si="7"/>
        <v/>
      </c>
      <c r="T663" s="10" t="str">
        <f t="shared" si="8"/>
        <v/>
      </c>
      <c r="U663" s="10" t="str">
        <f t="shared" si="9"/>
        <v/>
      </c>
      <c r="V663" s="10" t="str">
        <f t="shared" si="10"/>
        <v/>
      </c>
      <c r="W663" s="10" t="str">
        <f t="shared" si="11"/>
        <v/>
      </c>
      <c r="X663" s="10"/>
      <c r="Y663" s="10"/>
      <c r="Z663" s="10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0"/>
      <c r="I664" s="10"/>
      <c r="J664" s="10"/>
      <c r="K664" s="10">
        <v>663</v>
      </c>
      <c r="L664" s="10" t="str">
        <f t="shared" si="0"/>
        <v/>
      </c>
      <c r="M664" s="10" t="str">
        <f t="shared" si="1"/>
        <v/>
      </c>
      <c r="N664" s="10" t="str">
        <f t="shared" si="2"/>
        <v/>
      </c>
      <c r="O664" s="10" t="str">
        <f t="shared" si="3"/>
        <v/>
      </c>
      <c r="P664" s="10" t="str">
        <f t="shared" si="4"/>
        <v/>
      </c>
      <c r="Q664" s="10" t="str">
        <f t="shared" si="5"/>
        <v/>
      </c>
      <c r="R664" s="10" t="str">
        <f t="shared" si="6"/>
        <v/>
      </c>
      <c r="S664" s="10" t="str">
        <f t="shared" si="7"/>
        <v/>
      </c>
      <c r="T664" s="10" t="str">
        <f t="shared" si="8"/>
        <v/>
      </c>
      <c r="U664" s="10" t="str">
        <f t="shared" si="9"/>
        <v/>
      </c>
      <c r="V664" s="10" t="str">
        <f t="shared" si="10"/>
        <v/>
      </c>
      <c r="W664" s="10" t="str">
        <f t="shared" si="11"/>
        <v/>
      </c>
      <c r="X664" s="10"/>
      <c r="Y664" s="10"/>
      <c r="Z664" s="10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0"/>
      <c r="I665" s="10"/>
      <c r="J665" s="10"/>
      <c r="K665" s="10">
        <v>664</v>
      </c>
      <c r="L665" s="10" t="str">
        <f t="shared" si="0"/>
        <v/>
      </c>
      <c r="M665" s="10" t="str">
        <f t="shared" si="1"/>
        <v/>
      </c>
      <c r="N665" s="10" t="str">
        <f t="shared" si="2"/>
        <v/>
      </c>
      <c r="O665" s="10" t="str">
        <f t="shared" si="3"/>
        <v/>
      </c>
      <c r="P665" s="10" t="str">
        <f t="shared" si="4"/>
        <v/>
      </c>
      <c r="Q665" s="10" t="str">
        <f t="shared" si="5"/>
        <v/>
      </c>
      <c r="R665" s="10" t="str">
        <f t="shared" si="6"/>
        <v/>
      </c>
      <c r="S665" s="10" t="str">
        <f t="shared" si="7"/>
        <v/>
      </c>
      <c r="T665" s="10" t="str">
        <f t="shared" si="8"/>
        <v/>
      </c>
      <c r="U665" s="10" t="str">
        <f t="shared" si="9"/>
        <v/>
      </c>
      <c r="V665" s="10" t="str">
        <f t="shared" si="10"/>
        <v/>
      </c>
      <c r="W665" s="10" t="str">
        <f t="shared" si="11"/>
        <v/>
      </c>
      <c r="X665" s="10"/>
      <c r="Y665" s="10"/>
      <c r="Z665" s="10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0"/>
      <c r="I666" s="10"/>
      <c r="J666" s="10"/>
      <c r="K666" s="10">
        <v>665</v>
      </c>
      <c r="L666" s="10" t="str">
        <f t="shared" si="0"/>
        <v/>
      </c>
      <c r="M666" s="10" t="str">
        <f t="shared" si="1"/>
        <v/>
      </c>
      <c r="N666" s="10" t="str">
        <f t="shared" si="2"/>
        <v/>
      </c>
      <c r="O666" s="10" t="str">
        <f t="shared" si="3"/>
        <v/>
      </c>
      <c r="P666" s="10" t="str">
        <f t="shared" si="4"/>
        <v/>
      </c>
      <c r="Q666" s="10" t="str">
        <f t="shared" si="5"/>
        <v/>
      </c>
      <c r="R666" s="10" t="str">
        <f t="shared" si="6"/>
        <v/>
      </c>
      <c r="S666" s="10" t="str">
        <f t="shared" si="7"/>
        <v/>
      </c>
      <c r="T666" s="10" t="str">
        <f t="shared" si="8"/>
        <v/>
      </c>
      <c r="U666" s="10" t="str">
        <f t="shared" si="9"/>
        <v/>
      </c>
      <c r="V666" s="10" t="str">
        <f t="shared" si="10"/>
        <v/>
      </c>
      <c r="W666" s="10" t="str">
        <f t="shared" si="11"/>
        <v/>
      </c>
      <c r="X666" s="10"/>
      <c r="Y666" s="10"/>
      <c r="Z666" s="10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0"/>
      <c r="I667" s="10"/>
      <c r="J667" s="10"/>
      <c r="K667" s="10">
        <v>666</v>
      </c>
      <c r="L667" s="10" t="str">
        <f t="shared" si="0"/>
        <v/>
      </c>
      <c r="M667" s="10" t="str">
        <f t="shared" si="1"/>
        <v/>
      </c>
      <c r="N667" s="10" t="str">
        <f t="shared" si="2"/>
        <v/>
      </c>
      <c r="O667" s="10" t="str">
        <f t="shared" si="3"/>
        <v/>
      </c>
      <c r="P667" s="10" t="str">
        <f t="shared" si="4"/>
        <v/>
      </c>
      <c r="Q667" s="10" t="str">
        <f t="shared" si="5"/>
        <v/>
      </c>
      <c r="R667" s="10" t="str">
        <f t="shared" si="6"/>
        <v/>
      </c>
      <c r="S667" s="10" t="str">
        <f t="shared" si="7"/>
        <v/>
      </c>
      <c r="T667" s="10" t="str">
        <f t="shared" si="8"/>
        <v/>
      </c>
      <c r="U667" s="10" t="str">
        <f t="shared" si="9"/>
        <v/>
      </c>
      <c r="V667" s="10" t="str">
        <f t="shared" si="10"/>
        <v/>
      </c>
      <c r="W667" s="10" t="str">
        <f t="shared" si="11"/>
        <v/>
      </c>
      <c r="X667" s="10"/>
      <c r="Y667" s="10"/>
      <c r="Z667" s="10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0"/>
      <c r="I668" s="10"/>
      <c r="J668" s="10"/>
      <c r="K668" s="10">
        <v>667</v>
      </c>
      <c r="L668" s="10" t="str">
        <f t="shared" si="0"/>
        <v/>
      </c>
      <c r="M668" s="10" t="str">
        <f t="shared" si="1"/>
        <v/>
      </c>
      <c r="N668" s="10" t="str">
        <f t="shared" si="2"/>
        <v/>
      </c>
      <c r="O668" s="10" t="str">
        <f t="shared" si="3"/>
        <v/>
      </c>
      <c r="P668" s="10" t="str">
        <f t="shared" si="4"/>
        <v/>
      </c>
      <c r="Q668" s="10" t="str">
        <f t="shared" si="5"/>
        <v/>
      </c>
      <c r="R668" s="10" t="str">
        <f t="shared" si="6"/>
        <v/>
      </c>
      <c r="S668" s="10" t="str">
        <f t="shared" si="7"/>
        <v/>
      </c>
      <c r="T668" s="10" t="str">
        <f t="shared" si="8"/>
        <v/>
      </c>
      <c r="U668" s="10" t="str">
        <f t="shared" si="9"/>
        <v/>
      </c>
      <c r="V668" s="10" t="str">
        <f t="shared" si="10"/>
        <v/>
      </c>
      <c r="W668" s="10" t="str">
        <f t="shared" si="11"/>
        <v/>
      </c>
      <c r="X668" s="10"/>
      <c r="Y668" s="10"/>
      <c r="Z668" s="10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0"/>
      <c r="I669" s="10"/>
      <c r="J669" s="10"/>
      <c r="K669" s="10">
        <v>668</v>
      </c>
      <c r="L669" s="10" t="str">
        <f t="shared" si="0"/>
        <v/>
      </c>
      <c r="M669" s="10" t="str">
        <f t="shared" si="1"/>
        <v/>
      </c>
      <c r="N669" s="10" t="str">
        <f t="shared" si="2"/>
        <v/>
      </c>
      <c r="O669" s="10" t="str">
        <f t="shared" si="3"/>
        <v/>
      </c>
      <c r="P669" s="10" t="str">
        <f t="shared" si="4"/>
        <v/>
      </c>
      <c r="Q669" s="10" t="str">
        <f t="shared" si="5"/>
        <v/>
      </c>
      <c r="R669" s="10" t="str">
        <f t="shared" si="6"/>
        <v/>
      </c>
      <c r="S669" s="10" t="str">
        <f t="shared" si="7"/>
        <v/>
      </c>
      <c r="T669" s="10" t="str">
        <f t="shared" si="8"/>
        <v/>
      </c>
      <c r="U669" s="10" t="str">
        <f t="shared" si="9"/>
        <v/>
      </c>
      <c r="V669" s="10" t="str">
        <f t="shared" si="10"/>
        <v/>
      </c>
      <c r="W669" s="10" t="str">
        <f t="shared" si="11"/>
        <v/>
      </c>
      <c r="X669" s="10"/>
      <c r="Y669" s="10"/>
      <c r="Z669" s="10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0"/>
      <c r="I670" s="10"/>
      <c r="J670" s="10"/>
      <c r="K670" s="10">
        <v>669</v>
      </c>
      <c r="L670" s="10" t="str">
        <f t="shared" si="0"/>
        <v/>
      </c>
      <c r="M670" s="10" t="str">
        <f t="shared" si="1"/>
        <v/>
      </c>
      <c r="N670" s="10" t="str">
        <f t="shared" si="2"/>
        <v/>
      </c>
      <c r="O670" s="10" t="str">
        <f t="shared" si="3"/>
        <v/>
      </c>
      <c r="P670" s="10" t="str">
        <f t="shared" si="4"/>
        <v/>
      </c>
      <c r="Q670" s="10" t="str">
        <f t="shared" si="5"/>
        <v/>
      </c>
      <c r="R670" s="10" t="str">
        <f t="shared" si="6"/>
        <v/>
      </c>
      <c r="S670" s="10" t="str">
        <f t="shared" si="7"/>
        <v/>
      </c>
      <c r="T670" s="10" t="str">
        <f t="shared" si="8"/>
        <v/>
      </c>
      <c r="U670" s="10" t="str">
        <f t="shared" si="9"/>
        <v/>
      </c>
      <c r="V670" s="10" t="str">
        <f t="shared" si="10"/>
        <v/>
      </c>
      <c r="W670" s="10" t="str">
        <f t="shared" si="11"/>
        <v/>
      </c>
      <c r="X670" s="10"/>
      <c r="Y670" s="10"/>
      <c r="Z670" s="10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0"/>
      <c r="I671" s="10"/>
      <c r="J671" s="10"/>
      <c r="K671" s="10">
        <v>670</v>
      </c>
      <c r="L671" s="10" t="str">
        <f t="shared" si="0"/>
        <v/>
      </c>
      <c r="M671" s="10" t="str">
        <f t="shared" si="1"/>
        <v/>
      </c>
      <c r="N671" s="10" t="str">
        <f t="shared" si="2"/>
        <v/>
      </c>
      <c r="O671" s="10" t="str">
        <f t="shared" si="3"/>
        <v/>
      </c>
      <c r="P671" s="10" t="str">
        <f t="shared" si="4"/>
        <v/>
      </c>
      <c r="Q671" s="10" t="str">
        <f t="shared" si="5"/>
        <v/>
      </c>
      <c r="R671" s="10" t="str">
        <f t="shared" si="6"/>
        <v/>
      </c>
      <c r="S671" s="10" t="str">
        <f t="shared" si="7"/>
        <v/>
      </c>
      <c r="T671" s="10" t="str">
        <f t="shared" si="8"/>
        <v/>
      </c>
      <c r="U671" s="10" t="str">
        <f t="shared" si="9"/>
        <v/>
      </c>
      <c r="V671" s="10" t="str">
        <f t="shared" si="10"/>
        <v/>
      </c>
      <c r="W671" s="10" t="str">
        <f t="shared" si="11"/>
        <v/>
      </c>
      <c r="X671" s="10"/>
      <c r="Y671" s="10"/>
      <c r="Z671" s="10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0"/>
      <c r="I672" s="10"/>
      <c r="J672" s="10"/>
      <c r="K672" s="10">
        <v>671</v>
      </c>
      <c r="L672" s="10" t="str">
        <f t="shared" si="0"/>
        <v/>
      </c>
      <c r="M672" s="10" t="str">
        <f t="shared" si="1"/>
        <v/>
      </c>
      <c r="N672" s="10" t="str">
        <f t="shared" si="2"/>
        <v/>
      </c>
      <c r="O672" s="10" t="str">
        <f t="shared" si="3"/>
        <v/>
      </c>
      <c r="P672" s="10" t="str">
        <f t="shared" si="4"/>
        <v/>
      </c>
      <c r="Q672" s="10" t="str">
        <f t="shared" si="5"/>
        <v/>
      </c>
      <c r="R672" s="10" t="str">
        <f t="shared" si="6"/>
        <v/>
      </c>
      <c r="S672" s="10" t="str">
        <f t="shared" si="7"/>
        <v/>
      </c>
      <c r="T672" s="10" t="str">
        <f t="shared" si="8"/>
        <v/>
      </c>
      <c r="U672" s="10" t="str">
        <f t="shared" si="9"/>
        <v/>
      </c>
      <c r="V672" s="10" t="str">
        <f t="shared" si="10"/>
        <v/>
      </c>
      <c r="W672" s="10" t="str">
        <f t="shared" si="11"/>
        <v/>
      </c>
      <c r="X672" s="10"/>
      <c r="Y672" s="10"/>
      <c r="Z672" s="10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0"/>
      <c r="I673" s="10"/>
      <c r="J673" s="10"/>
      <c r="K673" s="10">
        <v>672</v>
      </c>
      <c r="L673" s="10" t="str">
        <f t="shared" si="0"/>
        <v/>
      </c>
      <c r="M673" s="10" t="str">
        <f t="shared" si="1"/>
        <v/>
      </c>
      <c r="N673" s="10" t="str">
        <f t="shared" si="2"/>
        <v/>
      </c>
      <c r="O673" s="10" t="str">
        <f t="shared" si="3"/>
        <v/>
      </c>
      <c r="P673" s="10" t="str">
        <f t="shared" si="4"/>
        <v/>
      </c>
      <c r="Q673" s="10" t="str">
        <f t="shared" si="5"/>
        <v/>
      </c>
      <c r="R673" s="10" t="str">
        <f t="shared" si="6"/>
        <v/>
      </c>
      <c r="S673" s="10" t="str">
        <f t="shared" si="7"/>
        <v/>
      </c>
      <c r="T673" s="10" t="str">
        <f t="shared" si="8"/>
        <v/>
      </c>
      <c r="U673" s="10" t="str">
        <f t="shared" si="9"/>
        <v/>
      </c>
      <c r="V673" s="10" t="str">
        <f t="shared" si="10"/>
        <v/>
      </c>
      <c r="W673" s="10" t="str">
        <f t="shared" si="11"/>
        <v/>
      </c>
      <c r="X673" s="10"/>
      <c r="Y673" s="10"/>
      <c r="Z673" s="10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0"/>
      <c r="I674" s="10"/>
      <c r="J674" s="10"/>
      <c r="K674" s="10">
        <v>673</v>
      </c>
      <c r="L674" s="10" t="str">
        <f t="shared" si="0"/>
        <v/>
      </c>
      <c r="M674" s="10" t="str">
        <f t="shared" si="1"/>
        <v/>
      </c>
      <c r="N674" s="10" t="str">
        <f t="shared" si="2"/>
        <v/>
      </c>
      <c r="O674" s="10" t="str">
        <f t="shared" si="3"/>
        <v/>
      </c>
      <c r="P674" s="10" t="str">
        <f t="shared" si="4"/>
        <v/>
      </c>
      <c r="Q674" s="10" t="str">
        <f t="shared" si="5"/>
        <v/>
      </c>
      <c r="R674" s="10" t="str">
        <f t="shared" si="6"/>
        <v/>
      </c>
      <c r="S674" s="10" t="str">
        <f t="shared" si="7"/>
        <v/>
      </c>
      <c r="T674" s="10" t="str">
        <f t="shared" si="8"/>
        <v/>
      </c>
      <c r="U674" s="10" t="str">
        <f t="shared" si="9"/>
        <v/>
      </c>
      <c r="V674" s="10" t="str">
        <f t="shared" si="10"/>
        <v/>
      </c>
      <c r="W674" s="10" t="str">
        <f t="shared" si="11"/>
        <v/>
      </c>
      <c r="X674" s="10"/>
      <c r="Y674" s="10"/>
      <c r="Z674" s="10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0"/>
      <c r="I675" s="10"/>
      <c r="J675" s="10"/>
      <c r="K675" s="10">
        <v>674</v>
      </c>
      <c r="L675" s="10" t="str">
        <f t="shared" si="0"/>
        <v/>
      </c>
      <c r="M675" s="10" t="str">
        <f t="shared" si="1"/>
        <v/>
      </c>
      <c r="N675" s="10" t="str">
        <f t="shared" si="2"/>
        <v/>
      </c>
      <c r="O675" s="10" t="str">
        <f t="shared" si="3"/>
        <v/>
      </c>
      <c r="P675" s="10" t="str">
        <f t="shared" si="4"/>
        <v/>
      </c>
      <c r="Q675" s="10" t="str">
        <f t="shared" si="5"/>
        <v/>
      </c>
      <c r="R675" s="10" t="str">
        <f t="shared" si="6"/>
        <v/>
      </c>
      <c r="S675" s="10" t="str">
        <f t="shared" si="7"/>
        <v/>
      </c>
      <c r="T675" s="10" t="str">
        <f t="shared" si="8"/>
        <v/>
      </c>
      <c r="U675" s="10" t="str">
        <f t="shared" si="9"/>
        <v/>
      </c>
      <c r="V675" s="10" t="str">
        <f t="shared" si="10"/>
        <v/>
      </c>
      <c r="W675" s="10" t="str">
        <f t="shared" si="11"/>
        <v/>
      </c>
      <c r="X675" s="10"/>
      <c r="Y675" s="10"/>
      <c r="Z675" s="10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0"/>
      <c r="I676" s="10"/>
      <c r="J676" s="10"/>
      <c r="K676" s="10">
        <v>675</v>
      </c>
      <c r="L676" s="10" t="str">
        <f t="shared" si="0"/>
        <v/>
      </c>
      <c r="M676" s="10" t="str">
        <f t="shared" si="1"/>
        <v/>
      </c>
      <c r="N676" s="10" t="str">
        <f t="shared" si="2"/>
        <v/>
      </c>
      <c r="O676" s="10" t="str">
        <f t="shared" si="3"/>
        <v/>
      </c>
      <c r="P676" s="10" t="str">
        <f t="shared" si="4"/>
        <v/>
      </c>
      <c r="Q676" s="10" t="str">
        <f t="shared" si="5"/>
        <v/>
      </c>
      <c r="R676" s="10" t="str">
        <f t="shared" si="6"/>
        <v/>
      </c>
      <c r="S676" s="10" t="str">
        <f t="shared" si="7"/>
        <v/>
      </c>
      <c r="T676" s="10" t="str">
        <f t="shared" si="8"/>
        <v/>
      </c>
      <c r="U676" s="10" t="str">
        <f t="shared" si="9"/>
        <v/>
      </c>
      <c r="V676" s="10" t="str">
        <f t="shared" si="10"/>
        <v/>
      </c>
      <c r="W676" s="10" t="str">
        <f t="shared" si="11"/>
        <v/>
      </c>
      <c r="X676" s="10"/>
      <c r="Y676" s="10"/>
      <c r="Z676" s="10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0"/>
      <c r="I677" s="10"/>
      <c r="J677" s="10"/>
      <c r="K677" s="10">
        <v>676</v>
      </c>
      <c r="L677" s="10" t="str">
        <f t="shared" si="0"/>
        <v/>
      </c>
      <c r="M677" s="10" t="str">
        <f t="shared" si="1"/>
        <v/>
      </c>
      <c r="N677" s="10" t="str">
        <f t="shared" si="2"/>
        <v/>
      </c>
      <c r="O677" s="10" t="str">
        <f t="shared" si="3"/>
        <v/>
      </c>
      <c r="P677" s="10" t="str">
        <f t="shared" si="4"/>
        <v/>
      </c>
      <c r="Q677" s="10" t="str">
        <f t="shared" si="5"/>
        <v/>
      </c>
      <c r="R677" s="10" t="str">
        <f t="shared" si="6"/>
        <v/>
      </c>
      <c r="S677" s="10" t="str">
        <f t="shared" si="7"/>
        <v/>
      </c>
      <c r="T677" s="10" t="str">
        <f t="shared" si="8"/>
        <v/>
      </c>
      <c r="U677" s="10" t="str">
        <f t="shared" si="9"/>
        <v/>
      </c>
      <c r="V677" s="10" t="str">
        <f t="shared" si="10"/>
        <v/>
      </c>
      <c r="W677" s="10" t="str">
        <f t="shared" si="11"/>
        <v/>
      </c>
      <c r="X677" s="10"/>
      <c r="Y677" s="10"/>
      <c r="Z677" s="10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0"/>
      <c r="I678" s="10"/>
      <c r="J678" s="10"/>
      <c r="K678" s="10">
        <v>677</v>
      </c>
      <c r="L678" s="10" t="str">
        <f t="shared" si="0"/>
        <v/>
      </c>
      <c r="M678" s="10" t="str">
        <f t="shared" si="1"/>
        <v/>
      </c>
      <c r="N678" s="10" t="str">
        <f t="shared" si="2"/>
        <v/>
      </c>
      <c r="O678" s="10" t="str">
        <f t="shared" si="3"/>
        <v/>
      </c>
      <c r="P678" s="10" t="str">
        <f t="shared" si="4"/>
        <v/>
      </c>
      <c r="Q678" s="10" t="str">
        <f t="shared" si="5"/>
        <v/>
      </c>
      <c r="R678" s="10" t="str">
        <f t="shared" si="6"/>
        <v/>
      </c>
      <c r="S678" s="10" t="str">
        <f t="shared" si="7"/>
        <v/>
      </c>
      <c r="T678" s="10" t="str">
        <f t="shared" si="8"/>
        <v/>
      </c>
      <c r="U678" s="10" t="str">
        <f t="shared" si="9"/>
        <v/>
      </c>
      <c r="V678" s="10" t="str">
        <f t="shared" si="10"/>
        <v/>
      </c>
      <c r="W678" s="10" t="str">
        <f t="shared" si="11"/>
        <v/>
      </c>
      <c r="X678" s="10"/>
      <c r="Y678" s="10"/>
      <c r="Z678" s="10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0"/>
      <c r="I679" s="10"/>
      <c r="J679" s="10"/>
      <c r="K679" s="10">
        <v>678</v>
      </c>
      <c r="L679" s="10" t="str">
        <f t="shared" si="0"/>
        <v/>
      </c>
      <c r="M679" s="10" t="str">
        <f t="shared" si="1"/>
        <v/>
      </c>
      <c r="N679" s="10" t="str">
        <f t="shared" si="2"/>
        <v/>
      </c>
      <c r="O679" s="10" t="str">
        <f t="shared" si="3"/>
        <v/>
      </c>
      <c r="P679" s="10" t="str">
        <f t="shared" si="4"/>
        <v/>
      </c>
      <c r="Q679" s="10" t="str">
        <f t="shared" si="5"/>
        <v/>
      </c>
      <c r="R679" s="10" t="str">
        <f t="shared" si="6"/>
        <v/>
      </c>
      <c r="S679" s="10" t="str">
        <f t="shared" si="7"/>
        <v/>
      </c>
      <c r="T679" s="10" t="str">
        <f t="shared" si="8"/>
        <v/>
      </c>
      <c r="U679" s="10" t="str">
        <f t="shared" si="9"/>
        <v/>
      </c>
      <c r="V679" s="10" t="str">
        <f t="shared" si="10"/>
        <v/>
      </c>
      <c r="W679" s="10" t="str">
        <f t="shared" si="11"/>
        <v/>
      </c>
      <c r="X679" s="10"/>
      <c r="Y679" s="10"/>
      <c r="Z679" s="10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0"/>
      <c r="I680" s="10"/>
      <c r="J680" s="10"/>
      <c r="K680" s="10">
        <v>679</v>
      </c>
      <c r="L680" s="10" t="str">
        <f t="shared" si="0"/>
        <v/>
      </c>
      <c r="M680" s="10" t="str">
        <f t="shared" si="1"/>
        <v/>
      </c>
      <c r="N680" s="10" t="str">
        <f t="shared" si="2"/>
        <v/>
      </c>
      <c r="O680" s="10" t="str">
        <f t="shared" si="3"/>
        <v/>
      </c>
      <c r="P680" s="10" t="str">
        <f t="shared" si="4"/>
        <v/>
      </c>
      <c r="Q680" s="10" t="str">
        <f t="shared" si="5"/>
        <v/>
      </c>
      <c r="R680" s="10" t="str">
        <f t="shared" si="6"/>
        <v/>
      </c>
      <c r="S680" s="10" t="str">
        <f t="shared" si="7"/>
        <v/>
      </c>
      <c r="T680" s="10" t="str">
        <f t="shared" si="8"/>
        <v/>
      </c>
      <c r="U680" s="10" t="str">
        <f t="shared" si="9"/>
        <v/>
      </c>
      <c r="V680" s="10" t="str">
        <f t="shared" si="10"/>
        <v/>
      </c>
      <c r="W680" s="10" t="str">
        <f t="shared" si="11"/>
        <v/>
      </c>
      <c r="X680" s="10"/>
      <c r="Y680" s="10"/>
      <c r="Z680" s="10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0"/>
      <c r="I681" s="10"/>
      <c r="J681" s="10"/>
      <c r="K681" s="10">
        <v>680</v>
      </c>
      <c r="L681" s="10" t="str">
        <f t="shared" si="0"/>
        <v/>
      </c>
      <c r="M681" s="10" t="str">
        <f t="shared" si="1"/>
        <v/>
      </c>
      <c r="N681" s="10" t="str">
        <f t="shared" si="2"/>
        <v/>
      </c>
      <c r="O681" s="10" t="str">
        <f t="shared" si="3"/>
        <v/>
      </c>
      <c r="P681" s="10" t="str">
        <f t="shared" si="4"/>
        <v/>
      </c>
      <c r="Q681" s="10" t="str">
        <f t="shared" si="5"/>
        <v/>
      </c>
      <c r="R681" s="10" t="str">
        <f t="shared" si="6"/>
        <v/>
      </c>
      <c r="S681" s="10" t="str">
        <f t="shared" si="7"/>
        <v/>
      </c>
      <c r="T681" s="10" t="str">
        <f t="shared" si="8"/>
        <v/>
      </c>
      <c r="U681" s="10" t="str">
        <f t="shared" si="9"/>
        <v/>
      </c>
      <c r="V681" s="10" t="str">
        <f t="shared" si="10"/>
        <v/>
      </c>
      <c r="W681" s="10" t="str">
        <f t="shared" si="11"/>
        <v/>
      </c>
      <c r="X681" s="10"/>
      <c r="Y681" s="10"/>
      <c r="Z681" s="10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0"/>
      <c r="I682" s="10"/>
      <c r="J682" s="10"/>
      <c r="K682" s="10">
        <v>681</v>
      </c>
      <c r="L682" s="10" t="str">
        <f t="shared" si="0"/>
        <v/>
      </c>
      <c r="M682" s="10" t="str">
        <f t="shared" si="1"/>
        <v/>
      </c>
      <c r="N682" s="10" t="str">
        <f t="shared" si="2"/>
        <v/>
      </c>
      <c r="O682" s="10" t="str">
        <f t="shared" si="3"/>
        <v/>
      </c>
      <c r="P682" s="10" t="str">
        <f t="shared" si="4"/>
        <v/>
      </c>
      <c r="Q682" s="10" t="str">
        <f t="shared" si="5"/>
        <v/>
      </c>
      <c r="R682" s="10" t="str">
        <f t="shared" si="6"/>
        <v/>
      </c>
      <c r="S682" s="10" t="str">
        <f t="shared" si="7"/>
        <v/>
      </c>
      <c r="T682" s="10" t="str">
        <f t="shared" si="8"/>
        <v/>
      </c>
      <c r="U682" s="10" t="str">
        <f t="shared" si="9"/>
        <v/>
      </c>
      <c r="V682" s="10" t="str">
        <f t="shared" si="10"/>
        <v/>
      </c>
      <c r="W682" s="10" t="str">
        <f t="shared" si="11"/>
        <v/>
      </c>
      <c r="X682" s="10"/>
      <c r="Y682" s="10"/>
      <c r="Z682" s="10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0"/>
      <c r="I683" s="10"/>
      <c r="J683" s="10"/>
      <c r="K683" s="10">
        <v>682</v>
      </c>
      <c r="L683" s="10" t="str">
        <f t="shared" si="0"/>
        <v/>
      </c>
      <c r="M683" s="10" t="str">
        <f t="shared" si="1"/>
        <v/>
      </c>
      <c r="N683" s="10" t="str">
        <f t="shared" si="2"/>
        <v/>
      </c>
      <c r="O683" s="10" t="str">
        <f t="shared" si="3"/>
        <v/>
      </c>
      <c r="P683" s="10" t="str">
        <f t="shared" si="4"/>
        <v/>
      </c>
      <c r="Q683" s="10" t="str">
        <f t="shared" si="5"/>
        <v/>
      </c>
      <c r="R683" s="10" t="str">
        <f t="shared" si="6"/>
        <v/>
      </c>
      <c r="S683" s="10" t="str">
        <f t="shared" si="7"/>
        <v/>
      </c>
      <c r="T683" s="10" t="str">
        <f t="shared" si="8"/>
        <v/>
      </c>
      <c r="U683" s="10" t="str">
        <f t="shared" si="9"/>
        <v/>
      </c>
      <c r="V683" s="10" t="str">
        <f t="shared" si="10"/>
        <v/>
      </c>
      <c r="W683" s="10" t="str">
        <f t="shared" si="11"/>
        <v/>
      </c>
      <c r="X683" s="10"/>
      <c r="Y683" s="10"/>
      <c r="Z683" s="10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0"/>
      <c r="I684" s="10"/>
      <c r="J684" s="10"/>
      <c r="K684" s="10">
        <v>683</v>
      </c>
      <c r="L684" s="10" t="str">
        <f t="shared" si="0"/>
        <v/>
      </c>
      <c r="M684" s="10" t="str">
        <f t="shared" si="1"/>
        <v/>
      </c>
      <c r="N684" s="10" t="str">
        <f t="shared" si="2"/>
        <v/>
      </c>
      <c r="O684" s="10" t="str">
        <f t="shared" si="3"/>
        <v/>
      </c>
      <c r="P684" s="10" t="str">
        <f t="shared" si="4"/>
        <v/>
      </c>
      <c r="Q684" s="10" t="str">
        <f t="shared" si="5"/>
        <v/>
      </c>
      <c r="R684" s="10" t="str">
        <f t="shared" si="6"/>
        <v/>
      </c>
      <c r="S684" s="10" t="str">
        <f t="shared" si="7"/>
        <v/>
      </c>
      <c r="T684" s="10" t="str">
        <f t="shared" si="8"/>
        <v/>
      </c>
      <c r="U684" s="10" t="str">
        <f t="shared" si="9"/>
        <v/>
      </c>
      <c r="V684" s="10" t="str">
        <f t="shared" si="10"/>
        <v/>
      </c>
      <c r="W684" s="10" t="str">
        <f t="shared" si="11"/>
        <v/>
      </c>
      <c r="X684" s="10"/>
      <c r="Y684" s="10"/>
      <c r="Z684" s="10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0"/>
      <c r="I685" s="10"/>
      <c r="J685" s="10"/>
      <c r="K685" s="10">
        <v>684</v>
      </c>
      <c r="L685" s="10" t="str">
        <f t="shared" si="0"/>
        <v/>
      </c>
      <c r="M685" s="10" t="str">
        <f t="shared" si="1"/>
        <v/>
      </c>
      <c r="N685" s="10" t="str">
        <f t="shared" si="2"/>
        <v/>
      </c>
      <c r="O685" s="10" t="str">
        <f t="shared" si="3"/>
        <v/>
      </c>
      <c r="P685" s="10" t="str">
        <f t="shared" si="4"/>
        <v/>
      </c>
      <c r="Q685" s="10" t="str">
        <f t="shared" si="5"/>
        <v/>
      </c>
      <c r="R685" s="10" t="str">
        <f t="shared" si="6"/>
        <v/>
      </c>
      <c r="S685" s="10" t="str">
        <f t="shared" si="7"/>
        <v/>
      </c>
      <c r="T685" s="10" t="str">
        <f t="shared" si="8"/>
        <v/>
      </c>
      <c r="U685" s="10" t="str">
        <f t="shared" si="9"/>
        <v/>
      </c>
      <c r="V685" s="10" t="str">
        <f t="shared" si="10"/>
        <v/>
      </c>
      <c r="W685" s="10" t="str">
        <f t="shared" si="11"/>
        <v/>
      </c>
      <c r="X685" s="10"/>
      <c r="Y685" s="10"/>
      <c r="Z685" s="10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0"/>
      <c r="I686" s="10"/>
      <c r="J686" s="10"/>
      <c r="K686" s="10">
        <v>685</v>
      </c>
      <c r="L686" s="10" t="str">
        <f t="shared" si="0"/>
        <v/>
      </c>
      <c r="M686" s="10" t="str">
        <f t="shared" si="1"/>
        <v/>
      </c>
      <c r="N686" s="10" t="str">
        <f t="shared" si="2"/>
        <v/>
      </c>
      <c r="O686" s="10" t="str">
        <f t="shared" si="3"/>
        <v/>
      </c>
      <c r="P686" s="10" t="str">
        <f t="shared" si="4"/>
        <v/>
      </c>
      <c r="Q686" s="10" t="str">
        <f t="shared" si="5"/>
        <v/>
      </c>
      <c r="R686" s="10" t="str">
        <f t="shared" si="6"/>
        <v/>
      </c>
      <c r="S686" s="10" t="str">
        <f t="shared" si="7"/>
        <v/>
      </c>
      <c r="T686" s="10" t="str">
        <f t="shared" si="8"/>
        <v/>
      </c>
      <c r="U686" s="10" t="str">
        <f t="shared" si="9"/>
        <v/>
      </c>
      <c r="V686" s="10" t="str">
        <f t="shared" si="10"/>
        <v/>
      </c>
      <c r="W686" s="10" t="str">
        <f t="shared" si="11"/>
        <v/>
      </c>
      <c r="X686" s="10"/>
      <c r="Y686" s="10"/>
      <c r="Z686" s="10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0"/>
      <c r="I687" s="10"/>
      <c r="J687" s="10"/>
      <c r="K687" s="10">
        <v>686</v>
      </c>
      <c r="L687" s="10" t="str">
        <f t="shared" si="0"/>
        <v/>
      </c>
      <c r="M687" s="10" t="str">
        <f t="shared" si="1"/>
        <v/>
      </c>
      <c r="N687" s="10" t="str">
        <f t="shared" si="2"/>
        <v/>
      </c>
      <c r="O687" s="10" t="str">
        <f t="shared" si="3"/>
        <v/>
      </c>
      <c r="P687" s="10" t="str">
        <f t="shared" si="4"/>
        <v/>
      </c>
      <c r="Q687" s="10" t="str">
        <f t="shared" si="5"/>
        <v/>
      </c>
      <c r="R687" s="10" t="str">
        <f t="shared" si="6"/>
        <v/>
      </c>
      <c r="S687" s="10" t="str">
        <f t="shared" si="7"/>
        <v/>
      </c>
      <c r="T687" s="10" t="str">
        <f t="shared" si="8"/>
        <v/>
      </c>
      <c r="U687" s="10" t="str">
        <f t="shared" si="9"/>
        <v/>
      </c>
      <c r="V687" s="10" t="str">
        <f t="shared" si="10"/>
        <v/>
      </c>
      <c r="W687" s="10" t="str">
        <f t="shared" si="11"/>
        <v/>
      </c>
      <c r="X687" s="10"/>
      <c r="Y687" s="10"/>
      <c r="Z687" s="10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0"/>
      <c r="I688" s="10"/>
      <c r="J688" s="10"/>
      <c r="K688" s="10">
        <v>687</v>
      </c>
      <c r="L688" s="10" t="str">
        <f t="shared" si="0"/>
        <v/>
      </c>
      <c r="M688" s="10" t="str">
        <f t="shared" si="1"/>
        <v/>
      </c>
      <c r="N688" s="10" t="str">
        <f t="shared" si="2"/>
        <v/>
      </c>
      <c r="O688" s="10" t="str">
        <f t="shared" si="3"/>
        <v/>
      </c>
      <c r="P688" s="10" t="str">
        <f t="shared" si="4"/>
        <v/>
      </c>
      <c r="Q688" s="10" t="str">
        <f t="shared" si="5"/>
        <v/>
      </c>
      <c r="R688" s="10" t="str">
        <f t="shared" si="6"/>
        <v/>
      </c>
      <c r="S688" s="10" t="str">
        <f t="shared" si="7"/>
        <v/>
      </c>
      <c r="T688" s="10" t="str">
        <f t="shared" si="8"/>
        <v/>
      </c>
      <c r="U688" s="10" t="str">
        <f t="shared" si="9"/>
        <v/>
      </c>
      <c r="V688" s="10" t="str">
        <f t="shared" si="10"/>
        <v/>
      </c>
      <c r="W688" s="10" t="str">
        <f t="shared" si="11"/>
        <v/>
      </c>
      <c r="X688" s="10"/>
      <c r="Y688" s="10"/>
      <c r="Z688" s="10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0"/>
      <c r="I689" s="10"/>
      <c r="J689" s="10"/>
      <c r="K689" s="10">
        <v>688</v>
      </c>
      <c r="L689" s="10" t="str">
        <f t="shared" si="0"/>
        <v/>
      </c>
      <c r="M689" s="10" t="str">
        <f t="shared" si="1"/>
        <v/>
      </c>
      <c r="N689" s="10" t="str">
        <f t="shared" si="2"/>
        <v/>
      </c>
      <c r="O689" s="10" t="str">
        <f t="shared" si="3"/>
        <v/>
      </c>
      <c r="P689" s="10" t="str">
        <f t="shared" si="4"/>
        <v/>
      </c>
      <c r="Q689" s="10" t="str">
        <f t="shared" si="5"/>
        <v/>
      </c>
      <c r="R689" s="10" t="str">
        <f t="shared" si="6"/>
        <v/>
      </c>
      <c r="S689" s="10" t="str">
        <f t="shared" si="7"/>
        <v/>
      </c>
      <c r="T689" s="10" t="str">
        <f t="shared" si="8"/>
        <v/>
      </c>
      <c r="U689" s="10" t="str">
        <f t="shared" si="9"/>
        <v/>
      </c>
      <c r="V689" s="10" t="str">
        <f t="shared" si="10"/>
        <v/>
      </c>
      <c r="W689" s="10" t="str">
        <f t="shared" si="11"/>
        <v/>
      </c>
      <c r="X689" s="10"/>
      <c r="Y689" s="10"/>
      <c r="Z689" s="10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0"/>
      <c r="I690" s="10"/>
      <c r="J690" s="10"/>
      <c r="K690" s="10">
        <v>689</v>
      </c>
      <c r="L690" s="10" t="str">
        <f t="shared" si="0"/>
        <v/>
      </c>
      <c r="M690" s="10" t="str">
        <f t="shared" si="1"/>
        <v/>
      </c>
      <c r="N690" s="10" t="str">
        <f t="shared" si="2"/>
        <v/>
      </c>
      <c r="O690" s="10" t="str">
        <f t="shared" si="3"/>
        <v/>
      </c>
      <c r="P690" s="10" t="str">
        <f t="shared" si="4"/>
        <v/>
      </c>
      <c r="Q690" s="10" t="str">
        <f t="shared" si="5"/>
        <v/>
      </c>
      <c r="R690" s="10" t="str">
        <f t="shared" si="6"/>
        <v/>
      </c>
      <c r="S690" s="10" t="str">
        <f t="shared" si="7"/>
        <v/>
      </c>
      <c r="T690" s="10" t="str">
        <f t="shared" si="8"/>
        <v/>
      </c>
      <c r="U690" s="10" t="str">
        <f t="shared" si="9"/>
        <v/>
      </c>
      <c r="V690" s="10" t="str">
        <f t="shared" si="10"/>
        <v/>
      </c>
      <c r="W690" s="10" t="str">
        <f t="shared" si="11"/>
        <v/>
      </c>
      <c r="X690" s="10"/>
      <c r="Y690" s="10"/>
      <c r="Z690" s="10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0"/>
      <c r="I691" s="10"/>
      <c r="J691" s="10"/>
      <c r="K691" s="10">
        <v>690</v>
      </c>
      <c r="L691" s="10" t="str">
        <f t="shared" si="0"/>
        <v/>
      </c>
      <c r="M691" s="10" t="str">
        <f t="shared" si="1"/>
        <v/>
      </c>
      <c r="N691" s="10" t="str">
        <f t="shared" si="2"/>
        <v/>
      </c>
      <c r="O691" s="10" t="str">
        <f t="shared" si="3"/>
        <v/>
      </c>
      <c r="P691" s="10" t="str">
        <f t="shared" si="4"/>
        <v/>
      </c>
      <c r="Q691" s="10" t="str">
        <f t="shared" si="5"/>
        <v/>
      </c>
      <c r="R691" s="10" t="str">
        <f t="shared" si="6"/>
        <v/>
      </c>
      <c r="S691" s="10" t="str">
        <f t="shared" si="7"/>
        <v/>
      </c>
      <c r="T691" s="10" t="str">
        <f t="shared" si="8"/>
        <v/>
      </c>
      <c r="U691" s="10" t="str">
        <f t="shared" si="9"/>
        <v/>
      </c>
      <c r="V691" s="10" t="str">
        <f t="shared" si="10"/>
        <v/>
      </c>
      <c r="W691" s="10" t="str">
        <f t="shared" si="11"/>
        <v/>
      </c>
      <c r="X691" s="10"/>
      <c r="Y691" s="10"/>
      <c r="Z691" s="10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0"/>
      <c r="I692" s="10"/>
      <c r="J692" s="10"/>
      <c r="K692" s="10">
        <v>691</v>
      </c>
      <c r="L692" s="10" t="str">
        <f t="shared" si="0"/>
        <v/>
      </c>
      <c r="M692" s="10" t="str">
        <f t="shared" si="1"/>
        <v/>
      </c>
      <c r="N692" s="10" t="str">
        <f t="shared" si="2"/>
        <v/>
      </c>
      <c r="O692" s="10" t="str">
        <f t="shared" si="3"/>
        <v/>
      </c>
      <c r="P692" s="10" t="str">
        <f t="shared" si="4"/>
        <v/>
      </c>
      <c r="Q692" s="10" t="str">
        <f t="shared" si="5"/>
        <v/>
      </c>
      <c r="R692" s="10" t="str">
        <f t="shared" si="6"/>
        <v/>
      </c>
      <c r="S692" s="10" t="str">
        <f t="shared" si="7"/>
        <v/>
      </c>
      <c r="T692" s="10" t="str">
        <f t="shared" si="8"/>
        <v/>
      </c>
      <c r="U692" s="10" t="str">
        <f t="shared" si="9"/>
        <v/>
      </c>
      <c r="V692" s="10" t="str">
        <f t="shared" si="10"/>
        <v/>
      </c>
      <c r="W692" s="10" t="str">
        <f t="shared" si="11"/>
        <v/>
      </c>
      <c r="X692" s="10"/>
      <c r="Y692" s="10"/>
      <c r="Z692" s="10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0"/>
      <c r="I693" s="10"/>
      <c r="J693" s="10"/>
      <c r="K693" s="10">
        <v>692</v>
      </c>
      <c r="L693" s="10" t="str">
        <f t="shared" si="0"/>
        <v/>
      </c>
      <c r="M693" s="10" t="str">
        <f t="shared" si="1"/>
        <v/>
      </c>
      <c r="N693" s="10" t="str">
        <f t="shared" si="2"/>
        <v/>
      </c>
      <c r="O693" s="10" t="str">
        <f t="shared" si="3"/>
        <v/>
      </c>
      <c r="P693" s="10" t="str">
        <f t="shared" si="4"/>
        <v/>
      </c>
      <c r="Q693" s="10" t="str">
        <f t="shared" si="5"/>
        <v/>
      </c>
      <c r="R693" s="10" t="str">
        <f t="shared" si="6"/>
        <v/>
      </c>
      <c r="S693" s="10" t="str">
        <f t="shared" si="7"/>
        <v/>
      </c>
      <c r="T693" s="10" t="str">
        <f t="shared" si="8"/>
        <v/>
      </c>
      <c r="U693" s="10" t="str">
        <f t="shared" si="9"/>
        <v/>
      </c>
      <c r="V693" s="10" t="str">
        <f t="shared" si="10"/>
        <v/>
      </c>
      <c r="W693" s="10" t="str">
        <f t="shared" si="11"/>
        <v/>
      </c>
      <c r="X693" s="10"/>
      <c r="Y693" s="10"/>
      <c r="Z693" s="10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0"/>
      <c r="I694" s="10"/>
      <c r="J694" s="10"/>
      <c r="K694" s="10">
        <v>693</v>
      </c>
      <c r="L694" s="10" t="str">
        <f t="shared" si="0"/>
        <v/>
      </c>
      <c r="M694" s="10" t="str">
        <f t="shared" si="1"/>
        <v/>
      </c>
      <c r="N694" s="10" t="str">
        <f t="shared" si="2"/>
        <v/>
      </c>
      <c r="O694" s="10" t="str">
        <f t="shared" si="3"/>
        <v/>
      </c>
      <c r="P694" s="10" t="str">
        <f t="shared" si="4"/>
        <v/>
      </c>
      <c r="Q694" s="10" t="str">
        <f t="shared" si="5"/>
        <v/>
      </c>
      <c r="R694" s="10" t="str">
        <f t="shared" si="6"/>
        <v/>
      </c>
      <c r="S694" s="10" t="str">
        <f t="shared" si="7"/>
        <v/>
      </c>
      <c r="T694" s="10" t="str">
        <f t="shared" si="8"/>
        <v/>
      </c>
      <c r="U694" s="10" t="str">
        <f t="shared" si="9"/>
        <v/>
      </c>
      <c r="V694" s="10" t="str">
        <f t="shared" si="10"/>
        <v/>
      </c>
      <c r="W694" s="10" t="str">
        <f t="shared" si="11"/>
        <v/>
      </c>
      <c r="X694" s="10"/>
      <c r="Y694" s="10"/>
      <c r="Z694" s="10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0"/>
      <c r="I695" s="10"/>
      <c r="J695" s="10"/>
      <c r="K695" s="10">
        <v>694</v>
      </c>
      <c r="L695" s="10" t="str">
        <f t="shared" si="0"/>
        <v/>
      </c>
      <c r="M695" s="10" t="str">
        <f t="shared" si="1"/>
        <v/>
      </c>
      <c r="N695" s="10" t="str">
        <f t="shared" si="2"/>
        <v/>
      </c>
      <c r="O695" s="10" t="str">
        <f t="shared" si="3"/>
        <v/>
      </c>
      <c r="P695" s="10" t="str">
        <f t="shared" si="4"/>
        <v/>
      </c>
      <c r="Q695" s="10" t="str">
        <f t="shared" si="5"/>
        <v/>
      </c>
      <c r="R695" s="10" t="str">
        <f t="shared" si="6"/>
        <v/>
      </c>
      <c r="S695" s="10" t="str">
        <f t="shared" si="7"/>
        <v/>
      </c>
      <c r="T695" s="10" t="str">
        <f t="shared" si="8"/>
        <v/>
      </c>
      <c r="U695" s="10" t="str">
        <f t="shared" si="9"/>
        <v/>
      </c>
      <c r="V695" s="10" t="str">
        <f t="shared" si="10"/>
        <v/>
      </c>
      <c r="W695" s="10" t="str">
        <f t="shared" si="11"/>
        <v/>
      </c>
      <c r="X695" s="10"/>
      <c r="Y695" s="10"/>
      <c r="Z695" s="10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0"/>
      <c r="I696" s="10"/>
      <c r="J696" s="10"/>
      <c r="K696" s="10">
        <v>695</v>
      </c>
      <c r="L696" s="10" t="str">
        <f t="shared" si="0"/>
        <v/>
      </c>
      <c r="M696" s="10" t="str">
        <f t="shared" si="1"/>
        <v/>
      </c>
      <c r="N696" s="10" t="str">
        <f t="shared" si="2"/>
        <v/>
      </c>
      <c r="O696" s="10" t="str">
        <f t="shared" si="3"/>
        <v/>
      </c>
      <c r="P696" s="10" t="str">
        <f t="shared" si="4"/>
        <v/>
      </c>
      <c r="Q696" s="10" t="str">
        <f t="shared" si="5"/>
        <v/>
      </c>
      <c r="R696" s="10" t="str">
        <f t="shared" si="6"/>
        <v/>
      </c>
      <c r="S696" s="10" t="str">
        <f t="shared" si="7"/>
        <v/>
      </c>
      <c r="T696" s="10" t="str">
        <f t="shared" si="8"/>
        <v/>
      </c>
      <c r="U696" s="10" t="str">
        <f t="shared" si="9"/>
        <v/>
      </c>
      <c r="V696" s="10" t="str">
        <f t="shared" si="10"/>
        <v/>
      </c>
      <c r="W696" s="10" t="str">
        <f t="shared" si="11"/>
        <v/>
      </c>
      <c r="X696" s="10"/>
      <c r="Y696" s="10"/>
      <c r="Z696" s="10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0"/>
      <c r="I697" s="10"/>
      <c r="J697" s="10"/>
      <c r="K697" s="10">
        <v>696</v>
      </c>
      <c r="L697" s="10" t="str">
        <f t="shared" si="0"/>
        <v/>
      </c>
      <c r="M697" s="10" t="str">
        <f t="shared" si="1"/>
        <v/>
      </c>
      <c r="N697" s="10" t="str">
        <f t="shared" si="2"/>
        <v/>
      </c>
      <c r="O697" s="10" t="str">
        <f t="shared" si="3"/>
        <v/>
      </c>
      <c r="P697" s="10" t="str">
        <f t="shared" si="4"/>
        <v/>
      </c>
      <c r="Q697" s="10" t="str">
        <f t="shared" si="5"/>
        <v/>
      </c>
      <c r="R697" s="10" t="str">
        <f t="shared" si="6"/>
        <v/>
      </c>
      <c r="S697" s="10" t="str">
        <f t="shared" si="7"/>
        <v/>
      </c>
      <c r="T697" s="10" t="str">
        <f t="shared" si="8"/>
        <v/>
      </c>
      <c r="U697" s="10" t="str">
        <f t="shared" si="9"/>
        <v/>
      </c>
      <c r="V697" s="10" t="str">
        <f t="shared" si="10"/>
        <v/>
      </c>
      <c r="W697" s="10" t="str">
        <f t="shared" si="11"/>
        <v/>
      </c>
      <c r="X697" s="10"/>
      <c r="Y697" s="10"/>
      <c r="Z697" s="10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0"/>
      <c r="I698" s="10"/>
      <c r="J698" s="10"/>
      <c r="K698" s="10">
        <v>697</v>
      </c>
      <c r="L698" s="10" t="str">
        <f t="shared" si="0"/>
        <v/>
      </c>
      <c r="M698" s="10" t="str">
        <f t="shared" si="1"/>
        <v/>
      </c>
      <c r="N698" s="10" t="str">
        <f t="shared" si="2"/>
        <v/>
      </c>
      <c r="O698" s="10" t="str">
        <f t="shared" si="3"/>
        <v/>
      </c>
      <c r="P698" s="10" t="str">
        <f t="shared" si="4"/>
        <v/>
      </c>
      <c r="Q698" s="10" t="str">
        <f t="shared" si="5"/>
        <v/>
      </c>
      <c r="R698" s="10" t="str">
        <f t="shared" si="6"/>
        <v/>
      </c>
      <c r="S698" s="10" t="str">
        <f t="shared" si="7"/>
        <v/>
      </c>
      <c r="T698" s="10" t="str">
        <f t="shared" si="8"/>
        <v/>
      </c>
      <c r="U698" s="10" t="str">
        <f t="shared" si="9"/>
        <v/>
      </c>
      <c r="V698" s="10" t="str">
        <f t="shared" si="10"/>
        <v/>
      </c>
      <c r="W698" s="10" t="str">
        <f t="shared" si="11"/>
        <v/>
      </c>
      <c r="X698" s="10"/>
      <c r="Y698" s="10"/>
      <c r="Z698" s="10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0"/>
      <c r="I699" s="10"/>
      <c r="J699" s="10"/>
      <c r="K699" s="10">
        <v>698</v>
      </c>
      <c r="L699" s="10" t="str">
        <f t="shared" si="0"/>
        <v/>
      </c>
      <c r="M699" s="10" t="str">
        <f t="shared" si="1"/>
        <v/>
      </c>
      <c r="N699" s="10" t="str">
        <f t="shared" si="2"/>
        <v/>
      </c>
      <c r="O699" s="10" t="str">
        <f t="shared" si="3"/>
        <v/>
      </c>
      <c r="P699" s="10" t="str">
        <f t="shared" si="4"/>
        <v/>
      </c>
      <c r="Q699" s="10" t="str">
        <f t="shared" si="5"/>
        <v/>
      </c>
      <c r="R699" s="10" t="str">
        <f t="shared" si="6"/>
        <v/>
      </c>
      <c r="S699" s="10" t="str">
        <f t="shared" si="7"/>
        <v/>
      </c>
      <c r="T699" s="10" t="str">
        <f t="shared" si="8"/>
        <v/>
      </c>
      <c r="U699" s="10" t="str">
        <f t="shared" si="9"/>
        <v/>
      </c>
      <c r="V699" s="10" t="str">
        <f t="shared" si="10"/>
        <v/>
      </c>
      <c r="W699" s="10" t="str">
        <f t="shared" si="11"/>
        <v/>
      </c>
      <c r="X699" s="10"/>
      <c r="Y699" s="10"/>
      <c r="Z699" s="10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0"/>
      <c r="I700" s="10"/>
      <c r="J700" s="10"/>
      <c r="K700" s="10">
        <v>699</v>
      </c>
      <c r="L700" s="10" t="str">
        <f t="shared" si="0"/>
        <v/>
      </c>
      <c r="M700" s="10" t="str">
        <f t="shared" si="1"/>
        <v/>
      </c>
      <c r="N700" s="10" t="str">
        <f t="shared" si="2"/>
        <v/>
      </c>
      <c r="O700" s="10" t="str">
        <f t="shared" si="3"/>
        <v/>
      </c>
      <c r="P700" s="10" t="str">
        <f t="shared" si="4"/>
        <v/>
      </c>
      <c r="Q700" s="10" t="str">
        <f t="shared" si="5"/>
        <v/>
      </c>
      <c r="R700" s="10" t="str">
        <f t="shared" si="6"/>
        <v/>
      </c>
      <c r="S700" s="10" t="str">
        <f t="shared" si="7"/>
        <v/>
      </c>
      <c r="T700" s="10" t="str">
        <f t="shared" si="8"/>
        <v/>
      </c>
      <c r="U700" s="10" t="str">
        <f t="shared" si="9"/>
        <v/>
      </c>
      <c r="V700" s="10" t="str">
        <f t="shared" si="10"/>
        <v/>
      </c>
      <c r="W700" s="10" t="str">
        <f t="shared" si="11"/>
        <v/>
      </c>
      <c r="X700" s="10"/>
      <c r="Y700" s="10"/>
      <c r="Z700" s="10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0"/>
      <c r="I701" s="10"/>
      <c r="J701" s="10"/>
      <c r="K701" s="10">
        <v>700</v>
      </c>
      <c r="L701" s="10" t="str">
        <f t="shared" si="0"/>
        <v/>
      </c>
      <c r="M701" s="10" t="str">
        <f t="shared" si="1"/>
        <v/>
      </c>
      <c r="N701" s="10" t="str">
        <f t="shared" si="2"/>
        <v/>
      </c>
      <c r="O701" s="10" t="str">
        <f t="shared" si="3"/>
        <v/>
      </c>
      <c r="P701" s="10" t="str">
        <f t="shared" si="4"/>
        <v/>
      </c>
      <c r="Q701" s="10" t="str">
        <f t="shared" si="5"/>
        <v/>
      </c>
      <c r="R701" s="10" t="str">
        <f t="shared" si="6"/>
        <v/>
      </c>
      <c r="S701" s="10" t="str">
        <f t="shared" si="7"/>
        <v/>
      </c>
      <c r="T701" s="10" t="str">
        <f t="shared" si="8"/>
        <v/>
      </c>
      <c r="U701" s="10" t="str">
        <f t="shared" si="9"/>
        <v/>
      </c>
      <c r="V701" s="10" t="str">
        <f t="shared" si="10"/>
        <v/>
      </c>
      <c r="W701" s="10" t="str">
        <f t="shared" si="11"/>
        <v/>
      </c>
      <c r="X701" s="10"/>
      <c r="Y701" s="10"/>
      <c r="Z701" s="10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0"/>
      <c r="I702" s="10"/>
      <c r="J702" s="10"/>
      <c r="K702" s="10">
        <v>701</v>
      </c>
      <c r="L702" s="10" t="str">
        <f t="shared" si="0"/>
        <v/>
      </c>
      <c r="M702" s="10" t="str">
        <f t="shared" si="1"/>
        <v/>
      </c>
      <c r="N702" s="10" t="str">
        <f t="shared" si="2"/>
        <v/>
      </c>
      <c r="O702" s="10" t="str">
        <f t="shared" si="3"/>
        <v/>
      </c>
      <c r="P702" s="10" t="str">
        <f t="shared" si="4"/>
        <v/>
      </c>
      <c r="Q702" s="10" t="str">
        <f t="shared" si="5"/>
        <v/>
      </c>
      <c r="R702" s="10" t="str">
        <f t="shared" si="6"/>
        <v/>
      </c>
      <c r="S702" s="10" t="str">
        <f t="shared" si="7"/>
        <v/>
      </c>
      <c r="T702" s="10" t="str">
        <f t="shared" si="8"/>
        <v/>
      </c>
      <c r="U702" s="10" t="str">
        <f t="shared" si="9"/>
        <v/>
      </c>
      <c r="V702" s="10" t="str">
        <f t="shared" si="10"/>
        <v/>
      </c>
      <c r="W702" s="10" t="str">
        <f t="shared" si="11"/>
        <v/>
      </c>
      <c r="X702" s="10"/>
      <c r="Y702" s="10"/>
      <c r="Z702" s="10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0"/>
      <c r="I703" s="10"/>
      <c r="J703" s="10"/>
      <c r="K703" s="10">
        <v>702</v>
      </c>
      <c r="L703" s="10" t="str">
        <f t="shared" si="0"/>
        <v/>
      </c>
      <c r="M703" s="10" t="str">
        <f t="shared" si="1"/>
        <v/>
      </c>
      <c r="N703" s="10" t="str">
        <f t="shared" si="2"/>
        <v/>
      </c>
      <c r="O703" s="10" t="str">
        <f t="shared" si="3"/>
        <v/>
      </c>
      <c r="P703" s="10" t="str">
        <f t="shared" si="4"/>
        <v/>
      </c>
      <c r="Q703" s="10" t="str">
        <f t="shared" si="5"/>
        <v/>
      </c>
      <c r="R703" s="10" t="str">
        <f t="shared" si="6"/>
        <v/>
      </c>
      <c r="S703" s="10" t="str">
        <f t="shared" si="7"/>
        <v/>
      </c>
      <c r="T703" s="10" t="str">
        <f t="shared" si="8"/>
        <v/>
      </c>
      <c r="U703" s="10" t="str">
        <f t="shared" si="9"/>
        <v/>
      </c>
      <c r="V703" s="10" t="str">
        <f t="shared" si="10"/>
        <v/>
      </c>
      <c r="W703" s="10" t="str">
        <f t="shared" si="11"/>
        <v/>
      </c>
      <c r="X703" s="10"/>
      <c r="Y703" s="10"/>
      <c r="Z703" s="10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0"/>
      <c r="I704" s="10"/>
      <c r="J704" s="10"/>
      <c r="K704" s="10">
        <v>703</v>
      </c>
      <c r="L704" s="10" t="str">
        <f t="shared" si="0"/>
        <v/>
      </c>
      <c r="M704" s="10" t="str">
        <f t="shared" si="1"/>
        <v/>
      </c>
      <c r="N704" s="10" t="str">
        <f t="shared" si="2"/>
        <v/>
      </c>
      <c r="O704" s="10" t="str">
        <f t="shared" si="3"/>
        <v/>
      </c>
      <c r="P704" s="10" t="str">
        <f t="shared" si="4"/>
        <v/>
      </c>
      <c r="Q704" s="10" t="str">
        <f t="shared" si="5"/>
        <v/>
      </c>
      <c r="R704" s="10" t="str">
        <f t="shared" si="6"/>
        <v/>
      </c>
      <c r="S704" s="10" t="str">
        <f t="shared" si="7"/>
        <v/>
      </c>
      <c r="T704" s="10" t="str">
        <f t="shared" si="8"/>
        <v/>
      </c>
      <c r="U704" s="10" t="str">
        <f t="shared" si="9"/>
        <v/>
      </c>
      <c r="V704" s="10" t="str">
        <f t="shared" si="10"/>
        <v/>
      </c>
      <c r="W704" s="10" t="str">
        <f t="shared" si="11"/>
        <v/>
      </c>
      <c r="X704" s="10"/>
      <c r="Y704" s="10"/>
      <c r="Z704" s="10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0"/>
      <c r="I705" s="10"/>
      <c r="J705" s="10"/>
      <c r="K705" s="10">
        <v>704</v>
      </c>
      <c r="L705" s="10" t="str">
        <f t="shared" si="0"/>
        <v/>
      </c>
      <c r="M705" s="10" t="str">
        <f t="shared" si="1"/>
        <v/>
      </c>
      <c r="N705" s="10" t="str">
        <f t="shared" si="2"/>
        <v/>
      </c>
      <c r="O705" s="10" t="str">
        <f t="shared" si="3"/>
        <v/>
      </c>
      <c r="P705" s="10" t="str">
        <f t="shared" si="4"/>
        <v/>
      </c>
      <c r="Q705" s="10" t="str">
        <f t="shared" si="5"/>
        <v/>
      </c>
      <c r="R705" s="10" t="str">
        <f t="shared" si="6"/>
        <v/>
      </c>
      <c r="S705" s="10" t="str">
        <f t="shared" si="7"/>
        <v/>
      </c>
      <c r="T705" s="10" t="str">
        <f t="shared" si="8"/>
        <v/>
      </c>
      <c r="U705" s="10" t="str">
        <f t="shared" si="9"/>
        <v/>
      </c>
      <c r="V705" s="10" t="str">
        <f t="shared" si="10"/>
        <v/>
      </c>
      <c r="W705" s="10" t="str">
        <f t="shared" si="11"/>
        <v/>
      </c>
      <c r="X705" s="10"/>
      <c r="Y705" s="10"/>
      <c r="Z705" s="10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0"/>
      <c r="I706" s="10"/>
      <c r="J706" s="10"/>
      <c r="K706" s="10">
        <v>705</v>
      </c>
      <c r="L706" s="10" t="str">
        <f t="shared" si="0"/>
        <v/>
      </c>
      <c r="M706" s="10" t="str">
        <f t="shared" si="1"/>
        <v/>
      </c>
      <c r="N706" s="10" t="str">
        <f t="shared" si="2"/>
        <v/>
      </c>
      <c r="O706" s="10" t="str">
        <f t="shared" si="3"/>
        <v/>
      </c>
      <c r="P706" s="10" t="str">
        <f t="shared" si="4"/>
        <v/>
      </c>
      <c r="Q706" s="10" t="str">
        <f t="shared" si="5"/>
        <v/>
      </c>
      <c r="R706" s="10" t="str">
        <f t="shared" si="6"/>
        <v/>
      </c>
      <c r="S706" s="10" t="str">
        <f t="shared" si="7"/>
        <v/>
      </c>
      <c r="T706" s="10" t="str">
        <f t="shared" si="8"/>
        <v/>
      </c>
      <c r="U706" s="10" t="str">
        <f t="shared" si="9"/>
        <v/>
      </c>
      <c r="V706" s="10" t="str">
        <f t="shared" si="10"/>
        <v/>
      </c>
      <c r="W706" s="10" t="str">
        <f t="shared" si="11"/>
        <v/>
      </c>
      <c r="X706" s="10"/>
      <c r="Y706" s="10"/>
      <c r="Z706" s="10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0"/>
      <c r="I707" s="10"/>
      <c r="J707" s="10"/>
      <c r="K707" s="10">
        <v>706</v>
      </c>
      <c r="L707" s="10" t="str">
        <f t="shared" si="0"/>
        <v/>
      </c>
      <c r="M707" s="10" t="str">
        <f t="shared" si="1"/>
        <v/>
      </c>
      <c r="N707" s="10" t="str">
        <f t="shared" si="2"/>
        <v/>
      </c>
      <c r="O707" s="10" t="str">
        <f t="shared" si="3"/>
        <v/>
      </c>
      <c r="P707" s="10" t="str">
        <f t="shared" si="4"/>
        <v/>
      </c>
      <c r="Q707" s="10" t="str">
        <f t="shared" si="5"/>
        <v/>
      </c>
      <c r="R707" s="10" t="str">
        <f t="shared" si="6"/>
        <v/>
      </c>
      <c r="S707" s="10" t="str">
        <f t="shared" si="7"/>
        <v/>
      </c>
      <c r="T707" s="10" t="str">
        <f t="shared" si="8"/>
        <v/>
      </c>
      <c r="U707" s="10" t="str">
        <f t="shared" si="9"/>
        <v/>
      </c>
      <c r="V707" s="10" t="str">
        <f t="shared" si="10"/>
        <v/>
      </c>
      <c r="W707" s="10" t="str">
        <f t="shared" si="11"/>
        <v/>
      </c>
      <c r="X707" s="10"/>
      <c r="Y707" s="10"/>
      <c r="Z707" s="10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0"/>
      <c r="I708" s="10"/>
      <c r="J708" s="10"/>
      <c r="K708" s="10">
        <v>707</v>
      </c>
      <c r="L708" s="10" t="str">
        <f t="shared" si="0"/>
        <v/>
      </c>
      <c r="M708" s="10" t="str">
        <f t="shared" si="1"/>
        <v/>
      </c>
      <c r="N708" s="10" t="str">
        <f t="shared" si="2"/>
        <v/>
      </c>
      <c r="O708" s="10" t="str">
        <f t="shared" si="3"/>
        <v/>
      </c>
      <c r="P708" s="10" t="str">
        <f t="shared" si="4"/>
        <v/>
      </c>
      <c r="Q708" s="10" t="str">
        <f t="shared" si="5"/>
        <v/>
      </c>
      <c r="R708" s="10" t="str">
        <f t="shared" si="6"/>
        <v/>
      </c>
      <c r="S708" s="10" t="str">
        <f t="shared" si="7"/>
        <v/>
      </c>
      <c r="T708" s="10" t="str">
        <f t="shared" si="8"/>
        <v/>
      </c>
      <c r="U708" s="10" t="str">
        <f t="shared" si="9"/>
        <v/>
      </c>
      <c r="V708" s="10" t="str">
        <f t="shared" si="10"/>
        <v/>
      </c>
      <c r="W708" s="10" t="str">
        <f t="shared" si="11"/>
        <v/>
      </c>
      <c r="X708" s="10"/>
      <c r="Y708" s="10"/>
      <c r="Z708" s="10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0"/>
      <c r="I709" s="10"/>
      <c r="J709" s="10"/>
      <c r="K709" s="10">
        <v>708</v>
      </c>
      <c r="L709" s="10" t="str">
        <f t="shared" si="0"/>
        <v/>
      </c>
      <c r="M709" s="10" t="str">
        <f t="shared" si="1"/>
        <v/>
      </c>
      <c r="N709" s="10" t="str">
        <f t="shared" si="2"/>
        <v/>
      </c>
      <c r="O709" s="10" t="str">
        <f t="shared" si="3"/>
        <v/>
      </c>
      <c r="P709" s="10" t="str">
        <f t="shared" si="4"/>
        <v/>
      </c>
      <c r="Q709" s="10" t="str">
        <f t="shared" si="5"/>
        <v/>
      </c>
      <c r="R709" s="10" t="str">
        <f t="shared" si="6"/>
        <v/>
      </c>
      <c r="S709" s="10" t="str">
        <f t="shared" si="7"/>
        <v/>
      </c>
      <c r="T709" s="10" t="str">
        <f t="shared" si="8"/>
        <v/>
      </c>
      <c r="U709" s="10" t="str">
        <f t="shared" si="9"/>
        <v/>
      </c>
      <c r="V709" s="10" t="str">
        <f t="shared" si="10"/>
        <v/>
      </c>
      <c r="W709" s="10" t="str">
        <f t="shared" si="11"/>
        <v/>
      </c>
      <c r="X709" s="10"/>
      <c r="Y709" s="10"/>
      <c r="Z709" s="10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0"/>
      <c r="I710" s="10"/>
      <c r="J710" s="10"/>
      <c r="K710" s="10">
        <v>709</v>
      </c>
      <c r="L710" s="10" t="str">
        <f t="shared" si="0"/>
        <v/>
      </c>
      <c r="M710" s="10" t="str">
        <f t="shared" si="1"/>
        <v/>
      </c>
      <c r="N710" s="10" t="str">
        <f t="shared" si="2"/>
        <v/>
      </c>
      <c r="O710" s="10" t="str">
        <f t="shared" si="3"/>
        <v/>
      </c>
      <c r="P710" s="10" t="str">
        <f t="shared" si="4"/>
        <v/>
      </c>
      <c r="Q710" s="10" t="str">
        <f t="shared" si="5"/>
        <v/>
      </c>
      <c r="R710" s="10" t="str">
        <f t="shared" si="6"/>
        <v/>
      </c>
      <c r="S710" s="10" t="str">
        <f t="shared" si="7"/>
        <v/>
      </c>
      <c r="T710" s="10" t="str">
        <f t="shared" si="8"/>
        <v/>
      </c>
      <c r="U710" s="10" t="str">
        <f t="shared" si="9"/>
        <v/>
      </c>
      <c r="V710" s="10" t="str">
        <f t="shared" si="10"/>
        <v/>
      </c>
      <c r="W710" s="10" t="str">
        <f t="shared" si="11"/>
        <v/>
      </c>
      <c r="X710" s="10"/>
      <c r="Y710" s="10"/>
      <c r="Z710" s="10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0"/>
      <c r="I711" s="10"/>
      <c r="J711" s="10"/>
      <c r="K711" s="10">
        <v>710</v>
      </c>
      <c r="L711" s="10" t="str">
        <f t="shared" si="0"/>
        <v/>
      </c>
      <c r="M711" s="10" t="str">
        <f t="shared" si="1"/>
        <v/>
      </c>
      <c r="N711" s="10" t="str">
        <f t="shared" si="2"/>
        <v/>
      </c>
      <c r="O711" s="10" t="str">
        <f t="shared" si="3"/>
        <v/>
      </c>
      <c r="P711" s="10" t="str">
        <f t="shared" si="4"/>
        <v/>
      </c>
      <c r="Q711" s="10" t="str">
        <f t="shared" si="5"/>
        <v/>
      </c>
      <c r="R711" s="10" t="str">
        <f t="shared" si="6"/>
        <v/>
      </c>
      <c r="S711" s="10" t="str">
        <f t="shared" si="7"/>
        <v/>
      </c>
      <c r="T711" s="10" t="str">
        <f t="shared" si="8"/>
        <v/>
      </c>
      <c r="U711" s="10" t="str">
        <f t="shared" si="9"/>
        <v/>
      </c>
      <c r="V711" s="10" t="str">
        <f t="shared" si="10"/>
        <v/>
      </c>
      <c r="W711" s="10" t="str">
        <f t="shared" si="11"/>
        <v/>
      </c>
      <c r="X711" s="10"/>
      <c r="Y711" s="10"/>
      <c r="Z711" s="10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0"/>
      <c r="I712" s="10"/>
      <c r="J712" s="10"/>
      <c r="K712" s="10">
        <v>711</v>
      </c>
      <c r="L712" s="10" t="str">
        <f t="shared" si="0"/>
        <v/>
      </c>
      <c r="M712" s="10" t="str">
        <f t="shared" si="1"/>
        <v/>
      </c>
      <c r="N712" s="10" t="str">
        <f t="shared" si="2"/>
        <v/>
      </c>
      <c r="O712" s="10" t="str">
        <f t="shared" si="3"/>
        <v/>
      </c>
      <c r="P712" s="10" t="str">
        <f t="shared" si="4"/>
        <v/>
      </c>
      <c r="Q712" s="10" t="str">
        <f t="shared" si="5"/>
        <v/>
      </c>
      <c r="R712" s="10" t="str">
        <f t="shared" si="6"/>
        <v/>
      </c>
      <c r="S712" s="10" t="str">
        <f t="shared" si="7"/>
        <v/>
      </c>
      <c r="T712" s="10" t="str">
        <f t="shared" si="8"/>
        <v/>
      </c>
      <c r="U712" s="10" t="str">
        <f t="shared" si="9"/>
        <v/>
      </c>
      <c r="V712" s="10" t="str">
        <f t="shared" si="10"/>
        <v/>
      </c>
      <c r="W712" s="10" t="str">
        <f t="shared" si="11"/>
        <v/>
      </c>
      <c r="X712" s="10"/>
      <c r="Y712" s="10"/>
      <c r="Z712" s="10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0"/>
      <c r="I713" s="10"/>
      <c r="J713" s="10"/>
      <c r="K713" s="10">
        <v>712</v>
      </c>
      <c r="L713" s="10" t="str">
        <f t="shared" si="0"/>
        <v/>
      </c>
      <c r="M713" s="10" t="str">
        <f t="shared" si="1"/>
        <v/>
      </c>
      <c r="N713" s="10" t="str">
        <f t="shared" si="2"/>
        <v/>
      </c>
      <c r="O713" s="10" t="str">
        <f t="shared" si="3"/>
        <v/>
      </c>
      <c r="P713" s="10" t="str">
        <f t="shared" si="4"/>
        <v/>
      </c>
      <c r="Q713" s="10" t="str">
        <f t="shared" si="5"/>
        <v/>
      </c>
      <c r="R713" s="10" t="str">
        <f t="shared" si="6"/>
        <v/>
      </c>
      <c r="S713" s="10" t="str">
        <f t="shared" si="7"/>
        <v/>
      </c>
      <c r="T713" s="10" t="str">
        <f t="shared" si="8"/>
        <v/>
      </c>
      <c r="U713" s="10" t="str">
        <f t="shared" si="9"/>
        <v/>
      </c>
      <c r="V713" s="10" t="str">
        <f t="shared" si="10"/>
        <v/>
      </c>
      <c r="W713" s="10" t="str">
        <f t="shared" si="11"/>
        <v/>
      </c>
      <c r="X713" s="10"/>
      <c r="Y713" s="10"/>
      <c r="Z713" s="10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0"/>
      <c r="I714" s="10"/>
      <c r="J714" s="10"/>
      <c r="K714" s="10">
        <v>713</v>
      </c>
      <c r="L714" s="10" t="str">
        <f t="shared" si="0"/>
        <v/>
      </c>
      <c r="M714" s="10" t="str">
        <f t="shared" si="1"/>
        <v/>
      </c>
      <c r="N714" s="10" t="str">
        <f t="shared" si="2"/>
        <v/>
      </c>
      <c r="O714" s="10" t="str">
        <f t="shared" si="3"/>
        <v/>
      </c>
      <c r="P714" s="10" t="str">
        <f t="shared" si="4"/>
        <v/>
      </c>
      <c r="Q714" s="10" t="str">
        <f t="shared" si="5"/>
        <v/>
      </c>
      <c r="R714" s="10" t="str">
        <f t="shared" si="6"/>
        <v/>
      </c>
      <c r="S714" s="10" t="str">
        <f t="shared" si="7"/>
        <v/>
      </c>
      <c r="T714" s="10" t="str">
        <f t="shared" si="8"/>
        <v/>
      </c>
      <c r="U714" s="10" t="str">
        <f t="shared" si="9"/>
        <v/>
      </c>
      <c r="V714" s="10" t="str">
        <f t="shared" si="10"/>
        <v/>
      </c>
      <c r="W714" s="10" t="str">
        <f t="shared" si="11"/>
        <v/>
      </c>
      <c r="X714" s="10"/>
      <c r="Y714" s="10"/>
      <c r="Z714" s="10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0"/>
      <c r="I715" s="10"/>
      <c r="J715" s="10"/>
      <c r="K715" s="10">
        <v>714</v>
      </c>
      <c r="L715" s="10" t="str">
        <f t="shared" si="0"/>
        <v/>
      </c>
      <c r="M715" s="10" t="str">
        <f t="shared" si="1"/>
        <v/>
      </c>
      <c r="N715" s="10" t="str">
        <f t="shared" si="2"/>
        <v/>
      </c>
      <c r="O715" s="10" t="str">
        <f t="shared" si="3"/>
        <v/>
      </c>
      <c r="P715" s="10" t="str">
        <f t="shared" si="4"/>
        <v/>
      </c>
      <c r="Q715" s="10" t="str">
        <f t="shared" si="5"/>
        <v/>
      </c>
      <c r="R715" s="10" t="str">
        <f t="shared" si="6"/>
        <v/>
      </c>
      <c r="S715" s="10" t="str">
        <f t="shared" si="7"/>
        <v/>
      </c>
      <c r="T715" s="10" t="str">
        <f t="shared" si="8"/>
        <v/>
      </c>
      <c r="U715" s="10" t="str">
        <f t="shared" si="9"/>
        <v/>
      </c>
      <c r="V715" s="10" t="str">
        <f t="shared" si="10"/>
        <v/>
      </c>
      <c r="W715" s="10" t="str">
        <f t="shared" si="11"/>
        <v/>
      </c>
      <c r="X715" s="10"/>
      <c r="Y715" s="10"/>
      <c r="Z715" s="10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0"/>
      <c r="I716" s="10"/>
      <c r="J716" s="10"/>
      <c r="K716" s="10">
        <v>715</v>
      </c>
      <c r="L716" s="10" t="str">
        <f t="shared" si="0"/>
        <v/>
      </c>
      <c r="M716" s="10" t="str">
        <f t="shared" si="1"/>
        <v/>
      </c>
      <c r="N716" s="10" t="str">
        <f t="shared" si="2"/>
        <v/>
      </c>
      <c r="O716" s="10" t="str">
        <f t="shared" si="3"/>
        <v/>
      </c>
      <c r="P716" s="10" t="str">
        <f t="shared" si="4"/>
        <v/>
      </c>
      <c r="Q716" s="10" t="str">
        <f t="shared" si="5"/>
        <v/>
      </c>
      <c r="R716" s="10" t="str">
        <f t="shared" si="6"/>
        <v/>
      </c>
      <c r="S716" s="10" t="str">
        <f t="shared" si="7"/>
        <v/>
      </c>
      <c r="T716" s="10" t="str">
        <f t="shared" si="8"/>
        <v/>
      </c>
      <c r="U716" s="10" t="str">
        <f t="shared" si="9"/>
        <v/>
      </c>
      <c r="V716" s="10" t="str">
        <f t="shared" si="10"/>
        <v/>
      </c>
      <c r="W716" s="10" t="str">
        <f t="shared" si="11"/>
        <v/>
      </c>
      <c r="X716" s="10"/>
      <c r="Y716" s="10"/>
      <c r="Z716" s="10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0"/>
      <c r="I717" s="10"/>
      <c r="J717" s="10"/>
      <c r="K717" s="10">
        <v>716</v>
      </c>
      <c r="L717" s="10" t="str">
        <f t="shared" si="0"/>
        <v/>
      </c>
      <c r="M717" s="10" t="str">
        <f t="shared" si="1"/>
        <v/>
      </c>
      <c r="N717" s="10" t="str">
        <f t="shared" si="2"/>
        <v/>
      </c>
      <c r="O717" s="10" t="str">
        <f t="shared" si="3"/>
        <v/>
      </c>
      <c r="P717" s="10" t="str">
        <f t="shared" si="4"/>
        <v/>
      </c>
      <c r="Q717" s="10" t="str">
        <f t="shared" si="5"/>
        <v/>
      </c>
      <c r="R717" s="10" t="str">
        <f t="shared" si="6"/>
        <v/>
      </c>
      <c r="S717" s="10" t="str">
        <f t="shared" si="7"/>
        <v/>
      </c>
      <c r="T717" s="10" t="str">
        <f t="shared" si="8"/>
        <v/>
      </c>
      <c r="U717" s="10" t="str">
        <f t="shared" si="9"/>
        <v/>
      </c>
      <c r="V717" s="10" t="str">
        <f t="shared" si="10"/>
        <v/>
      </c>
      <c r="W717" s="10" t="str">
        <f t="shared" si="11"/>
        <v/>
      </c>
      <c r="X717" s="10"/>
      <c r="Y717" s="10"/>
      <c r="Z717" s="10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0"/>
      <c r="I718" s="10"/>
      <c r="J718" s="10"/>
      <c r="K718" s="10">
        <v>717</v>
      </c>
      <c r="L718" s="10" t="str">
        <f t="shared" si="0"/>
        <v/>
      </c>
      <c r="M718" s="10" t="str">
        <f t="shared" si="1"/>
        <v/>
      </c>
      <c r="N718" s="10" t="str">
        <f t="shared" si="2"/>
        <v/>
      </c>
      <c r="O718" s="10" t="str">
        <f t="shared" si="3"/>
        <v/>
      </c>
      <c r="P718" s="10" t="str">
        <f t="shared" si="4"/>
        <v/>
      </c>
      <c r="Q718" s="10" t="str">
        <f t="shared" si="5"/>
        <v/>
      </c>
      <c r="R718" s="10" t="str">
        <f t="shared" si="6"/>
        <v/>
      </c>
      <c r="S718" s="10" t="str">
        <f t="shared" si="7"/>
        <v/>
      </c>
      <c r="T718" s="10" t="str">
        <f t="shared" si="8"/>
        <v/>
      </c>
      <c r="U718" s="10" t="str">
        <f t="shared" si="9"/>
        <v/>
      </c>
      <c r="V718" s="10" t="str">
        <f t="shared" si="10"/>
        <v/>
      </c>
      <c r="W718" s="10" t="str">
        <f t="shared" si="11"/>
        <v/>
      </c>
      <c r="X718" s="10"/>
      <c r="Y718" s="10"/>
      <c r="Z718" s="10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0"/>
      <c r="I719" s="10"/>
      <c r="J719" s="10"/>
      <c r="K719" s="10">
        <v>718</v>
      </c>
      <c r="L719" s="10" t="str">
        <f t="shared" si="0"/>
        <v/>
      </c>
      <c r="M719" s="10" t="str">
        <f t="shared" si="1"/>
        <v/>
      </c>
      <c r="N719" s="10" t="str">
        <f t="shared" si="2"/>
        <v/>
      </c>
      <c r="O719" s="10" t="str">
        <f t="shared" si="3"/>
        <v/>
      </c>
      <c r="P719" s="10" t="str">
        <f t="shared" si="4"/>
        <v/>
      </c>
      <c r="Q719" s="10" t="str">
        <f t="shared" si="5"/>
        <v/>
      </c>
      <c r="R719" s="10" t="str">
        <f t="shared" si="6"/>
        <v/>
      </c>
      <c r="S719" s="10" t="str">
        <f t="shared" si="7"/>
        <v/>
      </c>
      <c r="T719" s="10" t="str">
        <f t="shared" si="8"/>
        <v/>
      </c>
      <c r="U719" s="10" t="str">
        <f t="shared" si="9"/>
        <v/>
      </c>
      <c r="V719" s="10" t="str">
        <f t="shared" si="10"/>
        <v/>
      </c>
      <c r="W719" s="10" t="str">
        <f t="shared" si="11"/>
        <v/>
      </c>
      <c r="X719" s="10"/>
      <c r="Y719" s="10"/>
      <c r="Z719" s="10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0"/>
      <c r="I720" s="10"/>
      <c r="J720" s="10"/>
      <c r="K720" s="10">
        <v>719</v>
      </c>
      <c r="L720" s="10" t="str">
        <f t="shared" si="0"/>
        <v/>
      </c>
      <c r="M720" s="10" t="str">
        <f t="shared" si="1"/>
        <v/>
      </c>
      <c r="N720" s="10" t="str">
        <f t="shared" si="2"/>
        <v/>
      </c>
      <c r="O720" s="10" t="str">
        <f t="shared" si="3"/>
        <v/>
      </c>
      <c r="P720" s="10" t="str">
        <f t="shared" si="4"/>
        <v/>
      </c>
      <c r="Q720" s="10" t="str">
        <f t="shared" si="5"/>
        <v/>
      </c>
      <c r="R720" s="10" t="str">
        <f t="shared" si="6"/>
        <v/>
      </c>
      <c r="S720" s="10" t="str">
        <f t="shared" si="7"/>
        <v/>
      </c>
      <c r="T720" s="10" t="str">
        <f t="shared" si="8"/>
        <v/>
      </c>
      <c r="U720" s="10" t="str">
        <f t="shared" si="9"/>
        <v/>
      </c>
      <c r="V720" s="10" t="str">
        <f t="shared" si="10"/>
        <v/>
      </c>
      <c r="W720" s="10" t="str">
        <f t="shared" si="11"/>
        <v/>
      </c>
      <c r="X720" s="10"/>
      <c r="Y720" s="10"/>
      <c r="Z720" s="10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0"/>
      <c r="I721" s="10"/>
      <c r="J721" s="10"/>
      <c r="K721" s="10">
        <v>720</v>
      </c>
      <c r="L721" s="10" t="str">
        <f t="shared" si="0"/>
        <v/>
      </c>
      <c r="M721" s="10" t="str">
        <f t="shared" si="1"/>
        <v/>
      </c>
      <c r="N721" s="10" t="str">
        <f t="shared" si="2"/>
        <v/>
      </c>
      <c r="O721" s="10" t="str">
        <f t="shared" si="3"/>
        <v/>
      </c>
      <c r="P721" s="10" t="str">
        <f t="shared" si="4"/>
        <v/>
      </c>
      <c r="Q721" s="10" t="str">
        <f t="shared" si="5"/>
        <v/>
      </c>
      <c r="R721" s="10" t="str">
        <f t="shared" si="6"/>
        <v/>
      </c>
      <c r="S721" s="10" t="str">
        <f t="shared" si="7"/>
        <v/>
      </c>
      <c r="T721" s="10" t="str">
        <f t="shared" si="8"/>
        <v/>
      </c>
      <c r="U721" s="10" t="str">
        <f t="shared" si="9"/>
        <v/>
      </c>
      <c r="V721" s="10" t="str">
        <f t="shared" si="10"/>
        <v/>
      </c>
      <c r="W721" s="10" t="str">
        <f t="shared" si="11"/>
        <v/>
      </c>
      <c r="X721" s="10"/>
      <c r="Y721" s="10"/>
      <c r="Z721" s="10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0"/>
      <c r="I722" s="10"/>
      <c r="J722" s="10"/>
      <c r="K722" s="10">
        <v>721</v>
      </c>
      <c r="L722" s="10" t="str">
        <f t="shared" si="0"/>
        <v/>
      </c>
      <c r="M722" s="10" t="str">
        <f t="shared" si="1"/>
        <v/>
      </c>
      <c r="N722" s="10" t="str">
        <f t="shared" si="2"/>
        <v/>
      </c>
      <c r="O722" s="10" t="str">
        <f t="shared" si="3"/>
        <v/>
      </c>
      <c r="P722" s="10" t="str">
        <f t="shared" si="4"/>
        <v/>
      </c>
      <c r="Q722" s="10" t="str">
        <f t="shared" si="5"/>
        <v/>
      </c>
      <c r="R722" s="10" t="str">
        <f t="shared" si="6"/>
        <v/>
      </c>
      <c r="S722" s="10" t="str">
        <f t="shared" si="7"/>
        <v/>
      </c>
      <c r="T722" s="10" t="str">
        <f t="shared" si="8"/>
        <v/>
      </c>
      <c r="U722" s="10" t="str">
        <f t="shared" si="9"/>
        <v/>
      </c>
      <c r="V722" s="10" t="str">
        <f t="shared" si="10"/>
        <v/>
      </c>
      <c r="W722" s="10" t="str">
        <f t="shared" si="11"/>
        <v/>
      </c>
      <c r="X722" s="10"/>
      <c r="Y722" s="10"/>
      <c r="Z722" s="10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0"/>
      <c r="I723" s="10"/>
      <c r="J723" s="10"/>
      <c r="K723" s="10">
        <v>722</v>
      </c>
      <c r="L723" s="10" t="str">
        <f t="shared" si="0"/>
        <v/>
      </c>
      <c r="M723" s="10" t="str">
        <f t="shared" si="1"/>
        <v/>
      </c>
      <c r="N723" s="10" t="str">
        <f t="shared" si="2"/>
        <v/>
      </c>
      <c r="O723" s="10" t="str">
        <f t="shared" si="3"/>
        <v/>
      </c>
      <c r="P723" s="10" t="str">
        <f t="shared" si="4"/>
        <v/>
      </c>
      <c r="Q723" s="10" t="str">
        <f t="shared" si="5"/>
        <v/>
      </c>
      <c r="R723" s="10" t="str">
        <f t="shared" si="6"/>
        <v/>
      </c>
      <c r="S723" s="10" t="str">
        <f t="shared" si="7"/>
        <v/>
      </c>
      <c r="T723" s="10" t="str">
        <f t="shared" si="8"/>
        <v/>
      </c>
      <c r="U723" s="10" t="str">
        <f t="shared" si="9"/>
        <v/>
      </c>
      <c r="V723" s="10" t="str">
        <f t="shared" si="10"/>
        <v/>
      </c>
      <c r="W723" s="10" t="str">
        <f t="shared" si="11"/>
        <v/>
      </c>
      <c r="X723" s="10"/>
      <c r="Y723" s="10"/>
      <c r="Z723" s="10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0"/>
      <c r="I724" s="10"/>
      <c r="J724" s="10"/>
      <c r="K724" s="10">
        <v>723</v>
      </c>
      <c r="L724" s="10" t="str">
        <f t="shared" si="0"/>
        <v/>
      </c>
      <c r="M724" s="10" t="str">
        <f t="shared" si="1"/>
        <v/>
      </c>
      <c r="N724" s="10" t="str">
        <f t="shared" si="2"/>
        <v/>
      </c>
      <c r="O724" s="10" t="str">
        <f t="shared" si="3"/>
        <v/>
      </c>
      <c r="P724" s="10" t="str">
        <f t="shared" si="4"/>
        <v/>
      </c>
      <c r="Q724" s="10" t="str">
        <f t="shared" si="5"/>
        <v/>
      </c>
      <c r="R724" s="10" t="str">
        <f t="shared" si="6"/>
        <v/>
      </c>
      <c r="S724" s="10" t="str">
        <f t="shared" si="7"/>
        <v/>
      </c>
      <c r="T724" s="10" t="str">
        <f t="shared" si="8"/>
        <v/>
      </c>
      <c r="U724" s="10" t="str">
        <f t="shared" si="9"/>
        <v/>
      </c>
      <c r="V724" s="10" t="str">
        <f t="shared" si="10"/>
        <v/>
      </c>
      <c r="W724" s="10" t="str">
        <f t="shared" si="11"/>
        <v/>
      </c>
      <c r="X724" s="10"/>
      <c r="Y724" s="10"/>
      <c r="Z724" s="10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0"/>
      <c r="I725" s="10"/>
      <c r="J725" s="10"/>
      <c r="K725" s="10">
        <v>724</v>
      </c>
      <c r="L725" s="10" t="str">
        <f t="shared" si="0"/>
        <v/>
      </c>
      <c r="M725" s="10" t="str">
        <f t="shared" si="1"/>
        <v/>
      </c>
      <c r="N725" s="10" t="str">
        <f t="shared" si="2"/>
        <v/>
      </c>
      <c r="O725" s="10" t="str">
        <f t="shared" si="3"/>
        <v/>
      </c>
      <c r="P725" s="10" t="str">
        <f t="shared" si="4"/>
        <v/>
      </c>
      <c r="Q725" s="10" t="str">
        <f t="shared" si="5"/>
        <v/>
      </c>
      <c r="R725" s="10" t="str">
        <f t="shared" si="6"/>
        <v/>
      </c>
      <c r="S725" s="10" t="str">
        <f t="shared" si="7"/>
        <v/>
      </c>
      <c r="T725" s="10" t="str">
        <f t="shared" si="8"/>
        <v/>
      </c>
      <c r="U725" s="10" t="str">
        <f t="shared" si="9"/>
        <v/>
      </c>
      <c r="V725" s="10" t="str">
        <f t="shared" si="10"/>
        <v/>
      </c>
      <c r="W725" s="10" t="str">
        <f t="shared" si="11"/>
        <v/>
      </c>
      <c r="X725" s="10"/>
      <c r="Y725" s="10"/>
      <c r="Z725" s="10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0"/>
      <c r="I726" s="10"/>
      <c r="J726" s="10"/>
      <c r="K726" s="10">
        <v>725</v>
      </c>
      <c r="L726" s="10" t="str">
        <f t="shared" si="0"/>
        <v/>
      </c>
      <c r="M726" s="10" t="str">
        <f t="shared" si="1"/>
        <v/>
      </c>
      <c r="N726" s="10" t="str">
        <f t="shared" si="2"/>
        <v/>
      </c>
      <c r="O726" s="10" t="str">
        <f t="shared" si="3"/>
        <v/>
      </c>
      <c r="P726" s="10" t="str">
        <f t="shared" si="4"/>
        <v/>
      </c>
      <c r="Q726" s="10" t="str">
        <f t="shared" si="5"/>
        <v/>
      </c>
      <c r="R726" s="10" t="str">
        <f t="shared" si="6"/>
        <v/>
      </c>
      <c r="S726" s="10" t="str">
        <f t="shared" si="7"/>
        <v/>
      </c>
      <c r="T726" s="10" t="str">
        <f t="shared" si="8"/>
        <v/>
      </c>
      <c r="U726" s="10" t="str">
        <f t="shared" si="9"/>
        <v/>
      </c>
      <c r="V726" s="10" t="str">
        <f t="shared" si="10"/>
        <v/>
      </c>
      <c r="W726" s="10" t="str">
        <f t="shared" si="11"/>
        <v/>
      </c>
      <c r="X726" s="10"/>
      <c r="Y726" s="10"/>
      <c r="Z726" s="10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0"/>
      <c r="I727" s="10"/>
      <c r="J727" s="10"/>
      <c r="K727" s="10">
        <v>726</v>
      </c>
      <c r="L727" s="10" t="str">
        <f t="shared" si="0"/>
        <v/>
      </c>
      <c r="M727" s="10" t="str">
        <f t="shared" si="1"/>
        <v/>
      </c>
      <c r="N727" s="10" t="str">
        <f t="shared" si="2"/>
        <v/>
      </c>
      <c r="O727" s="10" t="str">
        <f t="shared" si="3"/>
        <v/>
      </c>
      <c r="P727" s="10" t="str">
        <f t="shared" si="4"/>
        <v/>
      </c>
      <c r="Q727" s="10" t="str">
        <f t="shared" si="5"/>
        <v/>
      </c>
      <c r="R727" s="10" t="str">
        <f t="shared" si="6"/>
        <v/>
      </c>
      <c r="S727" s="10" t="str">
        <f t="shared" si="7"/>
        <v/>
      </c>
      <c r="T727" s="10" t="str">
        <f t="shared" si="8"/>
        <v/>
      </c>
      <c r="U727" s="10" t="str">
        <f t="shared" si="9"/>
        <v/>
      </c>
      <c r="V727" s="10" t="str">
        <f t="shared" si="10"/>
        <v/>
      </c>
      <c r="W727" s="10" t="str">
        <f t="shared" si="11"/>
        <v/>
      </c>
      <c r="X727" s="10"/>
      <c r="Y727" s="10"/>
      <c r="Z727" s="10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0"/>
      <c r="I728" s="10"/>
      <c r="J728" s="10"/>
      <c r="K728" s="10">
        <v>727</v>
      </c>
      <c r="L728" s="10" t="str">
        <f t="shared" si="0"/>
        <v/>
      </c>
      <c r="M728" s="10" t="str">
        <f t="shared" si="1"/>
        <v/>
      </c>
      <c r="N728" s="10" t="str">
        <f t="shared" si="2"/>
        <v/>
      </c>
      <c r="O728" s="10" t="str">
        <f t="shared" si="3"/>
        <v/>
      </c>
      <c r="P728" s="10" t="str">
        <f t="shared" si="4"/>
        <v/>
      </c>
      <c r="Q728" s="10" t="str">
        <f t="shared" si="5"/>
        <v/>
      </c>
      <c r="R728" s="10" t="str">
        <f t="shared" si="6"/>
        <v/>
      </c>
      <c r="S728" s="10" t="str">
        <f t="shared" si="7"/>
        <v/>
      </c>
      <c r="T728" s="10" t="str">
        <f t="shared" si="8"/>
        <v/>
      </c>
      <c r="U728" s="10" t="str">
        <f t="shared" si="9"/>
        <v/>
      </c>
      <c r="V728" s="10" t="str">
        <f t="shared" si="10"/>
        <v/>
      </c>
      <c r="W728" s="10" t="str">
        <f t="shared" si="11"/>
        <v/>
      </c>
      <c r="X728" s="10"/>
      <c r="Y728" s="10"/>
      <c r="Z728" s="10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0"/>
      <c r="I729" s="10"/>
      <c r="J729" s="10"/>
      <c r="K729" s="10">
        <v>728</v>
      </c>
      <c r="L729" s="10" t="str">
        <f t="shared" si="0"/>
        <v/>
      </c>
      <c r="M729" s="10" t="str">
        <f t="shared" si="1"/>
        <v/>
      </c>
      <c r="N729" s="10" t="str">
        <f t="shared" si="2"/>
        <v/>
      </c>
      <c r="O729" s="10" t="str">
        <f t="shared" si="3"/>
        <v/>
      </c>
      <c r="P729" s="10" t="str">
        <f t="shared" si="4"/>
        <v/>
      </c>
      <c r="Q729" s="10" t="str">
        <f t="shared" si="5"/>
        <v/>
      </c>
      <c r="R729" s="10" t="str">
        <f t="shared" si="6"/>
        <v/>
      </c>
      <c r="S729" s="10" t="str">
        <f t="shared" si="7"/>
        <v/>
      </c>
      <c r="T729" s="10" t="str">
        <f t="shared" si="8"/>
        <v/>
      </c>
      <c r="U729" s="10" t="str">
        <f t="shared" si="9"/>
        <v/>
      </c>
      <c r="V729" s="10" t="str">
        <f t="shared" si="10"/>
        <v/>
      </c>
      <c r="W729" s="10" t="str">
        <f t="shared" si="11"/>
        <v/>
      </c>
      <c r="X729" s="10"/>
      <c r="Y729" s="10"/>
      <c r="Z729" s="10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0"/>
      <c r="I730" s="10"/>
      <c r="J730" s="10"/>
      <c r="K730" s="10">
        <v>729</v>
      </c>
      <c r="L730" s="10" t="str">
        <f t="shared" si="0"/>
        <v/>
      </c>
      <c r="M730" s="10" t="str">
        <f t="shared" si="1"/>
        <v/>
      </c>
      <c r="N730" s="10" t="str">
        <f t="shared" si="2"/>
        <v/>
      </c>
      <c r="O730" s="10" t="str">
        <f t="shared" si="3"/>
        <v/>
      </c>
      <c r="P730" s="10" t="str">
        <f t="shared" si="4"/>
        <v/>
      </c>
      <c r="Q730" s="10" t="str">
        <f t="shared" si="5"/>
        <v/>
      </c>
      <c r="R730" s="10" t="str">
        <f t="shared" si="6"/>
        <v/>
      </c>
      <c r="S730" s="10" t="str">
        <f t="shared" si="7"/>
        <v/>
      </c>
      <c r="T730" s="10" t="str">
        <f t="shared" si="8"/>
        <v/>
      </c>
      <c r="U730" s="10" t="str">
        <f t="shared" si="9"/>
        <v/>
      </c>
      <c r="V730" s="10" t="str">
        <f t="shared" si="10"/>
        <v/>
      </c>
      <c r="W730" s="10" t="str">
        <f t="shared" si="11"/>
        <v/>
      </c>
      <c r="X730" s="10"/>
      <c r="Y730" s="10"/>
      <c r="Z730" s="10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0"/>
      <c r="I731" s="10"/>
      <c r="J731" s="10"/>
      <c r="K731" s="10">
        <v>730</v>
      </c>
      <c r="L731" s="10" t="str">
        <f t="shared" si="0"/>
        <v/>
      </c>
      <c r="M731" s="10" t="str">
        <f t="shared" si="1"/>
        <v/>
      </c>
      <c r="N731" s="10" t="str">
        <f t="shared" si="2"/>
        <v/>
      </c>
      <c r="O731" s="10" t="str">
        <f t="shared" si="3"/>
        <v/>
      </c>
      <c r="P731" s="10" t="str">
        <f t="shared" si="4"/>
        <v/>
      </c>
      <c r="Q731" s="10" t="str">
        <f t="shared" si="5"/>
        <v/>
      </c>
      <c r="R731" s="10" t="str">
        <f t="shared" si="6"/>
        <v/>
      </c>
      <c r="S731" s="10" t="str">
        <f t="shared" si="7"/>
        <v/>
      </c>
      <c r="T731" s="10" t="str">
        <f t="shared" si="8"/>
        <v/>
      </c>
      <c r="U731" s="10" t="str">
        <f t="shared" si="9"/>
        <v/>
      </c>
      <c r="V731" s="10" t="str">
        <f t="shared" si="10"/>
        <v/>
      </c>
      <c r="W731" s="10" t="str">
        <f t="shared" si="11"/>
        <v/>
      </c>
      <c r="X731" s="10"/>
      <c r="Y731" s="10"/>
      <c r="Z731" s="10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0"/>
      <c r="I732" s="10"/>
      <c r="J732" s="10"/>
      <c r="K732" s="10">
        <v>731</v>
      </c>
      <c r="L732" s="10" t="str">
        <f t="shared" si="0"/>
        <v/>
      </c>
      <c r="M732" s="10" t="str">
        <f t="shared" si="1"/>
        <v/>
      </c>
      <c r="N732" s="10" t="str">
        <f t="shared" si="2"/>
        <v/>
      </c>
      <c r="O732" s="10" t="str">
        <f t="shared" si="3"/>
        <v/>
      </c>
      <c r="P732" s="10" t="str">
        <f t="shared" si="4"/>
        <v/>
      </c>
      <c r="Q732" s="10" t="str">
        <f t="shared" si="5"/>
        <v/>
      </c>
      <c r="R732" s="10" t="str">
        <f t="shared" si="6"/>
        <v/>
      </c>
      <c r="S732" s="10" t="str">
        <f t="shared" si="7"/>
        <v/>
      </c>
      <c r="T732" s="10" t="str">
        <f t="shared" si="8"/>
        <v/>
      </c>
      <c r="U732" s="10" t="str">
        <f t="shared" si="9"/>
        <v/>
      </c>
      <c r="V732" s="10" t="str">
        <f t="shared" si="10"/>
        <v/>
      </c>
      <c r="W732" s="10" t="str">
        <f t="shared" si="11"/>
        <v/>
      </c>
      <c r="X732" s="10"/>
      <c r="Y732" s="10"/>
      <c r="Z732" s="10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0"/>
      <c r="I733" s="10"/>
      <c r="J733" s="10"/>
      <c r="K733" s="10">
        <v>732</v>
      </c>
      <c r="L733" s="10" t="str">
        <f t="shared" si="0"/>
        <v/>
      </c>
      <c r="M733" s="10" t="str">
        <f t="shared" si="1"/>
        <v/>
      </c>
      <c r="N733" s="10" t="str">
        <f t="shared" si="2"/>
        <v/>
      </c>
      <c r="O733" s="10" t="str">
        <f t="shared" si="3"/>
        <v/>
      </c>
      <c r="P733" s="10" t="str">
        <f t="shared" si="4"/>
        <v/>
      </c>
      <c r="Q733" s="10" t="str">
        <f t="shared" si="5"/>
        <v/>
      </c>
      <c r="R733" s="10" t="str">
        <f t="shared" si="6"/>
        <v/>
      </c>
      <c r="S733" s="10" t="str">
        <f t="shared" si="7"/>
        <v/>
      </c>
      <c r="T733" s="10" t="str">
        <f t="shared" si="8"/>
        <v/>
      </c>
      <c r="U733" s="10" t="str">
        <f t="shared" si="9"/>
        <v/>
      </c>
      <c r="V733" s="10" t="str">
        <f t="shared" si="10"/>
        <v/>
      </c>
      <c r="W733" s="10" t="str">
        <f t="shared" si="11"/>
        <v/>
      </c>
      <c r="X733" s="10"/>
      <c r="Y733" s="10"/>
      <c r="Z733" s="10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0"/>
      <c r="I734" s="10"/>
      <c r="J734" s="10"/>
      <c r="K734" s="10">
        <v>733</v>
      </c>
      <c r="L734" s="10" t="str">
        <f t="shared" si="0"/>
        <v/>
      </c>
      <c r="M734" s="10" t="str">
        <f t="shared" si="1"/>
        <v/>
      </c>
      <c r="N734" s="10" t="str">
        <f t="shared" si="2"/>
        <v/>
      </c>
      <c r="O734" s="10" t="str">
        <f t="shared" si="3"/>
        <v/>
      </c>
      <c r="P734" s="10" t="str">
        <f t="shared" si="4"/>
        <v/>
      </c>
      <c r="Q734" s="10" t="str">
        <f t="shared" si="5"/>
        <v/>
      </c>
      <c r="R734" s="10" t="str">
        <f t="shared" si="6"/>
        <v/>
      </c>
      <c r="S734" s="10" t="str">
        <f t="shared" si="7"/>
        <v/>
      </c>
      <c r="T734" s="10" t="str">
        <f t="shared" si="8"/>
        <v/>
      </c>
      <c r="U734" s="10" t="str">
        <f t="shared" si="9"/>
        <v/>
      </c>
      <c r="V734" s="10" t="str">
        <f t="shared" si="10"/>
        <v/>
      </c>
      <c r="W734" s="10" t="str">
        <f t="shared" si="11"/>
        <v/>
      </c>
      <c r="X734" s="10"/>
      <c r="Y734" s="10"/>
      <c r="Z734" s="10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0"/>
      <c r="I735" s="10"/>
      <c r="J735" s="10"/>
      <c r="K735" s="10">
        <v>734</v>
      </c>
      <c r="L735" s="10" t="str">
        <f t="shared" si="0"/>
        <v/>
      </c>
      <c r="M735" s="10" t="str">
        <f t="shared" si="1"/>
        <v/>
      </c>
      <c r="N735" s="10" t="str">
        <f t="shared" si="2"/>
        <v/>
      </c>
      <c r="O735" s="10" t="str">
        <f t="shared" si="3"/>
        <v/>
      </c>
      <c r="P735" s="10" t="str">
        <f t="shared" si="4"/>
        <v/>
      </c>
      <c r="Q735" s="10" t="str">
        <f t="shared" si="5"/>
        <v/>
      </c>
      <c r="R735" s="10" t="str">
        <f t="shared" si="6"/>
        <v/>
      </c>
      <c r="S735" s="10" t="str">
        <f t="shared" si="7"/>
        <v/>
      </c>
      <c r="T735" s="10" t="str">
        <f t="shared" si="8"/>
        <v/>
      </c>
      <c r="U735" s="10" t="str">
        <f t="shared" si="9"/>
        <v/>
      </c>
      <c r="V735" s="10" t="str">
        <f t="shared" si="10"/>
        <v/>
      </c>
      <c r="W735" s="10" t="str">
        <f t="shared" si="11"/>
        <v/>
      </c>
      <c r="X735" s="10"/>
      <c r="Y735" s="10"/>
      <c r="Z735" s="10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0"/>
      <c r="I736" s="10"/>
      <c r="J736" s="10"/>
      <c r="K736" s="10">
        <v>735</v>
      </c>
      <c r="L736" s="10" t="str">
        <f t="shared" si="0"/>
        <v/>
      </c>
      <c r="M736" s="10" t="str">
        <f t="shared" si="1"/>
        <v/>
      </c>
      <c r="N736" s="10" t="str">
        <f t="shared" si="2"/>
        <v/>
      </c>
      <c r="O736" s="10" t="str">
        <f t="shared" si="3"/>
        <v/>
      </c>
      <c r="P736" s="10" t="str">
        <f t="shared" si="4"/>
        <v/>
      </c>
      <c r="Q736" s="10" t="str">
        <f t="shared" si="5"/>
        <v/>
      </c>
      <c r="R736" s="10" t="str">
        <f t="shared" si="6"/>
        <v/>
      </c>
      <c r="S736" s="10" t="str">
        <f t="shared" si="7"/>
        <v/>
      </c>
      <c r="T736" s="10" t="str">
        <f t="shared" si="8"/>
        <v/>
      </c>
      <c r="U736" s="10" t="str">
        <f t="shared" si="9"/>
        <v/>
      </c>
      <c r="V736" s="10" t="str">
        <f t="shared" si="10"/>
        <v/>
      </c>
      <c r="W736" s="10" t="str">
        <f t="shared" si="11"/>
        <v/>
      </c>
      <c r="X736" s="10"/>
      <c r="Y736" s="10"/>
      <c r="Z736" s="10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0"/>
      <c r="I737" s="10"/>
      <c r="J737" s="10"/>
      <c r="K737" s="10">
        <v>736</v>
      </c>
      <c r="L737" s="10" t="str">
        <f t="shared" si="0"/>
        <v/>
      </c>
      <c r="M737" s="10" t="str">
        <f t="shared" si="1"/>
        <v/>
      </c>
      <c r="N737" s="10" t="str">
        <f t="shared" si="2"/>
        <v/>
      </c>
      <c r="O737" s="10" t="str">
        <f t="shared" si="3"/>
        <v/>
      </c>
      <c r="P737" s="10" t="str">
        <f t="shared" si="4"/>
        <v/>
      </c>
      <c r="Q737" s="10" t="str">
        <f t="shared" si="5"/>
        <v/>
      </c>
      <c r="R737" s="10" t="str">
        <f t="shared" si="6"/>
        <v/>
      </c>
      <c r="S737" s="10" t="str">
        <f t="shared" si="7"/>
        <v/>
      </c>
      <c r="T737" s="10" t="str">
        <f t="shared" si="8"/>
        <v/>
      </c>
      <c r="U737" s="10" t="str">
        <f t="shared" si="9"/>
        <v/>
      </c>
      <c r="V737" s="10" t="str">
        <f t="shared" si="10"/>
        <v/>
      </c>
      <c r="W737" s="10" t="str">
        <f t="shared" si="11"/>
        <v/>
      </c>
      <c r="X737" s="10"/>
      <c r="Y737" s="10"/>
      <c r="Z737" s="10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0"/>
      <c r="I738" s="10"/>
      <c r="J738" s="10"/>
      <c r="K738" s="10">
        <v>737</v>
      </c>
      <c r="L738" s="10" t="str">
        <f t="shared" si="0"/>
        <v/>
      </c>
      <c r="M738" s="10" t="str">
        <f t="shared" si="1"/>
        <v/>
      </c>
      <c r="N738" s="10" t="str">
        <f t="shared" si="2"/>
        <v/>
      </c>
      <c r="O738" s="10" t="str">
        <f t="shared" si="3"/>
        <v/>
      </c>
      <c r="P738" s="10" t="str">
        <f t="shared" si="4"/>
        <v/>
      </c>
      <c r="Q738" s="10" t="str">
        <f t="shared" si="5"/>
        <v/>
      </c>
      <c r="R738" s="10" t="str">
        <f t="shared" si="6"/>
        <v/>
      </c>
      <c r="S738" s="10" t="str">
        <f t="shared" si="7"/>
        <v/>
      </c>
      <c r="T738" s="10" t="str">
        <f t="shared" si="8"/>
        <v/>
      </c>
      <c r="U738" s="10" t="str">
        <f t="shared" si="9"/>
        <v/>
      </c>
      <c r="V738" s="10" t="str">
        <f t="shared" si="10"/>
        <v/>
      </c>
      <c r="W738" s="10" t="str">
        <f t="shared" si="11"/>
        <v/>
      </c>
      <c r="X738" s="10"/>
      <c r="Y738" s="10"/>
      <c r="Z738" s="10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0"/>
      <c r="I739" s="10"/>
      <c r="J739" s="10"/>
      <c r="K739" s="10">
        <v>738</v>
      </c>
      <c r="L739" s="10" t="str">
        <f t="shared" si="0"/>
        <v/>
      </c>
      <c r="M739" s="10" t="str">
        <f t="shared" si="1"/>
        <v/>
      </c>
      <c r="N739" s="10" t="str">
        <f t="shared" si="2"/>
        <v/>
      </c>
      <c r="O739" s="10" t="str">
        <f t="shared" si="3"/>
        <v/>
      </c>
      <c r="P739" s="10" t="str">
        <f t="shared" si="4"/>
        <v/>
      </c>
      <c r="Q739" s="10" t="str">
        <f t="shared" si="5"/>
        <v/>
      </c>
      <c r="R739" s="10" t="str">
        <f t="shared" si="6"/>
        <v/>
      </c>
      <c r="S739" s="10" t="str">
        <f t="shared" si="7"/>
        <v/>
      </c>
      <c r="T739" s="10" t="str">
        <f t="shared" si="8"/>
        <v/>
      </c>
      <c r="U739" s="10" t="str">
        <f t="shared" si="9"/>
        <v/>
      </c>
      <c r="V739" s="10" t="str">
        <f t="shared" si="10"/>
        <v/>
      </c>
      <c r="W739" s="10" t="str">
        <f t="shared" si="11"/>
        <v/>
      </c>
      <c r="X739" s="10"/>
      <c r="Y739" s="10"/>
      <c r="Z739" s="10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0"/>
      <c r="I740" s="10"/>
      <c r="J740" s="10"/>
      <c r="K740" s="10">
        <v>739</v>
      </c>
      <c r="L740" s="10" t="str">
        <f t="shared" si="0"/>
        <v/>
      </c>
      <c r="M740" s="10" t="str">
        <f t="shared" si="1"/>
        <v/>
      </c>
      <c r="N740" s="10" t="str">
        <f t="shared" si="2"/>
        <v/>
      </c>
      <c r="O740" s="10" t="str">
        <f t="shared" si="3"/>
        <v/>
      </c>
      <c r="P740" s="10" t="str">
        <f t="shared" si="4"/>
        <v/>
      </c>
      <c r="Q740" s="10" t="str">
        <f t="shared" si="5"/>
        <v/>
      </c>
      <c r="R740" s="10" t="str">
        <f t="shared" si="6"/>
        <v/>
      </c>
      <c r="S740" s="10" t="str">
        <f t="shared" si="7"/>
        <v/>
      </c>
      <c r="T740" s="10" t="str">
        <f t="shared" si="8"/>
        <v/>
      </c>
      <c r="U740" s="10" t="str">
        <f t="shared" si="9"/>
        <v/>
      </c>
      <c r="V740" s="10" t="str">
        <f t="shared" si="10"/>
        <v/>
      </c>
      <c r="W740" s="10" t="str">
        <f t="shared" si="11"/>
        <v/>
      </c>
      <c r="X740" s="10"/>
      <c r="Y740" s="10"/>
      <c r="Z740" s="10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0"/>
      <c r="I741" s="10"/>
      <c r="J741" s="10"/>
      <c r="K741" s="10">
        <v>740</v>
      </c>
      <c r="L741" s="10" t="str">
        <f t="shared" si="0"/>
        <v/>
      </c>
      <c r="M741" s="10" t="str">
        <f t="shared" si="1"/>
        <v/>
      </c>
      <c r="N741" s="10" t="str">
        <f t="shared" si="2"/>
        <v/>
      </c>
      <c r="O741" s="10" t="str">
        <f t="shared" si="3"/>
        <v/>
      </c>
      <c r="P741" s="10" t="str">
        <f t="shared" si="4"/>
        <v/>
      </c>
      <c r="Q741" s="10" t="str">
        <f t="shared" si="5"/>
        <v/>
      </c>
      <c r="R741" s="10" t="str">
        <f t="shared" si="6"/>
        <v/>
      </c>
      <c r="S741" s="10" t="str">
        <f t="shared" si="7"/>
        <v/>
      </c>
      <c r="T741" s="10" t="str">
        <f t="shared" si="8"/>
        <v/>
      </c>
      <c r="U741" s="10" t="str">
        <f t="shared" si="9"/>
        <v/>
      </c>
      <c r="V741" s="10" t="str">
        <f t="shared" si="10"/>
        <v/>
      </c>
      <c r="W741" s="10" t="str">
        <f t="shared" si="11"/>
        <v/>
      </c>
      <c r="X741" s="10"/>
      <c r="Y741" s="10"/>
      <c r="Z741" s="10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0"/>
      <c r="I742" s="10"/>
      <c r="J742" s="10"/>
      <c r="K742" s="10">
        <v>741</v>
      </c>
      <c r="L742" s="10" t="str">
        <f t="shared" si="0"/>
        <v/>
      </c>
      <c r="M742" s="10" t="str">
        <f t="shared" si="1"/>
        <v/>
      </c>
      <c r="N742" s="10" t="str">
        <f t="shared" si="2"/>
        <v/>
      </c>
      <c r="O742" s="10" t="str">
        <f t="shared" si="3"/>
        <v/>
      </c>
      <c r="P742" s="10" t="str">
        <f t="shared" si="4"/>
        <v/>
      </c>
      <c r="Q742" s="10" t="str">
        <f t="shared" si="5"/>
        <v/>
      </c>
      <c r="R742" s="10" t="str">
        <f t="shared" si="6"/>
        <v/>
      </c>
      <c r="S742" s="10" t="str">
        <f t="shared" si="7"/>
        <v/>
      </c>
      <c r="T742" s="10" t="str">
        <f t="shared" si="8"/>
        <v/>
      </c>
      <c r="U742" s="10" t="str">
        <f t="shared" si="9"/>
        <v/>
      </c>
      <c r="V742" s="10" t="str">
        <f t="shared" si="10"/>
        <v/>
      </c>
      <c r="W742" s="10" t="str">
        <f t="shared" si="11"/>
        <v/>
      </c>
      <c r="X742" s="10"/>
      <c r="Y742" s="10"/>
      <c r="Z742" s="10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0"/>
      <c r="I743" s="10"/>
      <c r="J743" s="10"/>
      <c r="K743" s="10">
        <v>742</v>
      </c>
      <c r="L743" s="10" t="str">
        <f t="shared" si="0"/>
        <v/>
      </c>
      <c r="M743" s="10" t="str">
        <f t="shared" si="1"/>
        <v/>
      </c>
      <c r="N743" s="10" t="str">
        <f t="shared" si="2"/>
        <v/>
      </c>
      <c r="O743" s="10" t="str">
        <f t="shared" si="3"/>
        <v/>
      </c>
      <c r="P743" s="10" t="str">
        <f t="shared" si="4"/>
        <v/>
      </c>
      <c r="Q743" s="10" t="str">
        <f t="shared" si="5"/>
        <v/>
      </c>
      <c r="R743" s="10" t="str">
        <f t="shared" si="6"/>
        <v/>
      </c>
      <c r="S743" s="10" t="str">
        <f t="shared" si="7"/>
        <v/>
      </c>
      <c r="T743" s="10" t="str">
        <f t="shared" si="8"/>
        <v/>
      </c>
      <c r="U743" s="10" t="str">
        <f t="shared" si="9"/>
        <v/>
      </c>
      <c r="V743" s="10" t="str">
        <f t="shared" si="10"/>
        <v/>
      </c>
      <c r="W743" s="10" t="str">
        <f t="shared" si="11"/>
        <v/>
      </c>
      <c r="X743" s="10"/>
      <c r="Y743" s="10"/>
      <c r="Z743" s="10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0"/>
      <c r="I744" s="10"/>
      <c r="J744" s="10"/>
      <c r="K744" s="10">
        <v>743</v>
      </c>
      <c r="L744" s="10" t="str">
        <f t="shared" si="0"/>
        <v/>
      </c>
      <c r="M744" s="10" t="str">
        <f t="shared" si="1"/>
        <v/>
      </c>
      <c r="N744" s="10" t="str">
        <f t="shared" si="2"/>
        <v/>
      </c>
      <c r="O744" s="10" t="str">
        <f t="shared" si="3"/>
        <v/>
      </c>
      <c r="P744" s="10" t="str">
        <f t="shared" si="4"/>
        <v/>
      </c>
      <c r="Q744" s="10" t="str">
        <f t="shared" si="5"/>
        <v/>
      </c>
      <c r="R744" s="10" t="str">
        <f t="shared" si="6"/>
        <v/>
      </c>
      <c r="S744" s="10" t="str">
        <f t="shared" si="7"/>
        <v/>
      </c>
      <c r="T744" s="10" t="str">
        <f t="shared" si="8"/>
        <v/>
      </c>
      <c r="U744" s="10" t="str">
        <f t="shared" si="9"/>
        <v/>
      </c>
      <c r="V744" s="10" t="str">
        <f t="shared" si="10"/>
        <v/>
      </c>
      <c r="W744" s="10" t="str">
        <f t="shared" si="11"/>
        <v/>
      </c>
      <c r="X744" s="10"/>
      <c r="Y744" s="10"/>
      <c r="Z744" s="10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0"/>
      <c r="I745" s="10"/>
      <c r="J745" s="10"/>
      <c r="K745" s="10">
        <v>744</v>
      </c>
      <c r="L745" s="10" t="str">
        <f t="shared" si="0"/>
        <v/>
      </c>
      <c r="M745" s="10" t="str">
        <f t="shared" si="1"/>
        <v/>
      </c>
      <c r="N745" s="10" t="str">
        <f t="shared" si="2"/>
        <v/>
      </c>
      <c r="O745" s="10" t="str">
        <f t="shared" si="3"/>
        <v/>
      </c>
      <c r="P745" s="10" t="str">
        <f t="shared" si="4"/>
        <v/>
      </c>
      <c r="Q745" s="10" t="str">
        <f t="shared" si="5"/>
        <v/>
      </c>
      <c r="R745" s="10" t="str">
        <f t="shared" si="6"/>
        <v/>
      </c>
      <c r="S745" s="10" t="str">
        <f t="shared" si="7"/>
        <v/>
      </c>
      <c r="T745" s="10" t="str">
        <f t="shared" si="8"/>
        <v/>
      </c>
      <c r="U745" s="10" t="str">
        <f t="shared" si="9"/>
        <v/>
      </c>
      <c r="V745" s="10" t="str">
        <f t="shared" si="10"/>
        <v/>
      </c>
      <c r="W745" s="10" t="str">
        <f t="shared" si="11"/>
        <v/>
      </c>
      <c r="X745" s="10"/>
      <c r="Y745" s="10"/>
      <c r="Z745" s="10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0"/>
      <c r="I746" s="10"/>
      <c r="J746" s="10"/>
      <c r="K746" s="10">
        <v>745</v>
      </c>
      <c r="L746" s="10" t="str">
        <f t="shared" si="0"/>
        <v/>
      </c>
      <c r="M746" s="10" t="str">
        <f t="shared" si="1"/>
        <v/>
      </c>
      <c r="N746" s="10" t="str">
        <f t="shared" si="2"/>
        <v/>
      </c>
      <c r="O746" s="10" t="str">
        <f t="shared" si="3"/>
        <v/>
      </c>
      <c r="P746" s="10" t="str">
        <f t="shared" si="4"/>
        <v/>
      </c>
      <c r="Q746" s="10" t="str">
        <f t="shared" si="5"/>
        <v/>
      </c>
      <c r="R746" s="10" t="str">
        <f t="shared" si="6"/>
        <v/>
      </c>
      <c r="S746" s="10" t="str">
        <f t="shared" si="7"/>
        <v/>
      </c>
      <c r="T746" s="10" t="str">
        <f t="shared" si="8"/>
        <v/>
      </c>
      <c r="U746" s="10" t="str">
        <f t="shared" si="9"/>
        <v/>
      </c>
      <c r="V746" s="10" t="str">
        <f t="shared" si="10"/>
        <v/>
      </c>
      <c r="W746" s="10" t="str">
        <f t="shared" si="11"/>
        <v/>
      </c>
      <c r="X746" s="10"/>
      <c r="Y746" s="10"/>
      <c r="Z746" s="10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0"/>
      <c r="I747" s="10"/>
      <c r="J747" s="10"/>
      <c r="K747" s="10">
        <v>746</v>
      </c>
      <c r="L747" s="10" t="str">
        <f t="shared" si="0"/>
        <v/>
      </c>
      <c r="M747" s="10" t="str">
        <f t="shared" si="1"/>
        <v/>
      </c>
      <c r="N747" s="10" t="str">
        <f t="shared" si="2"/>
        <v/>
      </c>
      <c r="O747" s="10" t="str">
        <f t="shared" si="3"/>
        <v/>
      </c>
      <c r="P747" s="10" t="str">
        <f t="shared" si="4"/>
        <v/>
      </c>
      <c r="Q747" s="10" t="str">
        <f t="shared" si="5"/>
        <v/>
      </c>
      <c r="R747" s="10" t="str">
        <f t="shared" si="6"/>
        <v/>
      </c>
      <c r="S747" s="10" t="str">
        <f t="shared" si="7"/>
        <v/>
      </c>
      <c r="T747" s="10" t="str">
        <f t="shared" si="8"/>
        <v/>
      </c>
      <c r="U747" s="10" t="str">
        <f t="shared" si="9"/>
        <v/>
      </c>
      <c r="V747" s="10" t="str">
        <f t="shared" si="10"/>
        <v/>
      </c>
      <c r="W747" s="10" t="str">
        <f t="shared" si="11"/>
        <v/>
      </c>
      <c r="X747" s="10"/>
      <c r="Y747" s="10"/>
      <c r="Z747" s="10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0"/>
      <c r="I748" s="10"/>
      <c r="J748" s="10"/>
      <c r="K748" s="10">
        <v>747</v>
      </c>
      <c r="L748" s="10" t="str">
        <f t="shared" si="0"/>
        <v/>
      </c>
      <c r="M748" s="10" t="str">
        <f t="shared" si="1"/>
        <v/>
      </c>
      <c r="N748" s="10" t="str">
        <f t="shared" si="2"/>
        <v/>
      </c>
      <c r="O748" s="10" t="str">
        <f t="shared" si="3"/>
        <v/>
      </c>
      <c r="P748" s="10" t="str">
        <f t="shared" si="4"/>
        <v/>
      </c>
      <c r="Q748" s="10" t="str">
        <f t="shared" si="5"/>
        <v/>
      </c>
      <c r="R748" s="10" t="str">
        <f t="shared" si="6"/>
        <v/>
      </c>
      <c r="S748" s="10" t="str">
        <f t="shared" si="7"/>
        <v/>
      </c>
      <c r="T748" s="10" t="str">
        <f t="shared" si="8"/>
        <v/>
      </c>
      <c r="U748" s="10" t="str">
        <f t="shared" si="9"/>
        <v/>
      </c>
      <c r="V748" s="10" t="str">
        <f t="shared" si="10"/>
        <v/>
      </c>
      <c r="W748" s="10" t="str">
        <f t="shared" si="11"/>
        <v/>
      </c>
      <c r="X748" s="10"/>
      <c r="Y748" s="10"/>
      <c r="Z748" s="10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0"/>
      <c r="I749" s="10"/>
      <c r="J749" s="10"/>
      <c r="K749" s="10">
        <v>748</v>
      </c>
      <c r="L749" s="10" t="str">
        <f t="shared" si="0"/>
        <v/>
      </c>
      <c r="M749" s="10" t="str">
        <f t="shared" si="1"/>
        <v/>
      </c>
      <c r="N749" s="10" t="str">
        <f t="shared" si="2"/>
        <v/>
      </c>
      <c r="O749" s="10" t="str">
        <f t="shared" si="3"/>
        <v/>
      </c>
      <c r="P749" s="10" t="str">
        <f t="shared" si="4"/>
        <v/>
      </c>
      <c r="Q749" s="10" t="str">
        <f t="shared" si="5"/>
        <v/>
      </c>
      <c r="R749" s="10" t="str">
        <f t="shared" si="6"/>
        <v/>
      </c>
      <c r="S749" s="10" t="str">
        <f t="shared" si="7"/>
        <v/>
      </c>
      <c r="T749" s="10" t="str">
        <f t="shared" si="8"/>
        <v/>
      </c>
      <c r="U749" s="10" t="str">
        <f t="shared" si="9"/>
        <v/>
      </c>
      <c r="V749" s="10" t="str">
        <f t="shared" si="10"/>
        <v/>
      </c>
      <c r="W749" s="10" t="str">
        <f t="shared" si="11"/>
        <v/>
      </c>
      <c r="X749" s="10"/>
      <c r="Y749" s="10"/>
      <c r="Z749" s="10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0"/>
      <c r="I750" s="10"/>
      <c r="J750" s="10"/>
      <c r="K750" s="10">
        <v>749</v>
      </c>
      <c r="L750" s="10" t="str">
        <f t="shared" si="0"/>
        <v/>
      </c>
      <c r="M750" s="10" t="str">
        <f t="shared" si="1"/>
        <v/>
      </c>
      <c r="N750" s="10" t="str">
        <f t="shared" si="2"/>
        <v/>
      </c>
      <c r="O750" s="10" t="str">
        <f t="shared" si="3"/>
        <v/>
      </c>
      <c r="P750" s="10" t="str">
        <f t="shared" si="4"/>
        <v/>
      </c>
      <c r="Q750" s="10" t="str">
        <f t="shared" si="5"/>
        <v/>
      </c>
      <c r="R750" s="10" t="str">
        <f t="shared" si="6"/>
        <v/>
      </c>
      <c r="S750" s="10" t="str">
        <f t="shared" si="7"/>
        <v/>
      </c>
      <c r="T750" s="10" t="str">
        <f t="shared" si="8"/>
        <v/>
      </c>
      <c r="U750" s="10" t="str">
        <f t="shared" si="9"/>
        <v/>
      </c>
      <c r="V750" s="10" t="str">
        <f t="shared" si="10"/>
        <v/>
      </c>
      <c r="W750" s="10" t="str">
        <f t="shared" si="11"/>
        <v/>
      </c>
      <c r="X750" s="10"/>
      <c r="Y750" s="10"/>
      <c r="Z750" s="10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0"/>
      <c r="I751" s="10"/>
      <c r="J751" s="10"/>
      <c r="K751" s="10">
        <v>750</v>
      </c>
      <c r="L751" s="10" t="str">
        <f t="shared" si="0"/>
        <v/>
      </c>
      <c r="M751" s="10" t="str">
        <f t="shared" si="1"/>
        <v/>
      </c>
      <c r="N751" s="10" t="str">
        <f t="shared" si="2"/>
        <v/>
      </c>
      <c r="O751" s="10" t="str">
        <f t="shared" si="3"/>
        <v/>
      </c>
      <c r="P751" s="10" t="str">
        <f t="shared" si="4"/>
        <v/>
      </c>
      <c r="Q751" s="10" t="str">
        <f t="shared" si="5"/>
        <v/>
      </c>
      <c r="R751" s="10" t="str">
        <f t="shared" si="6"/>
        <v/>
      </c>
      <c r="S751" s="10" t="str">
        <f t="shared" si="7"/>
        <v/>
      </c>
      <c r="T751" s="10" t="str">
        <f t="shared" si="8"/>
        <v/>
      </c>
      <c r="U751" s="10" t="str">
        <f t="shared" si="9"/>
        <v/>
      </c>
      <c r="V751" s="10" t="str">
        <f t="shared" si="10"/>
        <v/>
      </c>
      <c r="W751" s="10" t="str">
        <f t="shared" si="11"/>
        <v/>
      </c>
      <c r="X751" s="10"/>
      <c r="Y751" s="10"/>
      <c r="Z751" s="10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0"/>
      <c r="I752" s="10"/>
      <c r="J752" s="10"/>
      <c r="K752" s="10">
        <v>751</v>
      </c>
      <c r="L752" s="10" t="str">
        <f t="shared" si="0"/>
        <v/>
      </c>
      <c r="M752" s="10" t="str">
        <f t="shared" si="1"/>
        <v/>
      </c>
      <c r="N752" s="10" t="str">
        <f t="shared" si="2"/>
        <v/>
      </c>
      <c r="O752" s="10" t="str">
        <f t="shared" si="3"/>
        <v/>
      </c>
      <c r="P752" s="10" t="str">
        <f t="shared" si="4"/>
        <v/>
      </c>
      <c r="Q752" s="10" t="str">
        <f t="shared" si="5"/>
        <v/>
      </c>
      <c r="R752" s="10" t="str">
        <f t="shared" si="6"/>
        <v/>
      </c>
      <c r="S752" s="10" t="str">
        <f t="shared" si="7"/>
        <v/>
      </c>
      <c r="T752" s="10" t="str">
        <f t="shared" si="8"/>
        <v/>
      </c>
      <c r="U752" s="10" t="str">
        <f t="shared" si="9"/>
        <v/>
      </c>
      <c r="V752" s="10" t="str">
        <f t="shared" si="10"/>
        <v/>
      </c>
      <c r="W752" s="10" t="str">
        <f t="shared" si="11"/>
        <v/>
      </c>
      <c r="X752" s="10"/>
      <c r="Y752" s="10"/>
      <c r="Z752" s="10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0"/>
      <c r="I753" s="10"/>
      <c r="J753" s="10"/>
      <c r="K753" s="10">
        <v>752</v>
      </c>
      <c r="L753" s="10" t="str">
        <f t="shared" si="0"/>
        <v/>
      </c>
      <c r="M753" s="10" t="str">
        <f t="shared" si="1"/>
        <v/>
      </c>
      <c r="N753" s="10" t="str">
        <f t="shared" si="2"/>
        <v/>
      </c>
      <c r="O753" s="10" t="str">
        <f t="shared" si="3"/>
        <v/>
      </c>
      <c r="P753" s="10" t="str">
        <f t="shared" si="4"/>
        <v/>
      </c>
      <c r="Q753" s="10" t="str">
        <f t="shared" si="5"/>
        <v/>
      </c>
      <c r="R753" s="10" t="str">
        <f t="shared" si="6"/>
        <v/>
      </c>
      <c r="S753" s="10" t="str">
        <f t="shared" si="7"/>
        <v/>
      </c>
      <c r="T753" s="10" t="str">
        <f t="shared" si="8"/>
        <v/>
      </c>
      <c r="U753" s="10" t="str">
        <f t="shared" si="9"/>
        <v/>
      </c>
      <c r="V753" s="10" t="str">
        <f t="shared" si="10"/>
        <v/>
      </c>
      <c r="W753" s="10" t="str">
        <f t="shared" si="11"/>
        <v/>
      </c>
      <c r="X753" s="10"/>
      <c r="Y753" s="10"/>
      <c r="Z753" s="10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0"/>
      <c r="I754" s="10"/>
      <c r="J754" s="10"/>
      <c r="K754" s="10">
        <v>753</v>
      </c>
      <c r="L754" s="10" t="str">
        <f t="shared" si="0"/>
        <v/>
      </c>
      <c r="M754" s="10" t="str">
        <f t="shared" si="1"/>
        <v/>
      </c>
      <c r="N754" s="10" t="str">
        <f t="shared" si="2"/>
        <v/>
      </c>
      <c r="O754" s="10" t="str">
        <f t="shared" si="3"/>
        <v/>
      </c>
      <c r="P754" s="10" t="str">
        <f t="shared" si="4"/>
        <v/>
      </c>
      <c r="Q754" s="10" t="str">
        <f t="shared" si="5"/>
        <v/>
      </c>
      <c r="R754" s="10" t="str">
        <f t="shared" si="6"/>
        <v/>
      </c>
      <c r="S754" s="10" t="str">
        <f t="shared" si="7"/>
        <v/>
      </c>
      <c r="T754" s="10" t="str">
        <f t="shared" si="8"/>
        <v/>
      </c>
      <c r="U754" s="10" t="str">
        <f t="shared" si="9"/>
        <v/>
      </c>
      <c r="V754" s="10" t="str">
        <f t="shared" si="10"/>
        <v/>
      </c>
      <c r="W754" s="10" t="str">
        <f t="shared" si="11"/>
        <v/>
      </c>
      <c r="X754" s="10"/>
      <c r="Y754" s="10"/>
      <c r="Z754" s="10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0"/>
      <c r="I755" s="10"/>
      <c r="J755" s="10"/>
      <c r="K755" s="10">
        <v>754</v>
      </c>
      <c r="L755" s="10" t="str">
        <f t="shared" si="0"/>
        <v/>
      </c>
      <c r="M755" s="10" t="str">
        <f t="shared" si="1"/>
        <v/>
      </c>
      <c r="N755" s="10" t="str">
        <f t="shared" si="2"/>
        <v/>
      </c>
      <c r="O755" s="10" t="str">
        <f t="shared" si="3"/>
        <v/>
      </c>
      <c r="P755" s="10" t="str">
        <f t="shared" si="4"/>
        <v/>
      </c>
      <c r="Q755" s="10" t="str">
        <f t="shared" si="5"/>
        <v/>
      </c>
      <c r="R755" s="10" t="str">
        <f t="shared" si="6"/>
        <v/>
      </c>
      <c r="S755" s="10" t="str">
        <f t="shared" si="7"/>
        <v/>
      </c>
      <c r="T755" s="10" t="str">
        <f t="shared" si="8"/>
        <v/>
      </c>
      <c r="U755" s="10" t="str">
        <f t="shared" si="9"/>
        <v/>
      </c>
      <c r="V755" s="10" t="str">
        <f t="shared" si="10"/>
        <v/>
      </c>
      <c r="W755" s="10" t="str">
        <f t="shared" si="11"/>
        <v/>
      </c>
      <c r="X755" s="10"/>
      <c r="Y755" s="10"/>
      <c r="Z755" s="10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0"/>
      <c r="I756" s="10"/>
      <c r="J756" s="10"/>
      <c r="K756" s="10">
        <v>755</v>
      </c>
      <c r="L756" s="10" t="str">
        <f t="shared" si="0"/>
        <v/>
      </c>
      <c r="M756" s="10" t="str">
        <f t="shared" si="1"/>
        <v/>
      </c>
      <c r="N756" s="10" t="str">
        <f t="shared" si="2"/>
        <v/>
      </c>
      <c r="O756" s="10" t="str">
        <f t="shared" si="3"/>
        <v/>
      </c>
      <c r="P756" s="10" t="str">
        <f t="shared" si="4"/>
        <v/>
      </c>
      <c r="Q756" s="10" t="str">
        <f t="shared" si="5"/>
        <v/>
      </c>
      <c r="R756" s="10" t="str">
        <f t="shared" si="6"/>
        <v/>
      </c>
      <c r="S756" s="10" t="str">
        <f t="shared" si="7"/>
        <v/>
      </c>
      <c r="T756" s="10" t="str">
        <f t="shared" si="8"/>
        <v/>
      </c>
      <c r="U756" s="10" t="str">
        <f t="shared" si="9"/>
        <v/>
      </c>
      <c r="V756" s="10" t="str">
        <f t="shared" si="10"/>
        <v/>
      </c>
      <c r="W756" s="10" t="str">
        <f t="shared" si="11"/>
        <v/>
      </c>
      <c r="X756" s="10"/>
      <c r="Y756" s="10"/>
      <c r="Z756" s="10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0"/>
      <c r="I757" s="10"/>
      <c r="J757" s="10"/>
      <c r="K757" s="10">
        <v>756</v>
      </c>
      <c r="L757" s="10" t="str">
        <f t="shared" si="0"/>
        <v/>
      </c>
      <c r="M757" s="10" t="str">
        <f t="shared" si="1"/>
        <v/>
      </c>
      <c r="N757" s="10" t="str">
        <f t="shared" si="2"/>
        <v/>
      </c>
      <c r="O757" s="10" t="str">
        <f t="shared" si="3"/>
        <v/>
      </c>
      <c r="P757" s="10" t="str">
        <f t="shared" si="4"/>
        <v/>
      </c>
      <c r="Q757" s="10" t="str">
        <f t="shared" si="5"/>
        <v/>
      </c>
      <c r="R757" s="10" t="str">
        <f t="shared" si="6"/>
        <v/>
      </c>
      <c r="S757" s="10" t="str">
        <f t="shared" si="7"/>
        <v/>
      </c>
      <c r="T757" s="10" t="str">
        <f t="shared" si="8"/>
        <v/>
      </c>
      <c r="U757" s="10" t="str">
        <f t="shared" si="9"/>
        <v/>
      </c>
      <c r="V757" s="10" t="str">
        <f t="shared" si="10"/>
        <v/>
      </c>
      <c r="W757" s="10" t="str">
        <f t="shared" si="11"/>
        <v/>
      </c>
      <c r="X757" s="10"/>
      <c r="Y757" s="10"/>
      <c r="Z757" s="10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0"/>
      <c r="I758" s="10"/>
      <c r="J758" s="10"/>
      <c r="K758" s="10">
        <v>757</v>
      </c>
      <c r="L758" s="10" t="str">
        <f t="shared" si="0"/>
        <v/>
      </c>
      <c r="M758" s="10" t="str">
        <f t="shared" si="1"/>
        <v/>
      </c>
      <c r="N758" s="10" t="str">
        <f t="shared" si="2"/>
        <v/>
      </c>
      <c r="O758" s="10" t="str">
        <f t="shared" si="3"/>
        <v/>
      </c>
      <c r="P758" s="10" t="str">
        <f t="shared" si="4"/>
        <v/>
      </c>
      <c r="Q758" s="10" t="str">
        <f t="shared" si="5"/>
        <v/>
      </c>
      <c r="R758" s="10" t="str">
        <f t="shared" si="6"/>
        <v/>
      </c>
      <c r="S758" s="10" t="str">
        <f t="shared" si="7"/>
        <v/>
      </c>
      <c r="T758" s="10" t="str">
        <f t="shared" si="8"/>
        <v/>
      </c>
      <c r="U758" s="10" t="str">
        <f t="shared" si="9"/>
        <v/>
      </c>
      <c r="V758" s="10" t="str">
        <f t="shared" si="10"/>
        <v/>
      </c>
      <c r="W758" s="10" t="str">
        <f t="shared" si="11"/>
        <v/>
      </c>
      <c r="X758" s="10"/>
      <c r="Y758" s="10"/>
      <c r="Z758" s="10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0"/>
      <c r="I759" s="10"/>
      <c r="J759" s="10"/>
      <c r="K759" s="10">
        <v>758</v>
      </c>
      <c r="L759" s="10" t="str">
        <f t="shared" si="0"/>
        <v/>
      </c>
      <c r="M759" s="10" t="str">
        <f t="shared" si="1"/>
        <v/>
      </c>
      <c r="N759" s="10" t="str">
        <f t="shared" si="2"/>
        <v/>
      </c>
      <c r="O759" s="10" t="str">
        <f t="shared" si="3"/>
        <v/>
      </c>
      <c r="P759" s="10" t="str">
        <f t="shared" si="4"/>
        <v/>
      </c>
      <c r="Q759" s="10" t="str">
        <f t="shared" si="5"/>
        <v/>
      </c>
      <c r="R759" s="10" t="str">
        <f t="shared" si="6"/>
        <v/>
      </c>
      <c r="S759" s="10" t="str">
        <f t="shared" si="7"/>
        <v/>
      </c>
      <c r="T759" s="10" t="str">
        <f t="shared" si="8"/>
        <v/>
      </c>
      <c r="U759" s="10" t="str">
        <f t="shared" si="9"/>
        <v/>
      </c>
      <c r="V759" s="10" t="str">
        <f t="shared" si="10"/>
        <v/>
      </c>
      <c r="W759" s="10" t="str">
        <f t="shared" si="11"/>
        <v/>
      </c>
      <c r="X759" s="10"/>
      <c r="Y759" s="10"/>
      <c r="Z759" s="10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0"/>
      <c r="I760" s="10"/>
      <c r="J760" s="10"/>
      <c r="K760" s="10">
        <v>759</v>
      </c>
      <c r="L760" s="10" t="str">
        <f t="shared" si="0"/>
        <v/>
      </c>
      <c r="M760" s="10" t="str">
        <f t="shared" si="1"/>
        <v/>
      </c>
      <c r="N760" s="10" t="str">
        <f t="shared" si="2"/>
        <v/>
      </c>
      <c r="O760" s="10" t="str">
        <f t="shared" si="3"/>
        <v/>
      </c>
      <c r="P760" s="10" t="str">
        <f t="shared" si="4"/>
        <v/>
      </c>
      <c r="Q760" s="10" t="str">
        <f t="shared" si="5"/>
        <v/>
      </c>
      <c r="R760" s="10" t="str">
        <f t="shared" si="6"/>
        <v/>
      </c>
      <c r="S760" s="10" t="str">
        <f t="shared" si="7"/>
        <v/>
      </c>
      <c r="T760" s="10" t="str">
        <f t="shared" si="8"/>
        <v/>
      </c>
      <c r="U760" s="10" t="str">
        <f t="shared" si="9"/>
        <v/>
      </c>
      <c r="V760" s="10" t="str">
        <f t="shared" si="10"/>
        <v/>
      </c>
      <c r="W760" s="10" t="str">
        <f t="shared" si="11"/>
        <v/>
      </c>
      <c r="X760" s="10"/>
      <c r="Y760" s="10"/>
      <c r="Z760" s="10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0"/>
      <c r="I761" s="10"/>
      <c r="J761" s="10"/>
      <c r="K761" s="10">
        <v>760</v>
      </c>
      <c r="L761" s="10" t="str">
        <f t="shared" si="0"/>
        <v/>
      </c>
      <c r="M761" s="10" t="str">
        <f t="shared" si="1"/>
        <v/>
      </c>
      <c r="N761" s="10" t="str">
        <f t="shared" si="2"/>
        <v/>
      </c>
      <c r="O761" s="10" t="str">
        <f t="shared" si="3"/>
        <v/>
      </c>
      <c r="P761" s="10" t="str">
        <f t="shared" si="4"/>
        <v/>
      </c>
      <c r="Q761" s="10" t="str">
        <f t="shared" si="5"/>
        <v/>
      </c>
      <c r="R761" s="10" t="str">
        <f t="shared" si="6"/>
        <v/>
      </c>
      <c r="S761" s="10" t="str">
        <f t="shared" si="7"/>
        <v/>
      </c>
      <c r="T761" s="10" t="str">
        <f t="shared" si="8"/>
        <v/>
      </c>
      <c r="U761" s="10" t="str">
        <f t="shared" si="9"/>
        <v/>
      </c>
      <c r="V761" s="10" t="str">
        <f t="shared" si="10"/>
        <v/>
      </c>
      <c r="W761" s="10" t="str">
        <f t="shared" si="11"/>
        <v/>
      </c>
      <c r="X761" s="10"/>
      <c r="Y761" s="10"/>
      <c r="Z761" s="10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0"/>
      <c r="I762" s="10"/>
      <c r="J762" s="10"/>
      <c r="K762" s="10">
        <v>761</v>
      </c>
      <c r="L762" s="10" t="str">
        <f t="shared" si="0"/>
        <v/>
      </c>
      <c r="M762" s="10" t="str">
        <f t="shared" si="1"/>
        <v/>
      </c>
      <c r="N762" s="10" t="str">
        <f t="shared" si="2"/>
        <v/>
      </c>
      <c r="O762" s="10" t="str">
        <f t="shared" si="3"/>
        <v/>
      </c>
      <c r="P762" s="10" t="str">
        <f t="shared" si="4"/>
        <v/>
      </c>
      <c r="Q762" s="10" t="str">
        <f t="shared" si="5"/>
        <v/>
      </c>
      <c r="R762" s="10" t="str">
        <f t="shared" si="6"/>
        <v/>
      </c>
      <c r="S762" s="10" t="str">
        <f t="shared" si="7"/>
        <v/>
      </c>
      <c r="T762" s="10" t="str">
        <f t="shared" si="8"/>
        <v/>
      </c>
      <c r="U762" s="10" t="str">
        <f t="shared" si="9"/>
        <v/>
      </c>
      <c r="V762" s="10" t="str">
        <f t="shared" si="10"/>
        <v/>
      </c>
      <c r="W762" s="10" t="str">
        <f t="shared" si="11"/>
        <v/>
      </c>
      <c r="X762" s="10"/>
      <c r="Y762" s="10"/>
      <c r="Z762" s="10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0"/>
      <c r="I763" s="10"/>
      <c r="J763" s="10"/>
      <c r="K763" s="10">
        <v>762</v>
      </c>
      <c r="L763" s="10" t="str">
        <f t="shared" si="0"/>
        <v/>
      </c>
      <c r="M763" s="10" t="str">
        <f t="shared" si="1"/>
        <v/>
      </c>
      <c r="N763" s="10" t="str">
        <f t="shared" si="2"/>
        <v/>
      </c>
      <c r="O763" s="10" t="str">
        <f t="shared" si="3"/>
        <v/>
      </c>
      <c r="P763" s="10" t="str">
        <f t="shared" si="4"/>
        <v/>
      </c>
      <c r="Q763" s="10" t="str">
        <f t="shared" si="5"/>
        <v/>
      </c>
      <c r="R763" s="10" t="str">
        <f t="shared" si="6"/>
        <v/>
      </c>
      <c r="S763" s="10" t="str">
        <f t="shared" si="7"/>
        <v/>
      </c>
      <c r="T763" s="10" t="str">
        <f t="shared" si="8"/>
        <v/>
      </c>
      <c r="U763" s="10" t="str">
        <f t="shared" si="9"/>
        <v/>
      </c>
      <c r="V763" s="10" t="str">
        <f t="shared" si="10"/>
        <v/>
      </c>
      <c r="W763" s="10" t="str">
        <f t="shared" si="11"/>
        <v/>
      </c>
      <c r="X763" s="10"/>
      <c r="Y763" s="10"/>
      <c r="Z763" s="10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0"/>
      <c r="I764" s="10"/>
      <c r="J764" s="10"/>
      <c r="K764" s="10">
        <v>763</v>
      </c>
      <c r="L764" s="10" t="str">
        <f t="shared" si="0"/>
        <v/>
      </c>
      <c r="M764" s="10" t="str">
        <f t="shared" si="1"/>
        <v/>
      </c>
      <c r="N764" s="10" t="str">
        <f t="shared" si="2"/>
        <v/>
      </c>
      <c r="O764" s="10" t="str">
        <f t="shared" si="3"/>
        <v/>
      </c>
      <c r="P764" s="10" t="str">
        <f t="shared" si="4"/>
        <v/>
      </c>
      <c r="Q764" s="10" t="str">
        <f t="shared" si="5"/>
        <v/>
      </c>
      <c r="R764" s="10" t="str">
        <f t="shared" si="6"/>
        <v/>
      </c>
      <c r="S764" s="10" t="str">
        <f t="shared" si="7"/>
        <v/>
      </c>
      <c r="T764" s="10" t="str">
        <f t="shared" si="8"/>
        <v/>
      </c>
      <c r="U764" s="10" t="str">
        <f t="shared" si="9"/>
        <v/>
      </c>
      <c r="V764" s="10" t="str">
        <f t="shared" si="10"/>
        <v/>
      </c>
      <c r="W764" s="10" t="str">
        <f t="shared" si="11"/>
        <v/>
      </c>
      <c r="X764" s="10"/>
      <c r="Y764" s="10"/>
      <c r="Z764" s="10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0"/>
      <c r="I765" s="10"/>
      <c r="J765" s="10"/>
      <c r="K765" s="10">
        <v>764</v>
      </c>
      <c r="L765" s="10" t="str">
        <f t="shared" si="0"/>
        <v/>
      </c>
      <c r="M765" s="10" t="str">
        <f t="shared" si="1"/>
        <v/>
      </c>
      <c r="N765" s="10" t="str">
        <f t="shared" si="2"/>
        <v/>
      </c>
      <c r="O765" s="10" t="str">
        <f t="shared" si="3"/>
        <v/>
      </c>
      <c r="P765" s="10" t="str">
        <f t="shared" si="4"/>
        <v/>
      </c>
      <c r="Q765" s="10" t="str">
        <f t="shared" si="5"/>
        <v/>
      </c>
      <c r="R765" s="10" t="str">
        <f t="shared" si="6"/>
        <v/>
      </c>
      <c r="S765" s="10" t="str">
        <f t="shared" si="7"/>
        <v/>
      </c>
      <c r="T765" s="10" t="str">
        <f t="shared" si="8"/>
        <v/>
      </c>
      <c r="U765" s="10" t="str">
        <f t="shared" si="9"/>
        <v/>
      </c>
      <c r="V765" s="10" t="str">
        <f t="shared" si="10"/>
        <v/>
      </c>
      <c r="W765" s="10" t="str">
        <f t="shared" si="11"/>
        <v/>
      </c>
      <c r="X765" s="10"/>
      <c r="Y765" s="10"/>
      <c r="Z765" s="10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0"/>
      <c r="I766" s="10"/>
      <c r="J766" s="10"/>
      <c r="K766" s="10">
        <v>765</v>
      </c>
      <c r="L766" s="10" t="str">
        <f t="shared" si="0"/>
        <v/>
      </c>
      <c r="M766" s="10" t="str">
        <f t="shared" si="1"/>
        <v/>
      </c>
      <c r="N766" s="10" t="str">
        <f t="shared" si="2"/>
        <v/>
      </c>
      <c r="O766" s="10" t="str">
        <f t="shared" si="3"/>
        <v/>
      </c>
      <c r="P766" s="10" t="str">
        <f t="shared" si="4"/>
        <v/>
      </c>
      <c r="Q766" s="10" t="str">
        <f t="shared" si="5"/>
        <v/>
      </c>
      <c r="R766" s="10" t="str">
        <f t="shared" si="6"/>
        <v/>
      </c>
      <c r="S766" s="10" t="str">
        <f t="shared" si="7"/>
        <v/>
      </c>
      <c r="T766" s="10" t="str">
        <f t="shared" si="8"/>
        <v/>
      </c>
      <c r="U766" s="10" t="str">
        <f t="shared" si="9"/>
        <v/>
      </c>
      <c r="V766" s="10" t="str">
        <f t="shared" si="10"/>
        <v/>
      </c>
      <c r="W766" s="10" t="str">
        <f t="shared" si="11"/>
        <v/>
      </c>
      <c r="X766" s="10"/>
      <c r="Y766" s="10"/>
      <c r="Z766" s="10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0"/>
      <c r="I767" s="10"/>
      <c r="J767" s="10"/>
      <c r="K767" s="10">
        <v>766</v>
      </c>
      <c r="L767" s="10" t="str">
        <f t="shared" si="0"/>
        <v/>
      </c>
      <c r="M767" s="10" t="str">
        <f t="shared" si="1"/>
        <v/>
      </c>
      <c r="N767" s="10" t="str">
        <f t="shared" si="2"/>
        <v/>
      </c>
      <c r="O767" s="10" t="str">
        <f t="shared" si="3"/>
        <v/>
      </c>
      <c r="P767" s="10" t="str">
        <f t="shared" si="4"/>
        <v/>
      </c>
      <c r="Q767" s="10" t="str">
        <f t="shared" si="5"/>
        <v/>
      </c>
      <c r="R767" s="10" t="str">
        <f t="shared" si="6"/>
        <v/>
      </c>
      <c r="S767" s="10" t="str">
        <f t="shared" si="7"/>
        <v/>
      </c>
      <c r="T767" s="10" t="str">
        <f t="shared" si="8"/>
        <v/>
      </c>
      <c r="U767" s="10" t="str">
        <f t="shared" si="9"/>
        <v/>
      </c>
      <c r="V767" s="10" t="str">
        <f t="shared" si="10"/>
        <v/>
      </c>
      <c r="W767" s="10" t="str">
        <f t="shared" si="11"/>
        <v/>
      </c>
      <c r="X767" s="10"/>
      <c r="Y767" s="10"/>
      <c r="Z767" s="10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0"/>
      <c r="I768" s="10"/>
      <c r="J768" s="10"/>
      <c r="K768" s="10">
        <v>767</v>
      </c>
      <c r="L768" s="10" t="str">
        <f t="shared" si="0"/>
        <v/>
      </c>
      <c r="M768" s="10" t="str">
        <f t="shared" si="1"/>
        <v/>
      </c>
      <c r="N768" s="10" t="str">
        <f t="shared" si="2"/>
        <v/>
      </c>
      <c r="O768" s="10" t="str">
        <f t="shared" si="3"/>
        <v/>
      </c>
      <c r="P768" s="10" t="str">
        <f t="shared" si="4"/>
        <v/>
      </c>
      <c r="Q768" s="10" t="str">
        <f t="shared" si="5"/>
        <v/>
      </c>
      <c r="R768" s="10" t="str">
        <f t="shared" si="6"/>
        <v/>
      </c>
      <c r="S768" s="10" t="str">
        <f t="shared" si="7"/>
        <v/>
      </c>
      <c r="T768" s="10" t="str">
        <f t="shared" si="8"/>
        <v/>
      </c>
      <c r="U768" s="10" t="str">
        <f t="shared" si="9"/>
        <v/>
      </c>
      <c r="V768" s="10" t="str">
        <f t="shared" si="10"/>
        <v/>
      </c>
      <c r="W768" s="10" t="str">
        <f t="shared" si="11"/>
        <v/>
      </c>
      <c r="X768" s="10"/>
      <c r="Y768" s="10"/>
      <c r="Z768" s="10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0"/>
      <c r="I769" s="10"/>
      <c r="J769" s="10"/>
      <c r="K769" s="10">
        <v>768</v>
      </c>
      <c r="L769" s="10" t="str">
        <f t="shared" si="0"/>
        <v/>
      </c>
      <c r="M769" s="10" t="str">
        <f t="shared" si="1"/>
        <v/>
      </c>
      <c r="N769" s="10" t="str">
        <f t="shared" si="2"/>
        <v/>
      </c>
      <c r="O769" s="10" t="str">
        <f t="shared" si="3"/>
        <v/>
      </c>
      <c r="P769" s="10" t="str">
        <f t="shared" si="4"/>
        <v/>
      </c>
      <c r="Q769" s="10" t="str">
        <f t="shared" si="5"/>
        <v/>
      </c>
      <c r="R769" s="10" t="str">
        <f t="shared" si="6"/>
        <v/>
      </c>
      <c r="S769" s="10" t="str">
        <f t="shared" si="7"/>
        <v/>
      </c>
      <c r="T769" s="10" t="str">
        <f t="shared" si="8"/>
        <v/>
      </c>
      <c r="U769" s="10" t="str">
        <f t="shared" si="9"/>
        <v/>
      </c>
      <c r="V769" s="10" t="str">
        <f t="shared" si="10"/>
        <v/>
      </c>
      <c r="W769" s="10" t="str">
        <f t="shared" si="11"/>
        <v/>
      </c>
      <c r="X769" s="10"/>
      <c r="Y769" s="10"/>
      <c r="Z769" s="10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0"/>
      <c r="I770" s="10"/>
      <c r="J770" s="10"/>
      <c r="K770" s="10">
        <v>769</v>
      </c>
      <c r="L770" s="10" t="str">
        <f t="shared" si="0"/>
        <v/>
      </c>
      <c r="M770" s="10" t="str">
        <f t="shared" si="1"/>
        <v/>
      </c>
      <c r="N770" s="10" t="str">
        <f t="shared" si="2"/>
        <v/>
      </c>
      <c r="O770" s="10" t="str">
        <f t="shared" si="3"/>
        <v/>
      </c>
      <c r="P770" s="10" t="str">
        <f t="shared" si="4"/>
        <v/>
      </c>
      <c r="Q770" s="10" t="str">
        <f t="shared" si="5"/>
        <v/>
      </c>
      <c r="R770" s="10" t="str">
        <f t="shared" si="6"/>
        <v/>
      </c>
      <c r="S770" s="10" t="str">
        <f t="shared" si="7"/>
        <v/>
      </c>
      <c r="T770" s="10" t="str">
        <f t="shared" si="8"/>
        <v/>
      </c>
      <c r="U770" s="10" t="str">
        <f t="shared" si="9"/>
        <v/>
      </c>
      <c r="V770" s="10" t="str">
        <f t="shared" si="10"/>
        <v/>
      </c>
      <c r="W770" s="10" t="str">
        <f t="shared" si="11"/>
        <v/>
      </c>
      <c r="X770" s="10"/>
      <c r="Y770" s="10"/>
      <c r="Z770" s="10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0"/>
      <c r="I771" s="10"/>
      <c r="J771" s="10"/>
      <c r="K771" s="10">
        <v>770</v>
      </c>
      <c r="L771" s="10" t="str">
        <f t="shared" si="0"/>
        <v/>
      </c>
      <c r="M771" s="10" t="str">
        <f t="shared" si="1"/>
        <v/>
      </c>
      <c r="N771" s="10" t="str">
        <f t="shared" si="2"/>
        <v/>
      </c>
      <c r="O771" s="10" t="str">
        <f t="shared" si="3"/>
        <v/>
      </c>
      <c r="P771" s="10" t="str">
        <f t="shared" si="4"/>
        <v/>
      </c>
      <c r="Q771" s="10" t="str">
        <f t="shared" si="5"/>
        <v/>
      </c>
      <c r="R771" s="10" t="str">
        <f t="shared" si="6"/>
        <v/>
      </c>
      <c r="S771" s="10" t="str">
        <f t="shared" si="7"/>
        <v/>
      </c>
      <c r="T771" s="10" t="str">
        <f t="shared" si="8"/>
        <v/>
      </c>
      <c r="U771" s="10" t="str">
        <f t="shared" si="9"/>
        <v/>
      </c>
      <c r="V771" s="10" t="str">
        <f t="shared" si="10"/>
        <v/>
      </c>
      <c r="W771" s="10" t="str">
        <f t="shared" si="11"/>
        <v/>
      </c>
      <c r="X771" s="10"/>
      <c r="Y771" s="10"/>
      <c r="Z771" s="10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0"/>
      <c r="I772" s="10"/>
      <c r="J772" s="10"/>
      <c r="K772" s="10">
        <v>771</v>
      </c>
      <c r="L772" s="10" t="str">
        <f t="shared" si="0"/>
        <v/>
      </c>
      <c r="M772" s="10" t="str">
        <f t="shared" si="1"/>
        <v/>
      </c>
      <c r="N772" s="10" t="str">
        <f t="shared" si="2"/>
        <v/>
      </c>
      <c r="O772" s="10" t="str">
        <f t="shared" si="3"/>
        <v/>
      </c>
      <c r="P772" s="10" t="str">
        <f t="shared" si="4"/>
        <v/>
      </c>
      <c r="Q772" s="10" t="str">
        <f t="shared" si="5"/>
        <v/>
      </c>
      <c r="R772" s="10" t="str">
        <f t="shared" si="6"/>
        <v/>
      </c>
      <c r="S772" s="10" t="str">
        <f t="shared" si="7"/>
        <v/>
      </c>
      <c r="T772" s="10" t="str">
        <f t="shared" si="8"/>
        <v/>
      </c>
      <c r="U772" s="10" t="str">
        <f t="shared" si="9"/>
        <v/>
      </c>
      <c r="V772" s="10" t="str">
        <f t="shared" si="10"/>
        <v/>
      </c>
      <c r="W772" s="10" t="str">
        <f t="shared" si="11"/>
        <v/>
      </c>
      <c r="X772" s="10"/>
      <c r="Y772" s="10"/>
      <c r="Z772" s="10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0"/>
      <c r="I773" s="10"/>
      <c r="J773" s="10"/>
      <c r="K773" s="10">
        <v>772</v>
      </c>
      <c r="L773" s="10" t="str">
        <f t="shared" si="0"/>
        <v/>
      </c>
      <c r="M773" s="10" t="str">
        <f t="shared" si="1"/>
        <v/>
      </c>
      <c r="N773" s="10" t="str">
        <f t="shared" si="2"/>
        <v/>
      </c>
      <c r="O773" s="10" t="str">
        <f t="shared" si="3"/>
        <v/>
      </c>
      <c r="P773" s="10" t="str">
        <f t="shared" si="4"/>
        <v/>
      </c>
      <c r="Q773" s="10" t="str">
        <f t="shared" si="5"/>
        <v/>
      </c>
      <c r="R773" s="10" t="str">
        <f t="shared" si="6"/>
        <v/>
      </c>
      <c r="S773" s="10" t="str">
        <f t="shared" si="7"/>
        <v/>
      </c>
      <c r="T773" s="10" t="str">
        <f t="shared" si="8"/>
        <v/>
      </c>
      <c r="U773" s="10" t="str">
        <f t="shared" si="9"/>
        <v/>
      </c>
      <c r="V773" s="10" t="str">
        <f t="shared" si="10"/>
        <v/>
      </c>
      <c r="W773" s="10" t="str">
        <f t="shared" si="11"/>
        <v/>
      </c>
      <c r="X773" s="10"/>
      <c r="Y773" s="10"/>
      <c r="Z773" s="10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0"/>
      <c r="I774" s="10"/>
      <c r="J774" s="10"/>
      <c r="K774" s="10">
        <v>773</v>
      </c>
      <c r="L774" s="10" t="str">
        <f t="shared" si="0"/>
        <v/>
      </c>
      <c r="M774" s="10" t="str">
        <f t="shared" si="1"/>
        <v/>
      </c>
      <c r="N774" s="10" t="str">
        <f t="shared" si="2"/>
        <v/>
      </c>
      <c r="O774" s="10" t="str">
        <f t="shared" si="3"/>
        <v/>
      </c>
      <c r="P774" s="10" t="str">
        <f t="shared" si="4"/>
        <v/>
      </c>
      <c r="Q774" s="10" t="str">
        <f t="shared" si="5"/>
        <v/>
      </c>
      <c r="R774" s="10" t="str">
        <f t="shared" si="6"/>
        <v/>
      </c>
      <c r="S774" s="10" t="str">
        <f t="shared" si="7"/>
        <v/>
      </c>
      <c r="T774" s="10" t="str">
        <f t="shared" si="8"/>
        <v/>
      </c>
      <c r="U774" s="10" t="str">
        <f t="shared" si="9"/>
        <v/>
      </c>
      <c r="V774" s="10" t="str">
        <f t="shared" si="10"/>
        <v/>
      </c>
      <c r="W774" s="10" t="str">
        <f t="shared" si="11"/>
        <v/>
      </c>
      <c r="X774" s="10"/>
      <c r="Y774" s="10"/>
      <c r="Z774" s="10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0"/>
      <c r="I775" s="10"/>
      <c r="J775" s="10"/>
      <c r="K775" s="10">
        <v>774</v>
      </c>
      <c r="L775" s="10" t="str">
        <f t="shared" si="0"/>
        <v/>
      </c>
      <c r="M775" s="10" t="str">
        <f t="shared" si="1"/>
        <v/>
      </c>
      <c r="N775" s="10" t="str">
        <f t="shared" si="2"/>
        <v/>
      </c>
      <c r="O775" s="10" t="str">
        <f t="shared" si="3"/>
        <v/>
      </c>
      <c r="P775" s="10" t="str">
        <f t="shared" si="4"/>
        <v/>
      </c>
      <c r="Q775" s="10" t="str">
        <f t="shared" si="5"/>
        <v/>
      </c>
      <c r="R775" s="10" t="str">
        <f t="shared" si="6"/>
        <v/>
      </c>
      <c r="S775" s="10" t="str">
        <f t="shared" si="7"/>
        <v/>
      </c>
      <c r="T775" s="10" t="str">
        <f t="shared" si="8"/>
        <v/>
      </c>
      <c r="U775" s="10" t="str">
        <f t="shared" si="9"/>
        <v/>
      </c>
      <c r="V775" s="10" t="str">
        <f t="shared" si="10"/>
        <v/>
      </c>
      <c r="W775" s="10" t="str">
        <f t="shared" si="11"/>
        <v/>
      </c>
      <c r="X775" s="10"/>
      <c r="Y775" s="10"/>
      <c r="Z775" s="10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0"/>
      <c r="I776" s="10"/>
      <c r="J776" s="10"/>
      <c r="K776" s="10">
        <v>775</v>
      </c>
      <c r="L776" s="10" t="str">
        <f t="shared" si="0"/>
        <v/>
      </c>
      <c r="M776" s="10" t="str">
        <f t="shared" si="1"/>
        <v/>
      </c>
      <c r="N776" s="10" t="str">
        <f t="shared" si="2"/>
        <v/>
      </c>
      <c r="O776" s="10" t="str">
        <f t="shared" si="3"/>
        <v/>
      </c>
      <c r="P776" s="10" t="str">
        <f t="shared" si="4"/>
        <v/>
      </c>
      <c r="Q776" s="10" t="str">
        <f t="shared" si="5"/>
        <v/>
      </c>
      <c r="R776" s="10" t="str">
        <f t="shared" si="6"/>
        <v/>
      </c>
      <c r="S776" s="10" t="str">
        <f t="shared" si="7"/>
        <v/>
      </c>
      <c r="T776" s="10" t="str">
        <f t="shared" si="8"/>
        <v/>
      </c>
      <c r="U776" s="10" t="str">
        <f t="shared" si="9"/>
        <v/>
      </c>
      <c r="V776" s="10" t="str">
        <f t="shared" si="10"/>
        <v/>
      </c>
      <c r="W776" s="10" t="str">
        <f t="shared" si="11"/>
        <v/>
      </c>
      <c r="X776" s="10"/>
      <c r="Y776" s="10"/>
      <c r="Z776" s="10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0"/>
      <c r="I777" s="10"/>
      <c r="J777" s="10"/>
      <c r="K777" s="10">
        <v>776</v>
      </c>
      <c r="L777" s="10" t="str">
        <f t="shared" si="0"/>
        <v/>
      </c>
      <c r="M777" s="10" t="str">
        <f t="shared" si="1"/>
        <v/>
      </c>
      <c r="N777" s="10" t="str">
        <f t="shared" si="2"/>
        <v/>
      </c>
      <c r="O777" s="10" t="str">
        <f t="shared" si="3"/>
        <v/>
      </c>
      <c r="P777" s="10" t="str">
        <f t="shared" si="4"/>
        <v/>
      </c>
      <c r="Q777" s="10" t="str">
        <f t="shared" si="5"/>
        <v/>
      </c>
      <c r="R777" s="10" t="str">
        <f t="shared" si="6"/>
        <v/>
      </c>
      <c r="S777" s="10" t="str">
        <f t="shared" si="7"/>
        <v/>
      </c>
      <c r="T777" s="10" t="str">
        <f t="shared" si="8"/>
        <v/>
      </c>
      <c r="U777" s="10" t="str">
        <f t="shared" si="9"/>
        <v/>
      </c>
      <c r="V777" s="10" t="str">
        <f t="shared" si="10"/>
        <v/>
      </c>
      <c r="W777" s="10" t="str">
        <f t="shared" si="11"/>
        <v/>
      </c>
      <c r="X777" s="10"/>
      <c r="Y777" s="10"/>
      <c r="Z777" s="10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0"/>
      <c r="I778" s="10"/>
      <c r="J778" s="10"/>
      <c r="K778" s="10">
        <v>777</v>
      </c>
      <c r="L778" s="10" t="str">
        <f t="shared" si="0"/>
        <v/>
      </c>
      <c r="M778" s="10" t="str">
        <f t="shared" si="1"/>
        <v/>
      </c>
      <c r="N778" s="10" t="str">
        <f t="shared" si="2"/>
        <v/>
      </c>
      <c r="O778" s="10" t="str">
        <f t="shared" si="3"/>
        <v/>
      </c>
      <c r="P778" s="10" t="str">
        <f t="shared" si="4"/>
        <v/>
      </c>
      <c r="Q778" s="10" t="str">
        <f t="shared" si="5"/>
        <v/>
      </c>
      <c r="R778" s="10" t="str">
        <f t="shared" si="6"/>
        <v/>
      </c>
      <c r="S778" s="10" t="str">
        <f t="shared" si="7"/>
        <v/>
      </c>
      <c r="T778" s="10" t="str">
        <f t="shared" si="8"/>
        <v/>
      </c>
      <c r="U778" s="10" t="str">
        <f t="shared" si="9"/>
        <v/>
      </c>
      <c r="V778" s="10" t="str">
        <f t="shared" si="10"/>
        <v/>
      </c>
      <c r="W778" s="10" t="str">
        <f t="shared" si="11"/>
        <v/>
      </c>
      <c r="X778" s="10"/>
      <c r="Y778" s="10"/>
      <c r="Z778" s="10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0"/>
      <c r="I779" s="10"/>
      <c r="J779" s="10"/>
      <c r="K779" s="10">
        <v>778</v>
      </c>
      <c r="L779" s="10" t="str">
        <f t="shared" si="0"/>
        <v/>
      </c>
      <c r="M779" s="10" t="str">
        <f t="shared" si="1"/>
        <v/>
      </c>
      <c r="N779" s="10" t="str">
        <f t="shared" si="2"/>
        <v/>
      </c>
      <c r="O779" s="10" t="str">
        <f t="shared" si="3"/>
        <v/>
      </c>
      <c r="P779" s="10" t="str">
        <f t="shared" si="4"/>
        <v/>
      </c>
      <c r="Q779" s="10" t="str">
        <f t="shared" si="5"/>
        <v/>
      </c>
      <c r="R779" s="10" t="str">
        <f t="shared" si="6"/>
        <v/>
      </c>
      <c r="S779" s="10" t="str">
        <f t="shared" si="7"/>
        <v/>
      </c>
      <c r="T779" s="10" t="str">
        <f t="shared" si="8"/>
        <v/>
      </c>
      <c r="U779" s="10" t="str">
        <f t="shared" si="9"/>
        <v/>
      </c>
      <c r="V779" s="10" t="str">
        <f t="shared" si="10"/>
        <v/>
      </c>
      <c r="W779" s="10" t="str">
        <f t="shared" si="11"/>
        <v/>
      </c>
      <c r="X779" s="10"/>
      <c r="Y779" s="10"/>
      <c r="Z779" s="10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0"/>
      <c r="I780" s="10"/>
      <c r="J780" s="10"/>
      <c r="K780" s="10">
        <v>779</v>
      </c>
      <c r="L780" s="10" t="str">
        <f t="shared" si="0"/>
        <v/>
      </c>
      <c r="M780" s="10" t="str">
        <f t="shared" si="1"/>
        <v/>
      </c>
      <c r="N780" s="10" t="str">
        <f t="shared" si="2"/>
        <v/>
      </c>
      <c r="O780" s="10" t="str">
        <f t="shared" si="3"/>
        <v/>
      </c>
      <c r="P780" s="10" t="str">
        <f t="shared" si="4"/>
        <v/>
      </c>
      <c r="Q780" s="10" t="str">
        <f t="shared" si="5"/>
        <v/>
      </c>
      <c r="R780" s="10" t="str">
        <f t="shared" si="6"/>
        <v/>
      </c>
      <c r="S780" s="10" t="str">
        <f t="shared" si="7"/>
        <v/>
      </c>
      <c r="T780" s="10" t="str">
        <f t="shared" si="8"/>
        <v/>
      </c>
      <c r="U780" s="10" t="str">
        <f t="shared" si="9"/>
        <v/>
      </c>
      <c r="V780" s="10" t="str">
        <f t="shared" si="10"/>
        <v/>
      </c>
      <c r="W780" s="10" t="str">
        <f t="shared" si="11"/>
        <v/>
      </c>
      <c r="X780" s="10"/>
      <c r="Y780" s="10"/>
      <c r="Z780" s="10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0"/>
      <c r="I781" s="10"/>
      <c r="J781" s="10"/>
      <c r="K781" s="10">
        <v>780</v>
      </c>
      <c r="L781" s="10" t="str">
        <f t="shared" si="0"/>
        <v/>
      </c>
      <c r="M781" s="10" t="str">
        <f t="shared" si="1"/>
        <v/>
      </c>
      <c r="N781" s="10" t="str">
        <f t="shared" si="2"/>
        <v/>
      </c>
      <c r="O781" s="10" t="str">
        <f t="shared" si="3"/>
        <v/>
      </c>
      <c r="P781" s="10" t="str">
        <f t="shared" si="4"/>
        <v/>
      </c>
      <c r="Q781" s="10" t="str">
        <f t="shared" si="5"/>
        <v/>
      </c>
      <c r="R781" s="10" t="str">
        <f t="shared" si="6"/>
        <v/>
      </c>
      <c r="S781" s="10" t="str">
        <f t="shared" si="7"/>
        <v/>
      </c>
      <c r="T781" s="10" t="str">
        <f t="shared" si="8"/>
        <v/>
      </c>
      <c r="U781" s="10" t="str">
        <f t="shared" si="9"/>
        <v/>
      </c>
      <c r="V781" s="10" t="str">
        <f t="shared" si="10"/>
        <v/>
      </c>
      <c r="W781" s="10" t="str">
        <f t="shared" si="11"/>
        <v/>
      </c>
      <c r="X781" s="10"/>
      <c r="Y781" s="10"/>
      <c r="Z781" s="10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0"/>
      <c r="I782" s="10"/>
      <c r="J782" s="10"/>
      <c r="K782" s="10">
        <v>781</v>
      </c>
      <c r="L782" s="10" t="str">
        <f t="shared" si="0"/>
        <v/>
      </c>
      <c r="M782" s="10" t="str">
        <f t="shared" si="1"/>
        <v/>
      </c>
      <c r="N782" s="10" t="str">
        <f t="shared" si="2"/>
        <v/>
      </c>
      <c r="O782" s="10" t="str">
        <f t="shared" si="3"/>
        <v/>
      </c>
      <c r="P782" s="10" t="str">
        <f t="shared" si="4"/>
        <v/>
      </c>
      <c r="Q782" s="10" t="str">
        <f t="shared" si="5"/>
        <v/>
      </c>
      <c r="R782" s="10" t="str">
        <f t="shared" si="6"/>
        <v/>
      </c>
      <c r="S782" s="10" t="str">
        <f t="shared" si="7"/>
        <v/>
      </c>
      <c r="T782" s="10" t="str">
        <f t="shared" si="8"/>
        <v/>
      </c>
      <c r="U782" s="10" t="str">
        <f t="shared" si="9"/>
        <v/>
      </c>
      <c r="V782" s="10" t="str">
        <f t="shared" si="10"/>
        <v/>
      </c>
      <c r="W782" s="10" t="str">
        <f t="shared" si="11"/>
        <v/>
      </c>
      <c r="X782" s="10"/>
      <c r="Y782" s="10"/>
      <c r="Z782" s="10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0"/>
      <c r="I783" s="10"/>
      <c r="J783" s="10"/>
      <c r="K783" s="10">
        <v>782</v>
      </c>
      <c r="L783" s="10" t="str">
        <f t="shared" si="0"/>
        <v/>
      </c>
      <c r="M783" s="10" t="str">
        <f t="shared" si="1"/>
        <v/>
      </c>
      <c r="N783" s="10" t="str">
        <f t="shared" si="2"/>
        <v/>
      </c>
      <c r="O783" s="10" t="str">
        <f t="shared" si="3"/>
        <v/>
      </c>
      <c r="P783" s="10" t="str">
        <f t="shared" si="4"/>
        <v/>
      </c>
      <c r="Q783" s="10" t="str">
        <f t="shared" si="5"/>
        <v/>
      </c>
      <c r="R783" s="10" t="str">
        <f t="shared" si="6"/>
        <v/>
      </c>
      <c r="S783" s="10" t="str">
        <f t="shared" si="7"/>
        <v/>
      </c>
      <c r="T783" s="10" t="str">
        <f t="shared" si="8"/>
        <v/>
      </c>
      <c r="U783" s="10" t="str">
        <f t="shared" si="9"/>
        <v/>
      </c>
      <c r="V783" s="10" t="str">
        <f t="shared" si="10"/>
        <v/>
      </c>
      <c r="W783" s="10" t="str">
        <f t="shared" si="11"/>
        <v/>
      </c>
      <c r="X783" s="10"/>
      <c r="Y783" s="10"/>
      <c r="Z783" s="10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0"/>
      <c r="I784" s="10"/>
      <c r="J784" s="10"/>
      <c r="K784" s="10">
        <v>783</v>
      </c>
      <c r="L784" s="10" t="str">
        <f t="shared" si="0"/>
        <v/>
      </c>
      <c r="M784" s="10" t="str">
        <f t="shared" si="1"/>
        <v/>
      </c>
      <c r="N784" s="10" t="str">
        <f t="shared" si="2"/>
        <v/>
      </c>
      <c r="O784" s="10" t="str">
        <f t="shared" si="3"/>
        <v/>
      </c>
      <c r="P784" s="10" t="str">
        <f t="shared" si="4"/>
        <v/>
      </c>
      <c r="Q784" s="10" t="str">
        <f t="shared" si="5"/>
        <v/>
      </c>
      <c r="R784" s="10" t="str">
        <f t="shared" si="6"/>
        <v/>
      </c>
      <c r="S784" s="10" t="str">
        <f t="shared" si="7"/>
        <v/>
      </c>
      <c r="T784" s="10" t="str">
        <f t="shared" si="8"/>
        <v/>
      </c>
      <c r="U784" s="10" t="str">
        <f t="shared" si="9"/>
        <v/>
      </c>
      <c r="V784" s="10" t="str">
        <f t="shared" si="10"/>
        <v/>
      </c>
      <c r="W784" s="10" t="str">
        <f t="shared" si="11"/>
        <v/>
      </c>
      <c r="X784" s="10"/>
      <c r="Y784" s="10"/>
      <c r="Z784" s="10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0"/>
      <c r="I785" s="10"/>
      <c r="J785" s="10"/>
      <c r="K785" s="10">
        <v>784</v>
      </c>
      <c r="L785" s="10" t="str">
        <f t="shared" si="0"/>
        <v/>
      </c>
      <c r="M785" s="10" t="str">
        <f t="shared" si="1"/>
        <v/>
      </c>
      <c r="N785" s="10" t="str">
        <f t="shared" si="2"/>
        <v/>
      </c>
      <c r="O785" s="10" t="str">
        <f t="shared" si="3"/>
        <v/>
      </c>
      <c r="P785" s="10" t="str">
        <f t="shared" si="4"/>
        <v/>
      </c>
      <c r="Q785" s="10" t="str">
        <f t="shared" si="5"/>
        <v/>
      </c>
      <c r="R785" s="10" t="str">
        <f t="shared" si="6"/>
        <v/>
      </c>
      <c r="S785" s="10" t="str">
        <f t="shared" si="7"/>
        <v/>
      </c>
      <c r="T785" s="10" t="str">
        <f t="shared" si="8"/>
        <v/>
      </c>
      <c r="U785" s="10" t="str">
        <f t="shared" si="9"/>
        <v/>
      </c>
      <c r="V785" s="10" t="str">
        <f t="shared" si="10"/>
        <v/>
      </c>
      <c r="W785" s="10" t="str">
        <f t="shared" si="11"/>
        <v/>
      </c>
      <c r="X785" s="10"/>
      <c r="Y785" s="10"/>
      <c r="Z785" s="10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0"/>
      <c r="I786" s="10"/>
      <c r="J786" s="10"/>
      <c r="K786" s="10">
        <v>785</v>
      </c>
      <c r="L786" s="10" t="str">
        <f t="shared" si="0"/>
        <v/>
      </c>
      <c r="M786" s="10" t="str">
        <f t="shared" si="1"/>
        <v/>
      </c>
      <c r="N786" s="10" t="str">
        <f t="shared" si="2"/>
        <v/>
      </c>
      <c r="O786" s="10" t="str">
        <f t="shared" si="3"/>
        <v/>
      </c>
      <c r="P786" s="10" t="str">
        <f t="shared" si="4"/>
        <v/>
      </c>
      <c r="Q786" s="10" t="str">
        <f t="shared" si="5"/>
        <v/>
      </c>
      <c r="R786" s="10" t="str">
        <f t="shared" si="6"/>
        <v/>
      </c>
      <c r="S786" s="10" t="str">
        <f t="shared" si="7"/>
        <v/>
      </c>
      <c r="T786" s="10" t="str">
        <f t="shared" si="8"/>
        <v/>
      </c>
      <c r="U786" s="10" t="str">
        <f t="shared" si="9"/>
        <v/>
      </c>
      <c r="V786" s="10" t="str">
        <f t="shared" si="10"/>
        <v/>
      </c>
      <c r="W786" s="10" t="str">
        <f t="shared" si="11"/>
        <v/>
      </c>
      <c r="X786" s="10"/>
      <c r="Y786" s="10"/>
      <c r="Z786" s="10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0"/>
      <c r="I787" s="10"/>
      <c r="J787" s="10"/>
      <c r="K787" s="10">
        <v>786</v>
      </c>
      <c r="L787" s="10" t="str">
        <f t="shared" si="0"/>
        <v/>
      </c>
      <c r="M787" s="10" t="str">
        <f t="shared" si="1"/>
        <v/>
      </c>
      <c r="N787" s="10" t="str">
        <f t="shared" si="2"/>
        <v/>
      </c>
      <c r="O787" s="10" t="str">
        <f t="shared" si="3"/>
        <v/>
      </c>
      <c r="P787" s="10" t="str">
        <f t="shared" si="4"/>
        <v/>
      </c>
      <c r="Q787" s="10" t="str">
        <f t="shared" si="5"/>
        <v/>
      </c>
      <c r="R787" s="10" t="str">
        <f t="shared" si="6"/>
        <v/>
      </c>
      <c r="S787" s="10" t="str">
        <f t="shared" si="7"/>
        <v/>
      </c>
      <c r="T787" s="10" t="str">
        <f t="shared" si="8"/>
        <v/>
      </c>
      <c r="U787" s="10" t="str">
        <f t="shared" si="9"/>
        <v/>
      </c>
      <c r="V787" s="10" t="str">
        <f t="shared" si="10"/>
        <v/>
      </c>
      <c r="W787" s="10" t="str">
        <f t="shared" si="11"/>
        <v/>
      </c>
      <c r="X787" s="10"/>
      <c r="Y787" s="10"/>
      <c r="Z787" s="10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0"/>
      <c r="I788" s="10"/>
      <c r="J788" s="10"/>
      <c r="K788" s="10">
        <v>787</v>
      </c>
      <c r="L788" s="10" t="str">
        <f t="shared" si="0"/>
        <v/>
      </c>
      <c r="M788" s="10" t="str">
        <f t="shared" si="1"/>
        <v/>
      </c>
      <c r="N788" s="10" t="str">
        <f t="shared" si="2"/>
        <v/>
      </c>
      <c r="O788" s="10" t="str">
        <f t="shared" si="3"/>
        <v/>
      </c>
      <c r="P788" s="10" t="str">
        <f t="shared" si="4"/>
        <v/>
      </c>
      <c r="Q788" s="10" t="str">
        <f t="shared" si="5"/>
        <v/>
      </c>
      <c r="R788" s="10" t="str">
        <f t="shared" si="6"/>
        <v/>
      </c>
      <c r="S788" s="10" t="str">
        <f t="shared" si="7"/>
        <v/>
      </c>
      <c r="T788" s="10" t="str">
        <f t="shared" si="8"/>
        <v/>
      </c>
      <c r="U788" s="10" t="str">
        <f t="shared" si="9"/>
        <v/>
      </c>
      <c r="V788" s="10" t="str">
        <f t="shared" si="10"/>
        <v/>
      </c>
      <c r="W788" s="10" t="str">
        <f t="shared" si="11"/>
        <v/>
      </c>
      <c r="X788" s="10"/>
      <c r="Y788" s="10"/>
      <c r="Z788" s="10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0"/>
      <c r="I789" s="10"/>
      <c r="J789" s="10"/>
      <c r="K789" s="10">
        <v>788</v>
      </c>
      <c r="L789" s="10" t="str">
        <f t="shared" si="0"/>
        <v/>
      </c>
      <c r="M789" s="10" t="str">
        <f t="shared" si="1"/>
        <v/>
      </c>
      <c r="N789" s="10" t="str">
        <f t="shared" si="2"/>
        <v/>
      </c>
      <c r="O789" s="10" t="str">
        <f t="shared" si="3"/>
        <v/>
      </c>
      <c r="P789" s="10" t="str">
        <f t="shared" si="4"/>
        <v/>
      </c>
      <c r="Q789" s="10" t="str">
        <f t="shared" si="5"/>
        <v/>
      </c>
      <c r="R789" s="10" t="str">
        <f t="shared" si="6"/>
        <v/>
      </c>
      <c r="S789" s="10" t="str">
        <f t="shared" si="7"/>
        <v/>
      </c>
      <c r="T789" s="10" t="str">
        <f t="shared" si="8"/>
        <v/>
      </c>
      <c r="U789" s="10" t="str">
        <f t="shared" si="9"/>
        <v/>
      </c>
      <c r="V789" s="10" t="str">
        <f t="shared" si="10"/>
        <v/>
      </c>
      <c r="W789" s="10" t="str">
        <f t="shared" si="11"/>
        <v/>
      </c>
      <c r="X789" s="10"/>
      <c r="Y789" s="10"/>
      <c r="Z789" s="10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0"/>
      <c r="I790" s="10"/>
      <c r="J790" s="10"/>
      <c r="K790" s="10">
        <v>789</v>
      </c>
      <c r="L790" s="10" t="str">
        <f t="shared" si="0"/>
        <v/>
      </c>
      <c r="M790" s="10" t="str">
        <f t="shared" si="1"/>
        <v/>
      </c>
      <c r="N790" s="10" t="str">
        <f t="shared" si="2"/>
        <v/>
      </c>
      <c r="O790" s="10" t="str">
        <f t="shared" si="3"/>
        <v/>
      </c>
      <c r="P790" s="10" t="str">
        <f t="shared" si="4"/>
        <v/>
      </c>
      <c r="Q790" s="10" t="str">
        <f t="shared" si="5"/>
        <v/>
      </c>
      <c r="R790" s="10" t="str">
        <f t="shared" si="6"/>
        <v/>
      </c>
      <c r="S790" s="10" t="str">
        <f t="shared" si="7"/>
        <v/>
      </c>
      <c r="T790" s="10" t="str">
        <f t="shared" si="8"/>
        <v/>
      </c>
      <c r="U790" s="10" t="str">
        <f t="shared" si="9"/>
        <v/>
      </c>
      <c r="V790" s="10" t="str">
        <f t="shared" si="10"/>
        <v/>
      </c>
      <c r="W790" s="10" t="str">
        <f t="shared" si="11"/>
        <v/>
      </c>
      <c r="X790" s="10"/>
      <c r="Y790" s="10"/>
      <c r="Z790" s="10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0"/>
      <c r="I791" s="10"/>
      <c r="J791" s="10"/>
      <c r="K791" s="10">
        <v>790</v>
      </c>
      <c r="L791" s="10" t="str">
        <f t="shared" si="0"/>
        <v/>
      </c>
      <c r="M791" s="10" t="str">
        <f t="shared" si="1"/>
        <v/>
      </c>
      <c r="N791" s="10" t="str">
        <f t="shared" si="2"/>
        <v/>
      </c>
      <c r="O791" s="10" t="str">
        <f t="shared" si="3"/>
        <v/>
      </c>
      <c r="P791" s="10" t="str">
        <f t="shared" si="4"/>
        <v/>
      </c>
      <c r="Q791" s="10" t="str">
        <f t="shared" si="5"/>
        <v/>
      </c>
      <c r="R791" s="10" t="str">
        <f t="shared" si="6"/>
        <v/>
      </c>
      <c r="S791" s="10" t="str">
        <f t="shared" si="7"/>
        <v/>
      </c>
      <c r="T791" s="10" t="str">
        <f t="shared" si="8"/>
        <v/>
      </c>
      <c r="U791" s="10" t="str">
        <f t="shared" si="9"/>
        <v/>
      </c>
      <c r="V791" s="10" t="str">
        <f t="shared" si="10"/>
        <v/>
      </c>
      <c r="W791" s="10" t="str">
        <f t="shared" si="11"/>
        <v/>
      </c>
      <c r="X791" s="10"/>
      <c r="Y791" s="10"/>
      <c r="Z791" s="10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0"/>
      <c r="I792" s="10"/>
      <c r="J792" s="10"/>
      <c r="K792" s="10">
        <v>791</v>
      </c>
      <c r="L792" s="10" t="str">
        <f t="shared" si="0"/>
        <v/>
      </c>
      <c r="M792" s="10" t="str">
        <f t="shared" si="1"/>
        <v/>
      </c>
      <c r="N792" s="10" t="str">
        <f t="shared" si="2"/>
        <v/>
      </c>
      <c r="O792" s="10" t="str">
        <f t="shared" si="3"/>
        <v/>
      </c>
      <c r="P792" s="10" t="str">
        <f t="shared" si="4"/>
        <v/>
      </c>
      <c r="Q792" s="10" t="str">
        <f t="shared" si="5"/>
        <v/>
      </c>
      <c r="R792" s="10" t="str">
        <f t="shared" si="6"/>
        <v/>
      </c>
      <c r="S792" s="10" t="str">
        <f t="shared" si="7"/>
        <v/>
      </c>
      <c r="T792" s="10" t="str">
        <f t="shared" si="8"/>
        <v/>
      </c>
      <c r="U792" s="10" t="str">
        <f t="shared" si="9"/>
        <v/>
      </c>
      <c r="V792" s="10" t="str">
        <f t="shared" si="10"/>
        <v/>
      </c>
      <c r="W792" s="10" t="str">
        <f t="shared" si="11"/>
        <v/>
      </c>
      <c r="X792" s="10"/>
      <c r="Y792" s="10"/>
      <c r="Z792" s="10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0"/>
      <c r="I793" s="10"/>
      <c r="J793" s="10"/>
      <c r="K793" s="10">
        <v>792</v>
      </c>
      <c r="L793" s="10" t="str">
        <f t="shared" si="0"/>
        <v/>
      </c>
      <c r="M793" s="10" t="str">
        <f t="shared" si="1"/>
        <v/>
      </c>
      <c r="N793" s="10" t="str">
        <f t="shared" si="2"/>
        <v/>
      </c>
      <c r="O793" s="10" t="str">
        <f t="shared" si="3"/>
        <v/>
      </c>
      <c r="P793" s="10" t="str">
        <f t="shared" si="4"/>
        <v/>
      </c>
      <c r="Q793" s="10" t="str">
        <f t="shared" si="5"/>
        <v/>
      </c>
      <c r="R793" s="10" t="str">
        <f t="shared" si="6"/>
        <v/>
      </c>
      <c r="S793" s="10" t="str">
        <f t="shared" si="7"/>
        <v/>
      </c>
      <c r="T793" s="10" t="str">
        <f t="shared" si="8"/>
        <v/>
      </c>
      <c r="U793" s="10" t="str">
        <f t="shared" si="9"/>
        <v/>
      </c>
      <c r="V793" s="10" t="str">
        <f t="shared" si="10"/>
        <v/>
      </c>
      <c r="W793" s="10" t="str">
        <f t="shared" si="11"/>
        <v/>
      </c>
      <c r="X793" s="10"/>
      <c r="Y793" s="10"/>
      <c r="Z793" s="10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0"/>
      <c r="I794" s="10"/>
      <c r="J794" s="10"/>
      <c r="K794" s="10">
        <v>793</v>
      </c>
      <c r="L794" s="10" t="str">
        <f t="shared" si="0"/>
        <v/>
      </c>
      <c r="M794" s="10" t="str">
        <f t="shared" si="1"/>
        <v/>
      </c>
      <c r="N794" s="10" t="str">
        <f t="shared" si="2"/>
        <v/>
      </c>
      <c r="O794" s="10" t="str">
        <f t="shared" si="3"/>
        <v/>
      </c>
      <c r="P794" s="10" t="str">
        <f t="shared" si="4"/>
        <v/>
      </c>
      <c r="Q794" s="10" t="str">
        <f t="shared" si="5"/>
        <v/>
      </c>
      <c r="R794" s="10" t="str">
        <f t="shared" si="6"/>
        <v/>
      </c>
      <c r="S794" s="10" t="str">
        <f t="shared" si="7"/>
        <v/>
      </c>
      <c r="T794" s="10" t="str">
        <f t="shared" si="8"/>
        <v/>
      </c>
      <c r="U794" s="10" t="str">
        <f t="shared" si="9"/>
        <v/>
      </c>
      <c r="V794" s="10" t="str">
        <f t="shared" si="10"/>
        <v/>
      </c>
      <c r="W794" s="10" t="str">
        <f t="shared" si="11"/>
        <v/>
      </c>
      <c r="X794" s="10"/>
      <c r="Y794" s="10"/>
      <c r="Z794" s="10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0"/>
      <c r="I795" s="10"/>
      <c r="J795" s="10"/>
      <c r="K795" s="10">
        <v>794</v>
      </c>
      <c r="L795" s="10" t="str">
        <f t="shared" si="0"/>
        <v/>
      </c>
      <c r="M795" s="10" t="str">
        <f t="shared" si="1"/>
        <v/>
      </c>
      <c r="N795" s="10" t="str">
        <f t="shared" si="2"/>
        <v/>
      </c>
      <c r="O795" s="10" t="str">
        <f t="shared" si="3"/>
        <v/>
      </c>
      <c r="P795" s="10" t="str">
        <f t="shared" si="4"/>
        <v/>
      </c>
      <c r="Q795" s="10" t="str">
        <f t="shared" si="5"/>
        <v/>
      </c>
      <c r="R795" s="10" t="str">
        <f t="shared" si="6"/>
        <v/>
      </c>
      <c r="S795" s="10" t="str">
        <f t="shared" si="7"/>
        <v/>
      </c>
      <c r="T795" s="10" t="str">
        <f t="shared" si="8"/>
        <v/>
      </c>
      <c r="U795" s="10" t="str">
        <f t="shared" si="9"/>
        <v/>
      </c>
      <c r="V795" s="10" t="str">
        <f t="shared" si="10"/>
        <v/>
      </c>
      <c r="W795" s="10" t="str">
        <f t="shared" si="11"/>
        <v/>
      </c>
      <c r="X795" s="10"/>
      <c r="Y795" s="10"/>
      <c r="Z795" s="10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0"/>
      <c r="I796" s="10"/>
      <c r="J796" s="10"/>
      <c r="K796" s="10">
        <v>795</v>
      </c>
      <c r="L796" s="10" t="str">
        <f t="shared" si="0"/>
        <v/>
      </c>
      <c r="M796" s="10" t="str">
        <f t="shared" si="1"/>
        <v/>
      </c>
      <c r="N796" s="10" t="str">
        <f t="shared" si="2"/>
        <v/>
      </c>
      <c r="O796" s="10" t="str">
        <f t="shared" si="3"/>
        <v/>
      </c>
      <c r="P796" s="10" t="str">
        <f t="shared" si="4"/>
        <v/>
      </c>
      <c r="Q796" s="10" t="str">
        <f t="shared" si="5"/>
        <v/>
      </c>
      <c r="R796" s="10" t="str">
        <f t="shared" si="6"/>
        <v/>
      </c>
      <c r="S796" s="10" t="str">
        <f t="shared" si="7"/>
        <v/>
      </c>
      <c r="T796" s="10" t="str">
        <f t="shared" si="8"/>
        <v/>
      </c>
      <c r="U796" s="10" t="str">
        <f t="shared" si="9"/>
        <v/>
      </c>
      <c r="V796" s="10" t="str">
        <f t="shared" si="10"/>
        <v/>
      </c>
      <c r="W796" s="10" t="str">
        <f t="shared" si="11"/>
        <v/>
      </c>
      <c r="X796" s="10"/>
      <c r="Y796" s="10"/>
      <c r="Z796" s="10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0"/>
      <c r="I797" s="10"/>
      <c r="J797" s="10"/>
      <c r="K797" s="10">
        <v>796</v>
      </c>
      <c r="L797" s="10" t="str">
        <f t="shared" si="0"/>
        <v/>
      </c>
      <c r="M797" s="10" t="str">
        <f t="shared" si="1"/>
        <v/>
      </c>
      <c r="N797" s="10" t="str">
        <f t="shared" si="2"/>
        <v/>
      </c>
      <c r="O797" s="10" t="str">
        <f t="shared" si="3"/>
        <v/>
      </c>
      <c r="P797" s="10" t="str">
        <f t="shared" si="4"/>
        <v/>
      </c>
      <c r="Q797" s="10" t="str">
        <f t="shared" si="5"/>
        <v/>
      </c>
      <c r="R797" s="10" t="str">
        <f t="shared" si="6"/>
        <v/>
      </c>
      <c r="S797" s="10" t="str">
        <f t="shared" si="7"/>
        <v/>
      </c>
      <c r="T797" s="10" t="str">
        <f t="shared" si="8"/>
        <v/>
      </c>
      <c r="U797" s="10" t="str">
        <f t="shared" si="9"/>
        <v/>
      </c>
      <c r="V797" s="10" t="str">
        <f t="shared" si="10"/>
        <v/>
      </c>
      <c r="W797" s="10" t="str">
        <f t="shared" si="11"/>
        <v/>
      </c>
      <c r="X797" s="10"/>
      <c r="Y797" s="10"/>
      <c r="Z797" s="10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0"/>
      <c r="I798" s="10"/>
      <c r="J798" s="10"/>
      <c r="K798" s="10">
        <v>797</v>
      </c>
      <c r="L798" s="10" t="str">
        <f t="shared" si="0"/>
        <v/>
      </c>
      <c r="M798" s="10" t="str">
        <f t="shared" si="1"/>
        <v/>
      </c>
      <c r="N798" s="10" t="str">
        <f t="shared" si="2"/>
        <v/>
      </c>
      <c r="O798" s="10" t="str">
        <f t="shared" si="3"/>
        <v/>
      </c>
      <c r="P798" s="10" t="str">
        <f t="shared" si="4"/>
        <v/>
      </c>
      <c r="Q798" s="10" t="str">
        <f t="shared" si="5"/>
        <v/>
      </c>
      <c r="R798" s="10" t="str">
        <f t="shared" si="6"/>
        <v/>
      </c>
      <c r="S798" s="10" t="str">
        <f t="shared" si="7"/>
        <v/>
      </c>
      <c r="T798" s="10" t="str">
        <f t="shared" si="8"/>
        <v/>
      </c>
      <c r="U798" s="10" t="str">
        <f t="shared" si="9"/>
        <v/>
      </c>
      <c r="V798" s="10" t="str">
        <f t="shared" si="10"/>
        <v/>
      </c>
      <c r="W798" s="10" t="str">
        <f t="shared" si="11"/>
        <v/>
      </c>
      <c r="X798" s="10"/>
      <c r="Y798" s="10"/>
      <c r="Z798" s="10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0"/>
      <c r="I799" s="10"/>
      <c r="J799" s="10"/>
      <c r="K799" s="10">
        <v>798</v>
      </c>
      <c r="L799" s="10" t="str">
        <f t="shared" si="0"/>
        <v/>
      </c>
      <c r="M799" s="10" t="str">
        <f t="shared" si="1"/>
        <v/>
      </c>
      <c r="N799" s="10" t="str">
        <f t="shared" si="2"/>
        <v/>
      </c>
      <c r="O799" s="10" t="str">
        <f t="shared" si="3"/>
        <v/>
      </c>
      <c r="P799" s="10" t="str">
        <f t="shared" si="4"/>
        <v/>
      </c>
      <c r="Q799" s="10" t="str">
        <f t="shared" si="5"/>
        <v/>
      </c>
      <c r="R799" s="10" t="str">
        <f t="shared" si="6"/>
        <v/>
      </c>
      <c r="S799" s="10" t="str">
        <f t="shared" si="7"/>
        <v/>
      </c>
      <c r="T799" s="10" t="str">
        <f t="shared" si="8"/>
        <v/>
      </c>
      <c r="U799" s="10" t="str">
        <f t="shared" si="9"/>
        <v/>
      </c>
      <c r="V799" s="10" t="str">
        <f t="shared" si="10"/>
        <v/>
      </c>
      <c r="W799" s="10" t="str">
        <f t="shared" si="11"/>
        <v/>
      </c>
      <c r="X799" s="10"/>
      <c r="Y799" s="10"/>
      <c r="Z799" s="10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0"/>
      <c r="I800" s="10"/>
      <c r="J800" s="10"/>
      <c r="K800" s="10">
        <v>799</v>
      </c>
      <c r="L800" s="10" t="str">
        <f t="shared" si="0"/>
        <v/>
      </c>
      <c r="M800" s="10" t="str">
        <f t="shared" si="1"/>
        <v/>
      </c>
      <c r="N800" s="10" t="str">
        <f t="shared" si="2"/>
        <v/>
      </c>
      <c r="O800" s="10" t="str">
        <f t="shared" si="3"/>
        <v/>
      </c>
      <c r="P800" s="10" t="str">
        <f t="shared" si="4"/>
        <v/>
      </c>
      <c r="Q800" s="10" t="str">
        <f t="shared" si="5"/>
        <v/>
      </c>
      <c r="R800" s="10" t="str">
        <f t="shared" si="6"/>
        <v/>
      </c>
      <c r="S800" s="10" t="str">
        <f t="shared" si="7"/>
        <v/>
      </c>
      <c r="T800" s="10" t="str">
        <f t="shared" si="8"/>
        <v/>
      </c>
      <c r="U800" s="10" t="str">
        <f t="shared" si="9"/>
        <v/>
      </c>
      <c r="V800" s="10" t="str">
        <f t="shared" si="10"/>
        <v/>
      </c>
      <c r="W800" s="10" t="str">
        <f t="shared" si="11"/>
        <v/>
      </c>
      <c r="X800" s="10"/>
      <c r="Y800" s="10"/>
      <c r="Z800" s="10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0"/>
      <c r="I801" s="10"/>
      <c r="J801" s="10"/>
      <c r="K801" s="10">
        <v>800</v>
      </c>
      <c r="L801" s="10" t="str">
        <f t="shared" si="0"/>
        <v/>
      </c>
      <c r="M801" s="10" t="str">
        <f t="shared" si="1"/>
        <v/>
      </c>
      <c r="N801" s="10" t="str">
        <f t="shared" si="2"/>
        <v/>
      </c>
      <c r="O801" s="10" t="str">
        <f t="shared" si="3"/>
        <v/>
      </c>
      <c r="P801" s="10" t="str">
        <f t="shared" si="4"/>
        <v/>
      </c>
      <c r="Q801" s="10" t="str">
        <f t="shared" si="5"/>
        <v/>
      </c>
      <c r="R801" s="10" t="str">
        <f t="shared" si="6"/>
        <v/>
      </c>
      <c r="S801" s="10" t="str">
        <f t="shared" si="7"/>
        <v/>
      </c>
      <c r="T801" s="10" t="str">
        <f t="shared" si="8"/>
        <v/>
      </c>
      <c r="U801" s="10" t="str">
        <f t="shared" si="9"/>
        <v/>
      </c>
      <c r="V801" s="10" t="str">
        <f t="shared" si="10"/>
        <v/>
      </c>
      <c r="W801" s="10" t="str">
        <f t="shared" si="11"/>
        <v/>
      </c>
      <c r="X801" s="10"/>
      <c r="Y801" s="10"/>
      <c r="Z801" s="10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0"/>
      <c r="I802" s="10"/>
      <c r="J802" s="10"/>
      <c r="K802" s="10">
        <v>801</v>
      </c>
      <c r="L802" s="10" t="str">
        <f t="shared" si="0"/>
        <v/>
      </c>
      <c r="M802" s="10" t="str">
        <f t="shared" si="1"/>
        <v/>
      </c>
      <c r="N802" s="10" t="str">
        <f t="shared" si="2"/>
        <v/>
      </c>
      <c r="O802" s="10" t="str">
        <f t="shared" si="3"/>
        <v/>
      </c>
      <c r="P802" s="10" t="str">
        <f t="shared" si="4"/>
        <v/>
      </c>
      <c r="Q802" s="10" t="str">
        <f t="shared" si="5"/>
        <v/>
      </c>
      <c r="R802" s="10" t="str">
        <f t="shared" si="6"/>
        <v/>
      </c>
      <c r="S802" s="10" t="str">
        <f t="shared" si="7"/>
        <v/>
      </c>
      <c r="T802" s="10" t="str">
        <f t="shared" si="8"/>
        <v/>
      </c>
      <c r="U802" s="10" t="str">
        <f t="shared" si="9"/>
        <v/>
      </c>
      <c r="V802" s="10" t="str">
        <f t="shared" si="10"/>
        <v/>
      </c>
      <c r="W802" s="10" t="str">
        <f t="shared" si="11"/>
        <v/>
      </c>
      <c r="X802" s="10"/>
      <c r="Y802" s="10"/>
      <c r="Z802" s="10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0"/>
      <c r="I803" s="10"/>
      <c r="J803" s="10"/>
      <c r="K803" s="10">
        <v>802</v>
      </c>
      <c r="L803" s="10" t="str">
        <f t="shared" si="0"/>
        <v/>
      </c>
      <c r="M803" s="10" t="str">
        <f t="shared" si="1"/>
        <v/>
      </c>
      <c r="N803" s="10" t="str">
        <f t="shared" si="2"/>
        <v/>
      </c>
      <c r="O803" s="10" t="str">
        <f t="shared" si="3"/>
        <v/>
      </c>
      <c r="P803" s="10" t="str">
        <f t="shared" si="4"/>
        <v/>
      </c>
      <c r="Q803" s="10" t="str">
        <f t="shared" si="5"/>
        <v/>
      </c>
      <c r="R803" s="10" t="str">
        <f t="shared" si="6"/>
        <v/>
      </c>
      <c r="S803" s="10" t="str">
        <f t="shared" si="7"/>
        <v/>
      </c>
      <c r="T803" s="10" t="str">
        <f t="shared" si="8"/>
        <v/>
      </c>
      <c r="U803" s="10" t="str">
        <f t="shared" si="9"/>
        <v/>
      </c>
      <c r="V803" s="10" t="str">
        <f t="shared" si="10"/>
        <v/>
      </c>
      <c r="W803" s="10" t="str">
        <f t="shared" si="11"/>
        <v/>
      </c>
      <c r="X803" s="10"/>
      <c r="Y803" s="10"/>
      <c r="Z803" s="10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0"/>
      <c r="I804" s="10"/>
      <c r="J804" s="10"/>
      <c r="K804" s="10">
        <v>803</v>
      </c>
      <c r="L804" s="10" t="str">
        <f t="shared" si="0"/>
        <v/>
      </c>
      <c r="M804" s="10" t="str">
        <f t="shared" si="1"/>
        <v/>
      </c>
      <c r="N804" s="10" t="str">
        <f t="shared" si="2"/>
        <v/>
      </c>
      <c r="O804" s="10" t="str">
        <f t="shared" si="3"/>
        <v/>
      </c>
      <c r="P804" s="10" t="str">
        <f t="shared" si="4"/>
        <v/>
      </c>
      <c r="Q804" s="10" t="str">
        <f t="shared" si="5"/>
        <v/>
      </c>
      <c r="R804" s="10" t="str">
        <f t="shared" si="6"/>
        <v/>
      </c>
      <c r="S804" s="10" t="str">
        <f t="shared" si="7"/>
        <v/>
      </c>
      <c r="T804" s="10" t="str">
        <f t="shared" si="8"/>
        <v/>
      </c>
      <c r="U804" s="10" t="str">
        <f t="shared" si="9"/>
        <v/>
      </c>
      <c r="V804" s="10" t="str">
        <f t="shared" si="10"/>
        <v/>
      </c>
      <c r="W804" s="10" t="str">
        <f t="shared" si="11"/>
        <v/>
      </c>
      <c r="X804" s="10"/>
      <c r="Y804" s="10"/>
      <c r="Z804" s="10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0"/>
      <c r="I805" s="10"/>
      <c r="J805" s="10"/>
      <c r="K805" s="10">
        <v>804</v>
      </c>
      <c r="L805" s="10" t="str">
        <f t="shared" si="0"/>
        <v/>
      </c>
      <c r="M805" s="10" t="str">
        <f t="shared" si="1"/>
        <v/>
      </c>
      <c r="N805" s="10" t="str">
        <f t="shared" si="2"/>
        <v/>
      </c>
      <c r="O805" s="10" t="str">
        <f t="shared" si="3"/>
        <v/>
      </c>
      <c r="P805" s="10" t="str">
        <f t="shared" si="4"/>
        <v/>
      </c>
      <c r="Q805" s="10" t="str">
        <f t="shared" si="5"/>
        <v/>
      </c>
      <c r="R805" s="10" t="str">
        <f t="shared" si="6"/>
        <v/>
      </c>
      <c r="S805" s="10" t="str">
        <f t="shared" si="7"/>
        <v/>
      </c>
      <c r="T805" s="10" t="str">
        <f t="shared" si="8"/>
        <v/>
      </c>
      <c r="U805" s="10" t="str">
        <f t="shared" si="9"/>
        <v/>
      </c>
      <c r="V805" s="10" t="str">
        <f t="shared" si="10"/>
        <v/>
      </c>
      <c r="W805" s="10" t="str">
        <f t="shared" si="11"/>
        <v/>
      </c>
      <c r="X805" s="10"/>
      <c r="Y805" s="10"/>
      <c r="Z805" s="10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0"/>
      <c r="I806" s="10"/>
      <c r="J806" s="10"/>
      <c r="K806" s="10">
        <v>805</v>
      </c>
      <c r="L806" s="10" t="str">
        <f t="shared" si="0"/>
        <v/>
      </c>
      <c r="M806" s="10" t="str">
        <f t="shared" si="1"/>
        <v/>
      </c>
      <c r="N806" s="10" t="str">
        <f t="shared" si="2"/>
        <v/>
      </c>
      <c r="O806" s="10" t="str">
        <f t="shared" si="3"/>
        <v/>
      </c>
      <c r="P806" s="10" t="str">
        <f t="shared" si="4"/>
        <v/>
      </c>
      <c r="Q806" s="10" t="str">
        <f t="shared" si="5"/>
        <v/>
      </c>
      <c r="R806" s="10" t="str">
        <f t="shared" si="6"/>
        <v/>
      </c>
      <c r="S806" s="10" t="str">
        <f t="shared" si="7"/>
        <v/>
      </c>
      <c r="T806" s="10" t="str">
        <f t="shared" si="8"/>
        <v/>
      </c>
      <c r="U806" s="10" t="str">
        <f t="shared" si="9"/>
        <v/>
      </c>
      <c r="V806" s="10" t="str">
        <f t="shared" si="10"/>
        <v/>
      </c>
      <c r="W806" s="10" t="str">
        <f t="shared" si="11"/>
        <v/>
      </c>
      <c r="X806" s="10"/>
      <c r="Y806" s="10"/>
      <c r="Z806" s="10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0"/>
      <c r="I807" s="10"/>
      <c r="J807" s="10"/>
      <c r="K807" s="10">
        <v>806</v>
      </c>
      <c r="L807" s="10" t="str">
        <f t="shared" si="0"/>
        <v/>
      </c>
      <c r="M807" s="10" t="str">
        <f t="shared" si="1"/>
        <v/>
      </c>
      <c r="N807" s="10" t="str">
        <f t="shared" si="2"/>
        <v/>
      </c>
      <c r="O807" s="10" t="str">
        <f t="shared" si="3"/>
        <v/>
      </c>
      <c r="P807" s="10" t="str">
        <f t="shared" si="4"/>
        <v/>
      </c>
      <c r="Q807" s="10" t="str">
        <f t="shared" si="5"/>
        <v/>
      </c>
      <c r="R807" s="10" t="str">
        <f t="shared" si="6"/>
        <v/>
      </c>
      <c r="S807" s="10" t="str">
        <f t="shared" si="7"/>
        <v/>
      </c>
      <c r="T807" s="10" t="str">
        <f t="shared" si="8"/>
        <v/>
      </c>
      <c r="U807" s="10" t="str">
        <f t="shared" si="9"/>
        <v/>
      </c>
      <c r="V807" s="10" t="str">
        <f t="shared" si="10"/>
        <v/>
      </c>
      <c r="W807" s="10" t="str">
        <f t="shared" si="11"/>
        <v/>
      </c>
      <c r="X807" s="10"/>
      <c r="Y807" s="10"/>
      <c r="Z807" s="10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0"/>
      <c r="I808" s="10"/>
      <c r="J808" s="10"/>
      <c r="K808" s="10">
        <v>807</v>
      </c>
      <c r="L808" s="10" t="str">
        <f t="shared" si="0"/>
        <v/>
      </c>
      <c r="M808" s="10" t="str">
        <f t="shared" si="1"/>
        <v/>
      </c>
      <c r="N808" s="10" t="str">
        <f t="shared" si="2"/>
        <v/>
      </c>
      <c r="O808" s="10" t="str">
        <f t="shared" si="3"/>
        <v/>
      </c>
      <c r="P808" s="10" t="str">
        <f t="shared" si="4"/>
        <v/>
      </c>
      <c r="Q808" s="10" t="str">
        <f t="shared" si="5"/>
        <v/>
      </c>
      <c r="R808" s="10" t="str">
        <f t="shared" si="6"/>
        <v/>
      </c>
      <c r="S808" s="10" t="str">
        <f t="shared" si="7"/>
        <v/>
      </c>
      <c r="T808" s="10" t="str">
        <f t="shared" si="8"/>
        <v/>
      </c>
      <c r="U808" s="10" t="str">
        <f t="shared" si="9"/>
        <v/>
      </c>
      <c r="V808" s="10" t="str">
        <f t="shared" si="10"/>
        <v/>
      </c>
      <c r="W808" s="10" t="str">
        <f t="shared" si="11"/>
        <v/>
      </c>
      <c r="X808" s="10"/>
      <c r="Y808" s="10"/>
      <c r="Z808" s="10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0"/>
      <c r="I809" s="10"/>
      <c r="J809" s="10"/>
      <c r="K809" s="10">
        <v>808</v>
      </c>
      <c r="L809" s="10" t="str">
        <f t="shared" si="0"/>
        <v/>
      </c>
      <c r="M809" s="10" t="str">
        <f t="shared" si="1"/>
        <v/>
      </c>
      <c r="N809" s="10" t="str">
        <f t="shared" si="2"/>
        <v/>
      </c>
      <c r="O809" s="10" t="str">
        <f t="shared" si="3"/>
        <v/>
      </c>
      <c r="P809" s="10" t="str">
        <f t="shared" si="4"/>
        <v/>
      </c>
      <c r="Q809" s="10" t="str">
        <f t="shared" si="5"/>
        <v/>
      </c>
      <c r="R809" s="10" t="str">
        <f t="shared" si="6"/>
        <v/>
      </c>
      <c r="S809" s="10" t="str">
        <f t="shared" si="7"/>
        <v/>
      </c>
      <c r="T809" s="10" t="str">
        <f t="shared" si="8"/>
        <v/>
      </c>
      <c r="U809" s="10" t="str">
        <f t="shared" si="9"/>
        <v/>
      </c>
      <c r="V809" s="10" t="str">
        <f t="shared" si="10"/>
        <v/>
      </c>
      <c r="W809" s="10" t="str">
        <f t="shared" si="11"/>
        <v/>
      </c>
      <c r="X809" s="10"/>
      <c r="Y809" s="10"/>
      <c r="Z809" s="10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0"/>
      <c r="I810" s="10"/>
      <c r="J810" s="10"/>
      <c r="K810" s="10">
        <v>809</v>
      </c>
      <c r="L810" s="10" t="str">
        <f t="shared" si="0"/>
        <v/>
      </c>
      <c r="M810" s="10" t="str">
        <f t="shared" si="1"/>
        <v/>
      </c>
      <c r="N810" s="10" t="str">
        <f t="shared" si="2"/>
        <v/>
      </c>
      <c r="O810" s="10" t="str">
        <f t="shared" si="3"/>
        <v/>
      </c>
      <c r="P810" s="10" t="str">
        <f t="shared" si="4"/>
        <v/>
      </c>
      <c r="Q810" s="10" t="str">
        <f t="shared" si="5"/>
        <v/>
      </c>
      <c r="R810" s="10" t="str">
        <f t="shared" si="6"/>
        <v/>
      </c>
      <c r="S810" s="10" t="str">
        <f t="shared" si="7"/>
        <v/>
      </c>
      <c r="T810" s="10" t="str">
        <f t="shared" si="8"/>
        <v/>
      </c>
      <c r="U810" s="10" t="str">
        <f t="shared" si="9"/>
        <v/>
      </c>
      <c r="V810" s="10" t="str">
        <f t="shared" si="10"/>
        <v/>
      </c>
      <c r="W810" s="10" t="str">
        <f t="shared" si="11"/>
        <v/>
      </c>
      <c r="X810" s="10"/>
      <c r="Y810" s="10"/>
      <c r="Z810" s="10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0"/>
      <c r="I811" s="10"/>
      <c r="J811" s="10"/>
      <c r="K811" s="10">
        <v>810</v>
      </c>
      <c r="L811" s="10" t="str">
        <f t="shared" si="0"/>
        <v/>
      </c>
      <c r="M811" s="10" t="str">
        <f t="shared" si="1"/>
        <v/>
      </c>
      <c r="N811" s="10" t="str">
        <f t="shared" si="2"/>
        <v/>
      </c>
      <c r="O811" s="10" t="str">
        <f t="shared" si="3"/>
        <v/>
      </c>
      <c r="P811" s="10" t="str">
        <f t="shared" si="4"/>
        <v/>
      </c>
      <c r="Q811" s="10" t="str">
        <f t="shared" si="5"/>
        <v/>
      </c>
      <c r="R811" s="10" t="str">
        <f t="shared" si="6"/>
        <v/>
      </c>
      <c r="S811" s="10" t="str">
        <f t="shared" si="7"/>
        <v/>
      </c>
      <c r="T811" s="10" t="str">
        <f t="shared" si="8"/>
        <v/>
      </c>
      <c r="U811" s="10" t="str">
        <f t="shared" si="9"/>
        <v/>
      </c>
      <c r="V811" s="10" t="str">
        <f t="shared" si="10"/>
        <v/>
      </c>
      <c r="W811" s="10" t="str">
        <f t="shared" si="11"/>
        <v/>
      </c>
      <c r="X811" s="10"/>
      <c r="Y811" s="10"/>
      <c r="Z811" s="10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0"/>
      <c r="I812" s="10"/>
      <c r="J812" s="10"/>
      <c r="K812" s="10">
        <v>811</v>
      </c>
      <c r="L812" s="10" t="str">
        <f t="shared" si="0"/>
        <v/>
      </c>
      <c r="M812" s="10" t="str">
        <f t="shared" si="1"/>
        <v/>
      </c>
      <c r="N812" s="10" t="str">
        <f t="shared" si="2"/>
        <v/>
      </c>
      <c r="O812" s="10" t="str">
        <f t="shared" si="3"/>
        <v/>
      </c>
      <c r="P812" s="10" t="str">
        <f t="shared" si="4"/>
        <v/>
      </c>
      <c r="Q812" s="10" t="str">
        <f t="shared" si="5"/>
        <v/>
      </c>
      <c r="R812" s="10" t="str">
        <f t="shared" si="6"/>
        <v/>
      </c>
      <c r="S812" s="10" t="str">
        <f t="shared" si="7"/>
        <v/>
      </c>
      <c r="T812" s="10" t="str">
        <f t="shared" si="8"/>
        <v/>
      </c>
      <c r="U812" s="10" t="str">
        <f t="shared" si="9"/>
        <v/>
      </c>
      <c r="V812" s="10" t="str">
        <f t="shared" si="10"/>
        <v/>
      </c>
      <c r="W812" s="10" t="str">
        <f t="shared" si="11"/>
        <v/>
      </c>
      <c r="X812" s="10"/>
      <c r="Y812" s="10"/>
      <c r="Z812" s="10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0"/>
      <c r="I813" s="10"/>
      <c r="J813" s="10"/>
      <c r="K813" s="10">
        <v>812</v>
      </c>
      <c r="L813" s="10" t="str">
        <f t="shared" si="0"/>
        <v/>
      </c>
      <c r="M813" s="10" t="str">
        <f t="shared" si="1"/>
        <v/>
      </c>
      <c r="N813" s="10" t="str">
        <f t="shared" si="2"/>
        <v/>
      </c>
      <c r="O813" s="10" t="str">
        <f t="shared" si="3"/>
        <v/>
      </c>
      <c r="P813" s="10" t="str">
        <f t="shared" si="4"/>
        <v/>
      </c>
      <c r="Q813" s="10" t="str">
        <f t="shared" si="5"/>
        <v/>
      </c>
      <c r="R813" s="10" t="str">
        <f t="shared" si="6"/>
        <v/>
      </c>
      <c r="S813" s="10" t="str">
        <f t="shared" si="7"/>
        <v/>
      </c>
      <c r="T813" s="10" t="str">
        <f t="shared" si="8"/>
        <v/>
      </c>
      <c r="U813" s="10" t="str">
        <f t="shared" si="9"/>
        <v/>
      </c>
      <c r="V813" s="10" t="str">
        <f t="shared" si="10"/>
        <v/>
      </c>
      <c r="W813" s="10" t="str">
        <f t="shared" si="11"/>
        <v/>
      </c>
      <c r="X813" s="10"/>
      <c r="Y813" s="10"/>
      <c r="Z813" s="10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0"/>
      <c r="I814" s="10"/>
      <c r="J814" s="10"/>
      <c r="K814" s="10">
        <v>813</v>
      </c>
      <c r="L814" s="10" t="str">
        <f t="shared" si="0"/>
        <v/>
      </c>
      <c r="M814" s="10" t="str">
        <f t="shared" si="1"/>
        <v/>
      </c>
      <c r="N814" s="10" t="str">
        <f t="shared" si="2"/>
        <v/>
      </c>
      <c r="O814" s="10" t="str">
        <f t="shared" si="3"/>
        <v/>
      </c>
      <c r="P814" s="10" t="str">
        <f t="shared" si="4"/>
        <v/>
      </c>
      <c r="Q814" s="10" t="str">
        <f t="shared" si="5"/>
        <v/>
      </c>
      <c r="R814" s="10" t="str">
        <f t="shared" si="6"/>
        <v/>
      </c>
      <c r="S814" s="10" t="str">
        <f t="shared" si="7"/>
        <v/>
      </c>
      <c r="T814" s="10" t="str">
        <f t="shared" si="8"/>
        <v/>
      </c>
      <c r="U814" s="10" t="str">
        <f t="shared" si="9"/>
        <v/>
      </c>
      <c r="V814" s="10" t="str">
        <f t="shared" si="10"/>
        <v/>
      </c>
      <c r="W814" s="10" t="str">
        <f t="shared" si="11"/>
        <v/>
      </c>
      <c r="X814" s="10"/>
      <c r="Y814" s="10"/>
      <c r="Z814" s="10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0"/>
      <c r="I815" s="10"/>
      <c r="J815" s="10"/>
      <c r="K815" s="10">
        <v>814</v>
      </c>
      <c r="L815" s="10" t="str">
        <f t="shared" si="0"/>
        <v/>
      </c>
      <c r="M815" s="10" t="str">
        <f t="shared" si="1"/>
        <v/>
      </c>
      <c r="N815" s="10" t="str">
        <f t="shared" si="2"/>
        <v/>
      </c>
      <c r="O815" s="10" t="str">
        <f t="shared" si="3"/>
        <v/>
      </c>
      <c r="P815" s="10" t="str">
        <f t="shared" si="4"/>
        <v/>
      </c>
      <c r="Q815" s="10" t="str">
        <f t="shared" si="5"/>
        <v/>
      </c>
      <c r="R815" s="10" t="str">
        <f t="shared" si="6"/>
        <v/>
      </c>
      <c r="S815" s="10" t="str">
        <f t="shared" si="7"/>
        <v/>
      </c>
      <c r="T815" s="10" t="str">
        <f t="shared" si="8"/>
        <v/>
      </c>
      <c r="U815" s="10" t="str">
        <f t="shared" si="9"/>
        <v/>
      </c>
      <c r="V815" s="10" t="str">
        <f t="shared" si="10"/>
        <v/>
      </c>
      <c r="W815" s="10" t="str">
        <f t="shared" si="11"/>
        <v/>
      </c>
      <c r="X815" s="10"/>
      <c r="Y815" s="10"/>
      <c r="Z815" s="10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0"/>
      <c r="I816" s="10"/>
      <c r="J816" s="10"/>
      <c r="K816" s="10">
        <v>815</v>
      </c>
      <c r="L816" s="10" t="str">
        <f t="shared" si="0"/>
        <v/>
      </c>
      <c r="M816" s="10" t="str">
        <f t="shared" si="1"/>
        <v/>
      </c>
      <c r="N816" s="10" t="str">
        <f t="shared" si="2"/>
        <v/>
      </c>
      <c r="O816" s="10" t="str">
        <f t="shared" si="3"/>
        <v/>
      </c>
      <c r="P816" s="10" t="str">
        <f t="shared" si="4"/>
        <v/>
      </c>
      <c r="Q816" s="10" t="str">
        <f t="shared" si="5"/>
        <v/>
      </c>
      <c r="R816" s="10" t="str">
        <f t="shared" si="6"/>
        <v/>
      </c>
      <c r="S816" s="10" t="str">
        <f t="shared" si="7"/>
        <v/>
      </c>
      <c r="T816" s="10" t="str">
        <f t="shared" si="8"/>
        <v/>
      </c>
      <c r="U816" s="10" t="str">
        <f t="shared" si="9"/>
        <v/>
      </c>
      <c r="V816" s="10" t="str">
        <f t="shared" si="10"/>
        <v/>
      </c>
      <c r="W816" s="10" t="str">
        <f t="shared" si="11"/>
        <v/>
      </c>
      <c r="X816" s="10"/>
      <c r="Y816" s="10"/>
      <c r="Z816" s="10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0"/>
      <c r="I817" s="10"/>
      <c r="J817" s="10"/>
      <c r="K817" s="10">
        <v>816</v>
      </c>
      <c r="L817" s="10" t="str">
        <f t="shared" si="0"/>
        <v/>
      </c>
      <c r="M817" s="10" t="str">
        <f t="shared" si="1"/>
        <v/>
      </c>
      <c r="N817" s="10" t="str">
        <f t="shared" si="2"/>
        <v/>
      </c>
      <c r="O817" s="10" t="str">
        <f t="shared" si="3"/>
        <v/>
      </c>
      <c r="P817" s="10" t="str">
        <f t="shared" si="4"/>
        <v/>
      </c>
      <c r="Q817" s="10" t="str">
        <f t="shared" si="5"/>
        <v/>
      </c>
      <c r="R817" s="10" t="str">
        <f t="shared" si="6"/>
        <v/>
      </c>
      <c r="S817" s="10" t="str">
        <f t="shared" si="7"/>
        <v/>
      </c>
      <c r="T817" s="10" t="str">
        <f t="shared" si="8"/>
        <v/>
      </c>
      <c r="U817" s="10" t="str">
        <f t="shared" si="9"/>
        <v/>
      </c>
      <c r="V817" s="10" t="str">
        <f t="shared" si="10"/>
        <v/>
      </c>
      <c r="W817" s="10" t="str">
        <f t="shared" si="11"/>
        <v/>
      </c>
      <c r="X817" s="10"/>
      <c r="Y817" s="10"/>
      <c r="Z817" s="10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0"/>
      <c r="I818" s="10"/>
      <c r="J818" s="10"/>
      <c r="K818" s="10">
        <v>817</v>
      </c>
      <c r="L818" s="10" t="str">
        <f t="shared" si="0"/>
        <v/>
      </c>
      <c r="M818" s="10" t="str">
        <f t="shared" si="1"/>
        <v/>
      </c>
      <c r="N818" s="10" t="str">
        <f t="shared" si="2"/>
        <v/>
      </c>
      <c r="O818" s="10" t="str">
        <f t="shared" si="3"/>
        <v/>
      </c>
      <c r="P818" s="10" t="str">
        <f t="shared" si="4"/>
        <v/>
      </c>
      <c r="Q818" s="10" t="str">
        <f t="shared" si="5"/>
        <v/>
      </c>
      <c r="R818" s="10" t="str">
        <f t="shared" si="6"/>
        <v/>
      </c>
      <c r="S818" s="10" t="str">
        <f t="shared" si="7"/>
        <v/>
      </c>
      <c r="T818" s="10" t="str">
        <f t="shared" si="8"/>
        <v/>
      </c>
      <c r="U818" s="10" t="str">
        <f t="shared" si="9"/>
        <v/>
      </c>
      <c r="V818" s="10" t="str">
        <f t="shared" si="10"/>
        <v/>
      </c>
      <c r="W818" s="10" t="str">
        <f t="shared" si="11"/>
        <v/>
      </c>
      <c r="X818" s="10"/>
      <c r="Y818" s="10"/>
      <c r="Z818" s="10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0"/>
      <c r="I819" s="10"/>
      <c r="J819" s="10"/>
      <c r="K819" s="10">
        <v>818</v>
      </c>
      <c r="L819" s="10" t="str">
        <f t="shared" si="0"/>
        <v/>
      </c>
      <c r="M819" s="10" t="str">
        <f t="shared" si="1"/>
        <v/>
      </c>
      <c r="N819" s="10" t="str">
        <f t="shared" si="2"/>
        <v/>
      </c>
      <c r="O819" s="10" t="str">
        <f t="shared" si="3"/>
        <v/>
      </c>
      <c r="P819" s="10" t="str">
        <f t="shared" si="4"/>
        <v/>
      </c>
      <c r="Q819" s="10" t="str">
        <f t="shared" si="5"/>
        <v/>
      </c>
      <c r="R819" s="10" t="str">
        <f t="shared" si="6"/>
        <v/>
      </c>
      <c r="S819" s="10" t="str">
        <f t="shared" si="7"/>
        <v/>
      </c>
      <c r="T819" s="10" t="str">
        <f t="shared" si="8"/>
        <v/>
      </c>
      <c r="U819" s="10" t="str">
        <f t="shared" si="9"/>
        <v/>
      </c>
      <c r="V819" s="10" t="str">
        <f t="shared" si="10"/>
        <v/>
      </c>
      <c r="W819" s="10" t="str">
        <f t="shared" si="11"/>
        <v/>
      </c>
      <c r="X819" s="10"/>
      <c r="Y819" s="10"/>
      <c r="Z819" s="10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0"/>
      <c r="I820" s="10"/>
      <c r="J820" s="10"/>
      <c r="K820" s="10">
        <v>819</v>
      </c>
      <c r="L820" s="10" t="str">
        <f t="shared" si="0"/>
        <v/>
      </c>
      <c r="M820" s="10" t="str">
        <f t="shared" si="1"/>
        <v/>
      </c>
      <c r="N820" s="10" t="str">
        <f t="shared" si="2"/>
        <v/>
      </c>
      <c r="O820" s="10" t="str">
        <f t="shared" si="3"/>
        <v/>
      </c>
      <c r="P820" s="10" t="str">
        <f t="shared" si="4"/>
        <v/>
      </c>
      <c r="Q820" s="10" t="str">
        <f t="shared" si="5"/>
        <v/>
      </c>
      <c r="R820" s="10" t="str">
        <f t="shared" si="6"/>
        <v/>
      </c>
      <c r="S820" s="10" t="str">
        <f t="shared" si="7"/>
        <v/>
      </c>
      <c r="T820" s="10" t="str">
        <f t="shared" si="8"/>
        <v/>
      </c>
      <c r="U820" s="10" t="str">
        <f t="shared" si="9"/>
        <v/>
      </c>
      <c r="V820" s="10" t="str">
        <f t="shared" si="10"/>
        <v/>
      </c>
      <c r="W820" s="10" t="str">
        <f t="shared" si="11"/>
        <v/>
      </c>
      <c r="X820" s="10"/>
      <c r="Y820" s="10"/>
      <c r="Z820" s="10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0"/>
      <c r="I821" s="10"/>
      <c r="J821" s="10"/>
      <c r="K821" s="10">
        <v>820</v>
      </c>
      <c r="L821" s="10" t="str">
        <f t="shared" si="0"/>
        <v/>
      </c>
      <c r="M821" s="10" t="str">
        <f t="shared" si="1"/>
        <v/>
      </c>
      <c r="N821" s="10" t="str">
        <f t="shared" si="2"/>
        <v/>
      </c>
      <c r="O821" s="10" t="str">
        <f t="shared" si="3"/>
        <v/>
      </c>
      <c r="P821" s="10" t="str">
        <f t="shared" si="4"/>
        <v/>
      </c>
      <c r="Q821" s="10" t="str">
        <f t="shared" si="5"/>
        <v/>
      </c>
      <c r="R821" s="10" t="str">
        <f t="shared" si="6"/>
        <v/>
      </c>
      <c r="S821" s="10" t="str">
        <f t="shared" si="7"/>
        <v/>
      </c>
      <c r="T821" s="10" t="str">
        <f t="shared" si="8"/>
        <v/>
      </c>
      <c r="U821" s="10" t="str">
        <f t="shared" si="9"/>
        <v/>
      </c>
      <c r="V821" s="10" t="str">
        <f t="shared" si="10"/>
        <v/>
      </c>
      <c r="W821" s="10" t="str">
        <f t="shared" si="11"/>
        <v/>
      </c>
      <c r="X821" s="10"/>
      <c r="Y821" s="10"/>
      <c r="Z821" s="10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0"/>
      <c r="I822" s="10"/>
      <c r="J822" s="10"/>
      <c r="K822" s="10">
        <v>821</v>
      </c>
      <c r="L822" s="10" t="str">
        <f t="shared" si="0"/>
        <v/>
      </c>
      <c r="M822" s="10" t="str">
        <f t="shared" si="1"/>
        <v/>
      </c>
      <c r="N822" s="10" t="str">
        <f t="shared" si="2"/>
        <v/>
      </c>
      <c r="O822" s="10" t="str">
        <f t="shared" si="3"/>
        <v/>
      </c>
      <c r="P822" s="10" t="str">
        <f t="shared" si="4"/>
        <v/>
      </c>
      <c r="Q822" s="10" t="str">
        <f t="shared" si="5"/>
        <v/>
      </c>
      <c r="R822" s="10" t="str">
        <f t="shared" si="6"/>
        <v/>
      </c>
      <c r="S822" s="10" t="str">
        <f t="shared" si="7"/>
        <v/>
      </c>
      <c r="T822" s="10" t="str">
        <f t="shared" si="8"/>
        <v/>
      </c>
      <c r="U822" s="10" t="str">
        <f t="shared" si="9"/>
        <v/>
      </c>
      <c r="V822" s="10" t="str">
        <f t="shared" si="10"/>
        <v/>
      </c>
      <c r="W822" s="10" t="str">
        <f t="shared" si="11"/>
        <v/>
      </c>
      <c r="X822" s="10"/>
      <c r="Y822" s="10"/>
      <c r="Z822" s="10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0"/>
      <c r="I823" s="10"/>
      <c r="J823" s="10"/>
      <c r="K823" s="10">
        <v>822</v>
      </c>
      <c r="L823" s="10" t="str">
        <f t="shared" si="0"/>
        <v/>
      </c>
      <c r="M823" s="10" t="str">
        <f t="shared" si="1"/>
        <v/>
      </c>
      <c r="N823" s="10" t="str">
        <f t="shared" si="2"/>
        <v/>
      </c>
      <c r="O823" s="10" t="str">
        <f t="shared" si="3"/>
        <v/>
      </c>
      <c r="P823" s="10" t="str">
        <f t="shared" si="4"/>
        <v/>
      </c>
      <c r="Q823" s="10" t="str">
        <f t="shared" si="5"/>
        <v/>
      </c>
      <c r="R823" s="10" t="str">
        <f t="shared" si="6"/>
        <v/>
      </c>
      <c r="S823" s="10" t="str">
        <f t="shared" si="7"/>
        <v/>
      </c>
      <c r="T823" s="10" t="str">
        <f t="shared" si="8"/>
        <v/>
      </c>
      <c r="U823" s="10" t="str">
        <f t="shared" si="9"/>
        <v/>
      </c>
      <c r="V823" s="10" t="str">
        <f t="shared" si="10"/>
        <v/>
      </c>
      <c r="W823" s="10" t="str">
        <f t="shared" si="11"/>
        <v/>
      </c>
      <c r="X823" s="10"/>
      <c r="Y823" s="10"/>
      <c r="Z823" s="10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0"/>
      <c r="I824" s="10"/>
      <c r="J824" s="10"/>
      <c r="K824" s="10">
        <v>823</v>
      </c>
      <c r="L824" s="10" t="str">
        <f t="shared" si="0"/>
        <v/>
      </c>
      <c r="M824" s="10" t="str">
        <f t="shared" si="1"/>
        <v/>
      </c>
      <c r="N824" s="10" t="str">
        <f t="shared" si="2"/>
        <v/>
      </c>
      <c r="O824" s="10" t="str">
        <f t="shared" si="3"/>
        <v/>
      </c>
      <c r="P824" s="10" t="str">
        <f t="shared" si="4"/>
        <v/>
      </c>
      <c r="Q824" s="10" t="str">
        <f t="shared" si="5"/>
        <v/>
      </c>
      <c r="R824" s="10" t="str">
        <f t="shared" si="6"/>
        <v/>
      </c>
      <c r="S824" s="10" t="str">
        <f t="shared" si="7"/>
        <v/>
      </c>
      <c r="T824" s="10" t="str">
        <f t="shared" si="8"/>
        <v/>
      </c>
      <c r="U824" s="10" t="str">
        <f t="shared" si="9"/>
        <v/>
      </c>
      <c r="V824" s="10" t="str">
        <f t="shared" si="10"/>
        <v/>
      </c>
      <c r="W824" s="10" t="str">
        <f t="shared" si="11"/>
        <v/>
      </c>
      <c r="X824" s="10"/>
      <c r="Y824" s="10"/>
      <c r="Z824" s="10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0"/>
      <c r="I825" s="10"/>
      <c r="J825" s="10"/>
      <c r="K825" s="10">
        <v>824</v>
      </c>
      <c r="L825" s="10" t="str">
        <f t="shared" si="0"/>
        <v/>
      </c>
      <c r="M825" s="10" t="str">
        <f t="shared" si="1"/>
        <v/>
      </c>
      <c r="N825" s="10" t="str">
        <f t="shared" si="2"/>
        <v/>
      </c>
      <c r="O825" s="10" t="str">
        <f t="shared" si="3"/>
        <v/>
      </c>
      <c r="P825" s="10" t="str">
        <f t="shared" si="4"/>
        <v/>
      </c>
      <c r="Q825" s="10" t="str">
        <f t="shared" si="5"/>
        <v/>
      </c>
      <c r="R825" s="10" t="str">
        <f t="shared" si="6"/>
        <v/>
      </c>
      <c r="S825" s="10" t="str">
        <f t="shared" si="7"/>
        <v/>
      </c>
      <c r="T825" s="10" t="str">
        <f t="shared" si="8"/>
        <v/>
      </c>
      <c r="U825" s="10" t="str">
        <f t="shared" si="9"/>
        <v/>
      </c>
      <c r="V825" s="10" t="str">
        <f t="shared" si="10"/>
        <v/>
      </c>
      <c r="W825" s="10" t="str">
        <f t="shared" si="11"/>
        <v/>
      </c>
      <c r="X825" s="10"/>
      <c r="Y825" s="10"/>
      <c r="Z825" s="10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0"/>
      <c r="I826" s="10"/>
      <c r="J826" s="10"/>
      <c r="K826" s="10">
        <v>825</v>
      </c>
      <c r="L826" s="10" t="str">
        <f t="shared" si="0"/>
        <v/>
      </c>
      <c r="M826" s="10" t="str">
        <f t="shared" si="1"/>
        <v/>
      </c>
      <c r="N826" s="10" t="str">
        <f t="shared" si="2"/>
        <v/>
      </c>
      <c r="O826" s="10" t="str">
        <f t="shared" si="3"/>
        <v/>
      </c>
      <c r="P826" s="10" t="str">
        <f t="shared" si="4"/>
        <v/>
      </c>
      <c r="Q826" s="10" t="str">
        <f t="shared" si="5"/>
        <v/>
      </c>
      <c r="R826" s="10" t="str">
        <f t="shared" si="6"/>
        <v/>
      </c>
      <c r="S826" s="10" t="str">
        <f t="shared" si="7"/>
        <v/>
      </c>
      <c r="T826" s="10" t="str">
        <f t="shared" si="8"/>
        <v/>
      </c>
      <c r="U826" s="10" t="str">
        <f t="shared" si="9"/>
        <v/>
      </c>
      <c r="V826" s="10" t="str">
        <f t="shared" si="10"/>
        <v/>
      </c>
      <c r="W826" s="10" t="str">
        <f t="shared" si="11"/>
        <v/>
      </c>
      <c r="X826" s="10"/>
      <c r="Y826" s="10"/>
      <c r="Z826" s="10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0"/>
      <c r="I827" s="10"/>
      <c r="J827" s="10"/>
      <c r="K827" s="10">
        <v>826</v>
      </c>
      <c r="L827" s="10" t="str">
        <f t="shared" si="0"/>
        <v/>
      </c>
      <c r="M827" s="10" t="str">
        <f t="shared" si="1"/>
        <v/>
      </c>
      <c r="N827" s="10" t="str">
        <f t="shared" si="2"/>
        <v/>
      </c>
      <c r="O827" s="10" t="str">
        <f t="shared" si="3"/>
        <v/>
      </c>
      <c r="P827" s="10" t="str">
        <f t="shared" si="4"/>
        <v/>
      </c>
      <c r="Q827" s="10" t="str">
        <f t="shared" si="5"/>
        <v/>
      </c>
      <c r="R827" s="10" t="str">
        <f t="shared" si="6"/>
        <v/>
      </c>
      <c r="S827" s="10" t="str">
        <f t="shared" si="7"/>
        <v/>
      </c>
      <c r="T827" s="10" t="str">
        <f t="shared" si="8"/>
        <v/>
      </c>
      <c r="U827" s="10" t="str">
        <f t="shared" si="9"/>
        <v/>
      </c>
      <c r="V827" s="10" t="str">
        <f t="shared" si="10"/>
        <v/>
      </c>
      <c r="W827" s="10" t="str">
        <f t="shared" si="11"/>
        <v/>
      </c>
      <c r="X827" s="10"/>
      <c r="Y827" s="10"/>
      <c r="Z827" s="10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0"/>
      <c r="I828" s="10"/>
      <c r="J828" s="10"/>
      <c r="K828" s="10">
        <v>827</v>
      </c>
      <c r="L828" s="10" t="str">
        <f t="shared" si="0"/>
        <v/>
      </c>
      <c r="M828" s="10" t="str">
        <f t="shared" si="1"/>
        <v/>
      </c>
      <c r="N828" s="10" t="str">
        <f t="shared" si="2"/>
        <v/>
      </c>
      <c r="O828" s="10" t="str">
        <f t="shared" si="3"/>
        <v/>
      </c>
      <c r="P828" s="10" t="str">
        <f t="shared" si="4"/>
        <v/>
      </c>
      <c r="Q828" s="10" t="str">
        <f t="shared" si="5"/>
        <v/>
      </c>
      <c r="R828" s="10" t="str">
        <f t="shared" si="6"/>
        <v/>
      </c>
      <c r="S828" s="10" t="str">
        <f t="shared" si="7"/>
        <v/>
      </c>
      <c r="T828" s="10" t="str">
        <f t="shared" si="8"/>
        <v/>
      </c>
      <c r="U828" s="10" t="str">
        <f t="shared" si="9"/>
        <v/>
      </c>
      <c r="V828" s="10" t="str">
        <f t="shared" si="10"/>
        <v/>
      </c>
      <c r="W828" s="10" t="str">
        <f t="shared" si="11"/>
        <v/>
      </c>
      <c r="X828" s="10"/>
      <c r="Y828" s="10"/>
      <c r="Z828" s="10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0"/>
      <c r="I829" s="10"/>
      <c r="J829" s="10"/>
      <c r="K829" s="10">
        <v>828</v>
      </c>
      <c r="L829" s="10" t="str">
        <f t="shared" si="0"/>
        <v/>
      </c>
      <c r="M829" s="10" t="str">
        <f t="shared" si="1"/>
        <v/>
      </c>
      <c r="N829" s="10" t="str">
        <f t="shared" si="2"/>
        <v/>
      </c>
      <c r="O829" s="10" t="str">
        <f t="shared" si="3"/>
        <v/>
      </c>
      <c r="P829" s="10" t="str">
        <f t="shared" si="4"/>
        <v/>
      </c>
      <c r="Q829" s="10" t="str">
        <f t="shared" si="5"/>
        <v/>
      </c>
      <c r="R829" s="10" t="str">
        <f t="shared" si="6"/>
        <v/>
      </c>
      <c r="S829" s="10" t="str">
        <f t="shared" si="7"/>
        <v/>
      </c>
      <c r="T829" s="10" t="str">
        <f t="shared" si="8"/>
        <v/>
      </c>
      <c r="U829" s="10" t="str">
        <f t="shared" si="9"/>
        <v/>
      </c>
      <c r="V829" s="10" t="str">
        <f t="shared" si="10"/>
        <v/>
      </c>
      <c r="W829" s="10" t="str">
        <f t="shared" si="11"/>
        <v/>
      </c>
      <c r="X829" s="10"/>
      <c r="Y829" s="10"/>
      <c r="Z829" s="10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0"/>
      <c r="I830" s="10"/>
      <c r="J830" s="10"/>
      <c r="K830" s="10">
        <v>829</v>
      </c>
      <c r="L830" s="10" t="str">
        <f t="shared" si="0"/>
        <v/>
      </c>
      <c r="M830" s="10" t="str">
        <f t="shared" si="1"/>
        <v/>
      </c>
      <c r="N830" s="10" t="str">
        <f t="shared" si="2"/>
        <v/>
      </c>
      <c r="O830" s="10" t="str">
        <f t="shared" si="3"/>
        <v/>
      </c>
      <c r="P830" s="10" t="str">
        <f t="shared" si="4"/>
        <v/>
      </c>
      <c r="Q830" s="10" t="str">
        <f t="shared" si="5"/>
        <v/>
      </c>
      <c r="R830" s="10" t="str">
        <f t="shared" si="6"/>
        <v/>
      </c>
      <c r="S830" s="10" t="str">
        <f t="shared" si="7"/>
        <v/>
      </c>
      <c r="T830" s="10" t="str">
        <f t="shared" si="8"/>
        <v/>
      </c>
      <c r="U830" s="10" t="str">
        <f t="shared" si="9"/>
        <v/>
      </c>
      <c r="V830" s="10" t="str">
        <f t="shared" si="10"/>
        <v/>
      </c>
      <c r="W830" s="10" t="str">
        <f t="shared" si="11"/>
        <v/>
      </c>
      <c r="X830" s="10"/>
      <c r="Y830" s="10"/>
      <c r="Z830" s="10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0"/>
      <c r="I831" s="10"/>
      <c r="J831" s="10"/>
      <c r="K831" s="10">
        <v>830</v>
      </c>
      <c r="L831" s="10" t="str">
        <f t="shared" si="0"/>
        <v/>
      </c>
      <c r="M831" s="10" t="str">
        <f t="shared" si="1"/>
        <v/>
      </c>
      <c r="N831" s="10" t="str">
        <f t="shared" si="2"/>
        <v/>
      </c>
      <c r="O831" s="10" t="str">
        <f t="shared" si="3"/>
        <v/>
      </c>
      <c r="P831" s="10" t="str">
        <f t="shared" si="4"/>
        <v/>
      </c>
      <c r="Q831" s="10" t="str">
        <f t="shared" si="5"/>
        <v/>
      </c>
      <c r="R831" s="10" t="str">
        <f t="shared" si="6"/>
        <v/>
      </c>
      <c r="S831" s="10" t="str">
        <f t="shared" si="7"/>
        <v/>
      </c>
      <c r="T831" s="10" t="str">
        <f t="shared" si="8"/>
        <v/>
      </c>
      <c r="U831" s="10" t="str">
        <f t="shared" si="9"/>
        <v/>
      </c>
      <c r="V831" s="10" t="str">
        <f t="shared" si="10"/>
        <v/>
      </c>
      <c r="W831" s="10" t="str">
        <f t="shared" si="11"/>
        <v/>
      </c>
      <c r="X831" s="10"/>
      <c r="Y831" s="10"/>
      <c r="Z831" s="10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0"/>
      <c r="I832" s="10"/>
      <c r="J832" s="10"/>
      <c r="K832" s="10">
        <v>831</v>
      </c>
      <c r="L832" s="10" t="str">
        <f t="shared" si="0"/>
        <v/>
      </c>
      <c r="M832" s="10" t="str">
        <f t="shared" si="1"/>
        <v/>
      </c>
      <c r="N832" s="10" t="str">
        <f t="shared" si="2"/>
        <v/>
      </c>
      <c r="O832" s="10" t="str">
        <f t="shared" si="3"/>
        <v/>
      </c>
      <c r="P832" s="10" t="str">
        <f t="shared" si="4"/>
        <v/>
      </c>
      <c r="Q832" s="10" t="str">
        <f t="shared" si="5"/>
        <v/>
      </c>
      <c r="R832" s="10" t="str">
        <f t="shared" si="6"/>
        <v/>
      </c>
      <c r="S832" s="10" t="str">
        <f t="shared" si="7"/>
        <v/>
      </c>
      <c r="T832" s="10" t="str">
        <f t="shared" si="8"/>
        <v/>
      </c>
      <c r="U832" s="10" t="str">
        <f t="shared" si="9"/>
        <v/>
      </c>
      <c r="V832" s="10" t="str">
        <f t="shared" si="10"/>
        <v/>
      </c>
      <c r="W832" s="10" t="str">
        <f t="shared" si="11"/>
        <v/>
      </c>
      <c r="X832" s="10"/>
      <c r="Y832" s="10"/>
      <c r="Z832" s="10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0"/>
      <c r="I833" s="10"/>
      <c r="J833" s="10"/>
      <c r="K833" s="10">
        <v>832</v>
      </c>
      <c r="L833" s="10" t="str">
        <f t="shared" si="0"/>
        <v/>
      </c>
      <c r="M833" s="10" t="str">
        <f t="shared" si="1"/>
        <v/>
      </c>
      <c r="N833" s="10" t="str">
        <f t="shared" si="2"/>
        <v/>
      </c>
      <c r="O833" s="10" t="str">
        <f t="shared" si="3"/>
        <v/>
      </c>
      <c r="P833" s="10" t="str">
        <f t="shared" si="4"/>
        <v/>
      </c>
      <c r="Q833" s="10" t="str">
        <f t="shared" si="5"/>
        <v/>
      </c>
      <c r="R833" s="10" t="str">
        <f t="shared" si="6"/>
        <v/>
      </c>
      <c r="S833" s="10" t="str">
        <f t="shared" si="7"/>
        <v/>
      </c>
      <c r="T833" s="10" t="str">
        <f t="shared" si="8"/>
        <v/>
      </c>
      <c r="U833" s="10" t="str">
        <f t="shared" si="9"/>
        <v/>
      </c>
      <c r="V833" s="10" t="str">
        <f t="shared" si="10"/>
        <v/>
      </c>
      <c r="W833" s="10" t="str">
        <f t="shared" si="11"/>
        <v/>
      </c>
      <c r="X833" s="10"/>
      <c r="Y833" s="10"/>
      <c r="Z833" s="10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0"/>
      <c r="I834" s="10"/>
      <c r="J834" s="10"/>
      <c r="K834" s="10">
        <v>833</v>
      </c>
      <c r="L834" s="10" t="str">
        <f t="shared" si="0"/>
        <v/>
      </c>
      <c r="M834" s="10" t="str">
        <f t="shared" si="1"/>
        <v/>
      </c>
      <c r="N834" s="10" t="str">
        <f t="shared" si="2"/>
        <v/>
      </c>
      <c r="O834" s="10" t="str">
        <f t="shared" si="3"/>
        <v/>
      </c>
      <c r="P834" s="10" t="str">
        <f t="shared" si="4"/>
        <v/>
      </c>
      <c r="Q834" s="10" t="str">
        <f t="shared" si="5"/>
        <v/>
      </c>
      <c r="R834" s="10" t="str">
        <f t="shared" si="6"/>
        <v/>
      </c>
      <c r="S834" s="10" t="str">
        <f t="shared" si="7"/>
        <v/>
      </c>
      <c r="T834" s="10" t="str">
        <f t="shared" si="8"/>
        <v/>
      </c>
      <c r="U834" s="10" t="str">
        <f t="shared" si="9"/>
        <v/>
      </c>
      <c r="V834" s="10" t="str">
        <f t="shared" si="10"/>
        <v/>
      </c>
      <c r="W834" s="10" t="str">
        <f t="shared" si="11"/>
        <v/>
      </c>
      <c r="X834" s="10"/>
      <c r="Y834" s="10"/>
      <c r="Z834" s="10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0"/>
      <c r="I835" s="10"/>
      <c r="J835" s="10"/>
      <c r="K835" s="10">
        <v>834</v>
      </c>
      <c r="L835" s="10" t="str">
        <f t="shared" si="0"/>
        <v/>
      </c>
      <c r="M835" s="10" t="str">
        <f t="shared" si="1"/>
        <v/>
      </c>
      <c r="N835" s="10" t="str">
        <f t="shared" si="2"/>
        <v/>
      </c>
      <c r="O835" s="10" t="str">
        <f t="shared" si="3"/>
        <v/>
      </c>
      <c r="P835" s="10" t="str">
        <f t="shared" si="4"/>
        <v/>
      </c>
      <c r="Q835" s="10" t="str">
        <f t="shared" si="5"/>
        <v/>
      </c>
      <c r="R835" s="10" t="str">
        <f t="shared" si="6"/>
        <v/>
      </c>
      <c r="S835" s="10" t="str">
        <f t="shared" si="7"/>
        <v/>
      </c>
      <c r="T835" s="10" t="str">
        <f t="shared" si="8"/>
        <v/>
      </c>
      <c r="U835" s="10" t="str">
        <f t="shared" si="9"/>
        <v/>
      </c>
      <c r="V835" s="10" t="str">
        <f t="shared" si="10"/>
        <v/>
      </c>
      <c r="W835" s="10" t="str">
        <f t="shared" si="11"/>
        <v/>
      </c>
      <c r="X835" s="10"/>
      <c r="Y835" s="10"/>
      <c r="Z835" s="10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0"/>
      <c r="I836" s="10"/>
      <c r="J836" s="10"/>
      <c r="K836" s="10">
        <v>835</v>
      </c>
      <c r="L836" s="10" t="str">
        <f t="shared" si="0"/>
        <v/>
      </c>
      <c r="M836" s="10" t="str">
        <f t="shared" si="1"/>
        <v/>
      </c>
      <c r="N836" s="10" t="str">
        <f t="shared" si="2"/>
        <v/>
      </c>
      <c r="O836" s="10" t="str">
        <f t="shared" si="3"/>
        <v/>
      </c>
      <c r="P836" s="10" t="str">
        <f t="shared" si="4"/>
        <v/>
      </c>
      <c r="Q836" s="10" t="str">
        <f t="shared" si="5"/>
        <v/>
      </c>
      <c r="R836" s="10" t="str">
        <f t="shared" si="6"/>
        <v/>
      </c>
      <c r="S836" s="10" t="str">
        <f t="shared" si="7"/>
        <v/>
      </c>
      <c r="T836" s="10" t="str">
        <f t="shared" si="8"/>
        <v/>
      </c>
      <c r="U836" s="10" t="str">
        <f t="shared" si="9"/>
        <v/>
      </c>
      <c r="V836" s="10" t="str">
        <f t="shared" si="10"/>
        <v/>
      </c>
      <c r="W836" s="10" t="str">
        <f t="shared" si="11"/>
        <v/>
      </c>
      <c r="X836" s="10"/>
      <c r="Y836" s="10"/>
      <c r="Z836" s="10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0"/>
      <c r="I837" s="10"/>
      <c r="J837" s="10"/>
      <c r="K837" s="10">
        <v>836</v>
      </c>
      <c r="L837" s="10" t="str">
        <f t="shared" si="0"/>
        <v/>
      </c>
      <c r="M837" s="10" t="str">
        <f t="shared" si="1"/>
        <v/>
      </c>
      <c r="N837" s="10" t="str">
        <f t="shared" si="2"/>
        <v/>
      </c>
      <c r="O837" s="10" t="str">
        <f t="shared" si="3"/>
        <v/>
      </c>
      <c r="P837" s="10" t="str">
        <f t="shared" si="4"/>
        <v/>
      </c>
      <c r="Q837" s="10" t="str">
        <f t="shared" si="5"/>
        <v/>
      </c>
      <c r="R837" s="10" t="str">
        <f t="shared" si="6"/>
        <v/>
      </c>
      <c r="S837" s="10" t="str">
        <f t="shared" si="7"/>
        <v/>
      </c>
      <c r="T837" s="10" t="str">
        <f t="shared" si="8"/>
        <v/>
      </c>
      <c r="U837" s="10" t="str">
        <f t="shared" si="9"/>
        <v/>
      </c>
      <c r="V837" s="10" t="str">
        <f t="shared" si="10"/>
        <v/>
      </c>
      <c r="W837" s="10" t="str">
        <f t="shared" si="11"/>
        <v/>
      </c>
      <c r="X837" s="10"/>
      <c r="Y837" s="10"/>
      <c r="Z837" s="10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0"/>
      <c r="I838" s="10"/>
      <c r="J838" s="10"/>
      <c r="K838" s="10">
        <v>837</v>
      </c>
      <c r="L838" s="10" t="str">
        <f t="shared" si="0"/>
        <v/>
      </c>
      <c r="M838" s="10" t="str">
        <f t="shared" si="1"/>
        <v/>
      </c>
      <c r="N838" s="10" t="str">
        <f t="shared" si="2"/>
        <v/>
      </c>
      <c r="O838" s="10" t="str">
        <f t="shared" si="3"/>
        <v/>
      </c>
      <c r="P838" s="10" t="str">
        <f t="shared" si="4"/>
        <v/>
      </c>
      <c r="Q838" s="10" t="str">
        <f t="shared" si="5"/>
        <v/>
      </c>
      <c r="R838" s="10" t="str">
        <f t="shared" si="6"/>
        <v/>
      </c>
      <c r="S838" s="10" t="str">
        <f t="shared" si="7"/>
        <v/>
      </c>
      <c r="T838" s="10" t="str">
        <f t="shared" si="8"/>
        <v/>
      </c>
      <c r="U838" s="10" t="str">
        <f t="shared" si="9"/>
        <v/>
      </c>
      <c r="V838" s="10" t="str">
        <f t="shared" si="10"/>
        <v/>
      </c>
      <c r="W838" s="10" t="str">
        <f t="shared" si="11"/>
        <v/>
      </c>
      <c r="X838" s="10"/>
      <c r="Y838" s="10"/>
      <c r="Z838" s="10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0"/>
      <c r="I839" s="10"/>
      <c r="J839" s="10"/>
      <c r="K839" s="10">
        <v>838</v>
      </c>
      <c r="L839" s="10" t="str">
        <f t="shared" si="0"/>
        <v/>
      </c>
      <c r="M839" s="10" t="str">
        <f t="shared" si="1"/>
        <v/>
      </c>
      <c r="N839" s="10" t="str">
        <f t="shared" si="2"/>
        <v/>
      </c>
      <c r="O839" s="10" t="str">
        <f t="shared" si="3"/>
        <v/>
      </c>
      <c r="P839" s="10" t="str">
        <f t="shared" si="4"/>
        <v/>
      </c>
      <c r="Q839" s="10" t="str">
        <f t="shared" si="5"/>
        <v/>
      </c>
      <c r="R839" s="10" t="str">
        <f t="shared" si="6"/>
        <v/>
      </c>
      <c r="S839" s="10" t="str">
        <f t="shared" si="7"/>
        <v/>
      </c>
      <c r="T839" s="10" t="str">
        <f t="shared" si="8"/>
        <v/>
      </c>
      <c r="U839" s="10" t="str">
        <f t="shared" si="9"/>
        <v/>
      </c>
      <c r="V839" s="10" t="str">
        <f t="shared" si="10"/>
        <v/>
      </c>
      <c r="W839" s="10" t="str">
        <f t="shared" si="11"/>
        <v/>
      </c>
      <c r="X839" s="10"/>
      <c r="Y839" s="10"/>
      <c r="Z839" s="10"/>
    </row>
    <row r="840" spans="1:26" ht="12.75" customHeight="1" x14ac:dyDescent="0.2">
      <c r="A840" s="33"/>
      <c r="B840" s="33"/>
      <c r="C840" s="33"/>
      <c r="D840" s="33"/>
      <c r="E840" s="33"/>
      <c r="F840" s="33"/>
      <c r="G840" s="33"/>
      <c r="H840" s="10"/>
      <c r="I840" s="10"/>
      <c r="J840" s="10"/>
      <c r="K840" s="10">
        <v>839</v>
      </c>
      <c r="L840" s="10" t="str">
        <f t="shared" si="0"/>
        <v/>
      </c>
      <c r="M840" s="10" t="str">
        <f t="shared" si="1"/>
        <v/>
      </c>
      <c r="N840" s="10" t="str">
        <f t="shared" si="2"/>
        <v/>
      </c>
      <c r="O840" s="10" t="str">
        <f t="shared" si="3"/>
        <v/>
      </c>
      <c r="P840" s="10" t="str">
        <f t="shared" si="4"/>
        <v/>
      </c>
      <c r="Q840" s="10" t="str">
        <f t="shared" si="5"/>
        <v/>
      </c>
      <c r="R840" s="10" t="str">
        <f t="shared" si="6"/>
        <v/>
      </c>
      <c r="S840" s="10" t="str">
        <f t="shared" si="7"/>
        <v/>
      </c>
      <c r="T840" s="10" t="str">
        <f t="shared" si="8"/>
        <v/>
      </c>
      <c r="U840" s="10" t="str">
        <f t="shared" si="9"/>
        <v/>
      </c>
      <c r="V840" s="10" t="str">
        <f t="shared" si="10"/>
        <v/>
      </c>
      <c r="W840" s="10" t="str">
        <f t="shared" si="11"/>
        <v/>
      </c>
      <c r="X840" s="10"/>
      <c r="Y840" s="10"/>
      <c r="Z840" s="10"/>
    </row>
    <row r="841" spans="1:26" ht="12.75" customHeight="1" x14ac:dyDescent="0.2">
      <c r="A841" s="33"/>
      <c r="B841" s="33"/>
      <c r="C841" s="33"/>
      <c r="D841" s="33"/>
      <c r="E841" s="33"/>
      <c r="F841" s="33"/>
      <c r="G841" s="33"/>
      <c r="H841" s="10"/>
      <c r="I841" s="10"/>
      <c r="J841" s="10"/>
      <c r="K841" s="10">
        <v>840</v>
      </c>
      <c r="L841" s="10" t="str">
        <f t="shared" si="0"/>
        <v/>
      </c>
      <c r="M841" s="10" t="str">
        <f t="shared" si="1"/>
        <v/>
      </c>
      <c r="N841" s="10" t="str">
        <f t="shared" si="2"/>
        <v/>
      </c>
      <c r="O841" s="10" t="str">
        <f t="shared" si="3"/>
        <v/>
      </c>
      <c r="P841" s="10" t="str">
        <f t="shared" si="4"/>
        <v/>
      </c>
      <c r="Q841" s="10" t="str">
        <f t="shared" si="5"/>
        <v/>
      </c>
      <c r="R841" s="10" t="str">
        <f t="shared" si="6"/>
        <v/>
      </c>
      <c r="S841" s="10" t="str">
        <f t="shared" si="7"/>
        <v/>
      </c>
      <c r="T841" s="10" t="str">
        <f t="shared" si="8"/>
        <v/>
      </c>
      <c r="U841" s="10" t="str">
        <f t="shared" si="9"/>
        <v/>
      </c>
      <c r="V841" s="10" t="str">
        <f t="shared" si="10"/>
        <v/>
      </c>
      <c r="W841" s="10" t="str">
        <f t="shared" si="11"/>
        <v/>
      </c>
      <c r="X841" s="10"/>
      <c r="Y841" s="10"/>
      <c r="Z841" s="10"/>
    </row>
    <row r="842" spans="1:26" ht="12.75" customHeight="1" x14ac:dyDescent="0.2">
      <c r="A842" s="33"/>
      <c r="B842" s="33"/>
      <c r="C842" s="33"/>
      <c r="D842" s="33"/>
      <c r="E842" s="33"/>
      <c r="F842" s="33"/>
      <c r="G842" s="33"/>
      <c r="H842" s="10"/>
      <c r="I842" s="10"/>
      <c r="J842" s="10"/>
      <c r="K842" s="10">
        <v>841</v>
      </c>
      <c r="L842" s="10" t="str">
        <f t="shared" si="0"/>
        <v/>
      </c>
      <c r="M842" s="10" t="str">
        <f t="shared" si="1"/>
        <v/>
      </c>
      <c r="N842" s="10" t="str">
        <f t="shared" si="2"/>
        <v/>
      </c>
      <c r="O842" s="10" t="str">
        <f t="shared" si="3"/>
        <v/>
      </c>
      <c r="P842" s="10" t="str">
        <f t="shared" si="4"/>
        <v/>
      </c>
      <c r="Q842" s="10" t="str">
        <f t="shared" si="5"/>
        <v/>
      </c>
      <c r="R842" s="10" t="str">
        <f t="shared" si="6"/>
        <v/>
      </c>
      <c r="S842" s="10" t="str">
        <f t="shared" si="7"/>
        <v/>
      </c>
      <c r="T842" s="10" t="str">
        <f t="shared" si="8"/>
        <v/>
      </c>
      <c r="U842" s="10" t="str">
        <f t="shared" si="9"/>
        <v/>
      </c>
      <c r="V842" s="10" t="str">
        <f t="shared" si="10"/>
        <v/>
      </c>
      <c r="W842" s="10" t="str">
        <f t="shared" si="11"/>
        <v/>
      </c>
      <c r="X842" s="10"/>
      <c r="Y842" s="10"/>
      <c r="Z842" s="10"/>
    </row>
    <row r="843" spans="1:26" ht="12.75" customHeight="1" x14ac:dyDescent="0.2">
      <c r="A843" s="33"/>
      <c r="B843" s="33"/>
      <c r="C843" s="33"/>
      <c r="D843" s="33"/>
      <c r="E843" s="33"/>
      <c r="F843" s="33"/>
      <c r="G843" s="33"/>
      <c r="H843" s="10"/>
      <c r="I843" s="10"/>
      <c r="J843" s="10"/>
      <c r="K843" s="10">
        <v>842</v>
      </c>
      <c r="L843" s="10" t="str">
        <f t="shared" si="0"/>
        <v/>
      </c>
      <c r="M843" s="10" t="str">
        <f t="shared" si="1"/>
        <v/>
      </c>
      <c r="N843" s="10" t="str">
        <f t="shared" si="2"/>
        <v/>
      </c>
      <c r="O843" s="10" t="str">
        <f t="shared" si="3"/>
        <v/>
      </c>
      <c r="P843" s="10" t="str">
        <f t="shared" si="4"/>
        <v/>
      </c>
      <c r="Q843" s="10" t="str">
        <f t="shared" si="5"/>
        <v/>
      </c>
      <c r="R843" s="10" t="str">
        <f t="shared" si="6"/>
        <v/>
      </c>
      <c r="S843" s="10" t="str">
        <f t="shared" si="7"/>
        <v/>
      </c>
      <c r="T843" s="10" t="str">
        <f t="shared" si="8"/>
        <v/>
      </c>
      <c r="U843" s="10" t="str">
        <f t="shared" si="9"/>
        <v/>
      </c>
      <c r="V843" s="10" t="str">
        <f t="shared" si="10"/>
        <v/>
      </c>
      <c r="W843" s="10" t="str">
        <f t="shared" si="11"/>
        <v/>
      </c>
      <c r="X843" s="10"/>
      <c r="Y843" s="10"/>
      <c r="Z843" s="10"/>
    </row>
    <row r="844" spans="1:26" ht="12.75" customHeight="1" x14ac:dyDescent="0.2">
      <c r="A844" s="33"/>
      <c r="B844" s="33"/>
      <c r="C844" s="33"/>
      <c r="D844" s="33"/>
      <c r="E844" s="33"/>
      <c r="F844" s="33"/>
      <c r="G844" s="33"/>
      <c r="H844" s="10"/>
      <c r="I844" s="10"/>
      <c r="J844" s="10"/>
      <c r="K844" s="10">
        <v>843</v>
      </c>
      <c r="L844" s="10" t="str">
        <f t="shared" si="0"/>
        <v/>
      </c>
      <c r="M844" s="10" t="str">
        <f t="shared" si="1"/>
        <v/>
      </c>
      <c r="N844" s="10" t="str">
        <f t="shared" si="2"/>
        <v/>
      </c>
      <c r="O844" s="10" t="str">
        <f t="shared" si="3"/>
        <v/>
      </c>
      <c r="P844" s="10" t="str">
        <f t="shared" si="4"/>
        <v/>
      </c>
      <c r="Q844" s="10" t="str">
        <f t="shared" si="5"/>
        <v/>
      </c>
      <c r="R844" s="10" t="str">
        <f t="shared" si="6"/>
        <v/>
      </c>
      <c r="S844" s="10" t="str">
        <f t="shared" si="7"/>
        <v/>
      </c>
      <c r="T844" s="10" t="str">
        <f t="shared" si="8"/>
        <v/>
      </c>
      <c r="U844" s="10" t="str">
        <f t="shared" si="9"/>
        <v/>
      </c>
      <c r="V844" s="10" t="str">
        <f t="shared" si="10"/>
        <v/>
      </c>
      <c r="W844" s="10" t="str">
        <f t="shared" si="11"/>
        <v/>
      </c>
      <c r="X844" s="10"/>
      <c r="Y844" s="10"/>
      <c r="Z844" s="10"/>
    </row>
    <row r="845" spans="1:26" ht="12.75" customHeight="1" x14ac:dyDescent="0.2">
      <c r="A845" s="33"/>
      <c r="B845" s="33"/>
      <c r="C845" s="33"/>
      <c r="D845" s="33"/>
      <c r="E845" s="33"/>
      <c r="F845" s="33"/>
      <c r="G845" s="33"/>
      <c r="H845" s="10"/>
      <c r="I845" s="10"/>
      <c r="J845" s="10"/>
      <c r="K845" s="10">
        <v>844</v>
      </c>
      <c r="L845" s="10" t="str">
        <f t="shared" si="0"/>
        <v/>
      </c>
      <c r="M845" s="10" t="str">
        <f t="shared" si="1"/>
        <v/>
      </c>
      <c r="N845" s="10" t="str">
        <f t="shared" si="2"/>
        <v/>
      </c>
      <c r="O845" s="10" t="str">
        <f t="shared" si="3"/>
        <v/>
      </c>
      <c r="P845" s="10" t="str">
        <f t="shared" si="4"/>
        <v/>
      </c>
      <c r="Q845" s="10" t="str">
        <f t="shared" si="5"/>
        <v/>
      </c>
      <c r="R845" s="10" t="str">
        <f t="shared" si="6"/>
        <v/>
      </c>
      <c r="S845" s="10" t="str">
        <f t="shared" si="7"/>
        <v/>
      </c>
      <c r="T845" s="10" t="str">
        <f t="shared" si="8"/>
        <v/>
      </c>
      <c r="U845" s="10" t="str">
        <f t="shared" si="9"/>
        <v/>
      </c>
      <c r="V845" s="10" t="str">
        <f t="shared" si="10"/>
        <v/>
      </c>
      <c r="W845" s="10" t="str">
        <f t="shared" si="11"/>
        <v/>
      </c>
      <c r="X845" s="10"/>
      <c r="Y845" s="10"/>
      <c r="Z845" s="10"/>
    </row>
    <row r="846" spans="1:26" ht="12.75" customHeight="1" x14ac:dyDescent="0.2">
      <c r="A846" s="33"/>
      <c r="B846" s="33"/>
      <c r="C846" s="33"/>
      <c r="D846" s="33"/>
      <c r="E846" s="33"/>
      <c r="F846" s="33"/>
      <c r="G846" s="33"/>
      <c r="H846" s="10"/>
      <c r="I846" s="10"/>
      <c r="J846" s="10"/>
      <c r="K846" s="10">
        <v>845</v>
      </c>
      <c r="L846" s="10" t="str">
        <f t="shared" si="0"/>
        <v/>
      </c>
      <c r="M846" s="10" t="str">
        <f t="shared" si="1"/>
        <v/>
      </c>
      <c r="N846" s="10" t="str">
        <f t="shared" si="2"/>
        <v/>
      </c>
      <c r="O846" s="10" t="str">
        <f t="shared" si="3"/>
        <v/>
      </c>
      <c r="P846" s="10" t="str">
        <f t="shared" si="4"/>
        <v/>
      </c>
      <c r="Q846" s="10" t="str">
        <f t="shared" si="5"/>
        <v/>
      </c>
      <c r="R846" s="10" t="str">
        <f t="shared" si="6"/>
        <v/>
      </c>
      <c r="S846" s="10" t="str">
        <f t="shared" si="7"/>
        <v/>
      </c>
      <c r="T846" s="10" t="str">
        <f t="shared" si="8"/>
        <v/>
      </c>
      <c r="U846" s="10" t="str">
        <f t="shared" si="9"/>
        <v/>
      </c>
      <c r="V846" s="10" t="str">
        <f t="shared" si="10"/>
        <v/>
      </c>
      <c r="W846" s="10" t="str">
        <f t="shared" si="11"/>
        <v/>
      </c>
      <c r="X846" s="10"/>
      <c r="Y846" s="10"/>
      <c r="Z846" s="10"/>
    </row>
    <row r="847" spans="1:26" ht="12.75" customHeight="1" x14ac:dyDescent="0.2">
      <c r="A847" s="33"/>
      <c r="B847" s="33"/>
      <c r="C847" s="33"/>
      <c r="D847" s="33"/>
      <c r="E847" s="33"/>
      <c r="F847" s="33"/>
      <c r="G847" s="33"/>
      <c r="H847" s="10"/>
      <c r="I847" s="10"/>
      <c r="J847" s="10"/>
      <c r="K847" s="10">
        <v>846</v>
      </c>
      <c r="L847" s="10" t="str">
        <f t="shared" si="0"/>
        <v/>
      </c>
      <c r="M847" s="10" t="str">
        <f t="shared" si="1"/>
        <v/>
      </c>
      <c r="N847" s="10" t="str">
        <f t="shared" si="2"/>
        <v/>
      </c>
      <c r="O847" s="10" t="str">
        <f t="shared" si="3"/>
        <v/>
      </c>
      <c r="P847" s="10" t="str">
        <f t="shared" si="4"/>
        <v/>
      </c>
      <c r="Q847" s="10" t="str">
        <f t="shared" si="5"/>
        <v/>
      </c>
      <c r="R847" s="10" t="str">
        <f t="shared" si="6"/>
        <v/>
      </c>
      <c r="S847" s="10" t="str">
        <f t="shared" si="7"/>
        <v/>
      </c>
      <c r="T847" s="10" t="str">
        <f t="shared" si="8"/>
        <v/>
      </c>
      <c r="U847" s="10" t="str">
        <f t="shared" si="9"/>
        <v/>
      </c>
      <c r="V847" s="10" t="str">
        <f t="shared" si="10"/>
        <v/>
      </c>
      <c r="W847" s="10" t="str">
        <f t="shared" si="11"/>
        <v/>
      </c>
      <c r="X847" s="10"/>
      <c r="Y847" s="10"/>
      <c r="Z847" s="10"/>
    </row>
    <row r="848" spans="1:26" ht="12.75" customHeight="1" x14ac:dyDescent="0.2">
      <c r="A848" s="33"/>
      <c r="B848" s="33"/>
      <c r="C848" s="33"/>
      <c r="D848" s="33"/>
      <c r="E848" s="33"/>
      <c r="F848" s="33"/>
      <c r="G848" s="33"/>
      <c r="H848" s="10"/>
      <c r="I848" s="10"/>
      <c r="J848" s="10"/>
      <c r="K848" s="10">
        <v>847</v>
      </c>
      <c r="L848" s="10" t="str">
        <f t="shared" si="0"/>
        <v/>
      </c>
      <c r="M848" s="10" t="str">
        <f t="shared" si="1"/>
        <v/>
      </c>
      <c r="N848" s="10" t="str">
        <f t="shared" si="2"/>
        <v/>
      </c>
      <c r="O848" s="10" t="str">
        <f t="shared" si="3"/>
        <v/>
      </c>
      <c r="P848" s="10" t="str">
        <f t="shared" si="4"/>
        <v/>
      </c>
      <c r="Q848" s="10" t="str">
        <f t="shared" si="5"/>
        <v/>
      </c>
      <c r="R848" s="10" t="str">
        <f t="shared" si="6"/>
        <v/>
      </c>
      <c r="S848" s="10" t="str">
        <f t="shared" si="7"/>
        <v/>
      </c>
      <c r="T848" s="10" t="str">
        <f t="shared" si="8"/>
        <v/>
      </c>
      <c r="U848" s="10" t="str">
        <f t="shared" si="9"/>
        <v/>
      </c>
      <c r="V848" s="10" t="str">
        <f t="shared" si="10"/>
        <v/>
      </c>
      <c r="W848" s="10" t="str">
        <f t="shared" si="11"/>
        <v/>
      </c>
      <c r="X848" s="10"/>
      <c r="Y848" s="10"/>
      <c r="Z848" s="10"/>
    </row>
    <row r="849" spans="1:26" ht="12.75" customHeight="1" x14ac:dyDescent="0.2">
      <c r="A849" s="33"/>
      <c r="B849" s="33"/>
      <c r="C849" s="33"/>
      <c r="D849" s="33"/>
      <c r="E849" s="33"/>
      <c r="F849" s="33"/>
      <c r="G849" s="33"/>
      <c r="H849" s="10"/>
      <c r="I849" s="10"/>
      <c r="J849" s="10"/>
      <c r="K849" s="10">
        <v>848</v>
      </c>
      <c r="L849" s="10" t="str">
        <f t="shared" si="0"/>
        <v/>
      </c>
      <c r="M849" s="10" t="str">
        <f t="shared" si="1"/>
        <v/>
      </c>
      <c r="N849" s="10" t="str">
        <f t="shared" si="2"/>
        <v/>
      </c>
      <c r="O849" s="10" t="str">
        <f t="shared" si="3"/>
        <v/>
      </c>
      <c r="P849" s="10" t="str">
        <f t="shared" si="4"/>
        <v/>
      </c>
      <c r="Q849" s="10" t="str">
        <f t="shared" si="5"/>
        <v/>
      </c>
      <c r="R849" s="10" t="str">
        <f t="shared" si="6"/>
        <v/>
      </c>
      <c r="S849" s="10" t="str">
        <f t="shared" si="7"/>
        <v/>
      </c>
      <c r="T849" s="10" t="str">
        <f t="shared" si="8"/>
        <v/>
      </c>
      <c r="U849" s="10" t="str">
        <f t="shared" si="9"/>
        <v/>
      </c>
      <c r="V849" s="10" t="str">
        <f t="shared" si="10"/>
        <v/>
      </c>
      <c r="W849" s="10" t="str">
        <f t="shared" si="11"/>
        <v/>
      </c>
      <c r="X849" s="10"/>
      <c r="Y849" s="10"/>
      <c r="Z849" s="10"/>
    </row>
    <row r="850" spans="1:26" ht="12.75" customHeight="1" x14ac:dyDescent="0.2">
      <c r="A850" s="33"/>
      <c r="B850" s="33"/>
      <c r="C850" s="33"/>
      <c r="D850" s="33"/>
      <c r="E850" s="33"/>
      <c r="F850" s="33"/>
      <c r="G850" s="33"/>
      <c r="H850" s="10"/>
      <c r="I850" s="10"/>
      <c r="J850" s="10"/>
      <c r="K850" s="10">
        <v>849</v>
      </c>
      <c r="L850" s="10" t="str">
        <f t="shared" si="0"/>
        <v/>
      </c>
      <c r="M850" s="10" t="str">
        <f t="shared" si="1"/>
        <v/>
      </c>
      <c r="N850" s="10" t="str">
        <f t="shared" si="2"/>
        <v/>
      </c>
      <c r="O850" s="10" t="str">
        <f t="shared" si="3"/>
        <v/>
      </c>
      <c r="P850" s="10" t="str">
        <f t="shared" si="4"/>
        <v/>
      </c>
      <c r="Q850" s="10" t="str">
        <f t="shared" si="5"/>
        <v/>
      </c>
      <c r="R850" s="10" t="str">
        <f t="shared" si="6"/>
        <v/>
      </c>
      <c r="S850" s="10" t="str">
        <f t="shared" si="7"/>
        <v/>
      </c>
      <c r="T850" s="10" t="str">
        <f t="shared" si="8"/>
        <v/>
      </c>
      <c r="U850" s="10" t="str">
        <f t="shared" si="9"/>
        <v/>
      </c>
      <c r="V850" s="10" t="str">
        <f t="shared" si="10"/>
        <v/>
      </c>
      <c r="W850" s="10" t="str">
        <f t="shared" si="11"/>
        <v/>
      </c>
      <c r="X850" s="10"/>
      <c r="Y850" s="10"/>
      <c r="Z850" s="10"/>
    </row>
    <row r="851" spans="1:26" ht="12.75" customHeight="1" x14ac:dyDescent="0.2">
      <c r="A851" s="33"/>
      <c r="B851" s="33"/>
      <c r="C851" s="33"/>
      <c r="D851" s="33"/>
      <c r="E851" s="33"/>
      <c r="F851" s="33"/>
      <c r="G851" s="33"/>
      <c r="H851" s="10"/>
      <c r="I851" s="10"/>
      <c r="J851" s="10"/>
      <c r="K851" s="10">
        <v>850</v>
      </c>
      <c r="L851" s="10" t="str">
        <f t="shared" si="0"/>
        <v/>
      </c>
      <c r="M851" s="10" t="str">
        <f t="shared" si="1"/>
        <v/>
      </c>
      <c r="N851" s="10" t="str">
        <f t="shared" si="2"/>
        <v/>
      </c>
      <c r="O851" s="10" t="str">
        <f t="shared" si="3"/>
        <v/>
      </c>
      <c r="P851" s="10" t="str">
        <f t="shared" si="4"/>
        <v/>
      </c>
      <c r="Q851" s="10" t="str">
        <f t="shared" si="5"/>
        <v/>
      </c>
      <c r="R851" s="10" t="str">
        <f t="shared" si="6"/>
        <v/>
      </c>
      <c r="S851" s="10" t="str">
        <f t="shared" si="7"/>
        <v/>
      </c>
      <c r="T851" s="10" t="str">
        <f t="shared" si="8"/>
        <v/>
      </c>
      <c r="U851" s="10" t="str">
        <f t="shared" si="9"/>
        <v/>
      </c>
      <c r="V851" s="10" t="str">
        <f t="shared" si="10"/>
        <v/>
      </c>
      <c r="W851" s="10" t="str">
        <f t="shared" si="11"/>
        <v/>
      </c>
      <c r="X851" s="10"/>
      <c r="Y851" s="10"/>
      <c r="Z851" s="10"/>
    </row>
    <row r="852" spans="1:26" ht="12.75" customHeight="1" x14ac:dyDescent="0.2">
      <c r="A852" s="33"/>
      <c r="B852" s="33"/>
      <c r="C852" s="33"/>
      <c r="D852" s="33"/>
      <c r="E852" s="33"/>
      <c r="F852" s="33"/>
      <c r="G852" s="33"/>
      <c r="H852" s="10"/>
      <c r="I852" s="10"/>
      <c r="J852" s="10"/>
      <c r="K852" s="10">
        <v>851</v>
      </c>
      <c r="L852" s="10" t="str">
        <f t="shared" si="0"/>
        <v/>
      </c>
      <c r="M852" s="10" t="str">
        <f t="shared" si="1"/>
        <v/>
      </c>
      <c r="N852" s="10" t="str">
        <f t="shared" si="2"/>
        <v/>
      </c>
      <c r="O852" s="10" t="str">
        <f t="shared" si="3"/>
        <v/>
      </c>
      <c r="P852" s="10" t="str">
        <f t="shared" si="4"/>
        <v/>
      </c>
      <c r="Q852" s="10" t="str">
        <f t="shared" si="5"/>
        <v/>
      </c>
      <c r="R852" s="10" t="str">
        <f t="shared" si="6"/>
        <v/>
      </c>
      <c r="S852" s="10" t="str">
        <f t="shared" si="7"/>
        <v/>
      </c>
      <c r="T852" s="10" t="str">
        <f t="shared" si="8"/>
        <v/>
      </c>
      <c r="U852" s="10" t="str">
        <f t="shared" si="9"/>
        <v/>
      </c>
      <c r="V852" s="10" t="str">
        <f t="shared" si="10"/>
        <v/>
      </c>
      <c r="W852" s="10" t="str">
        <f t="shared" si="11"/>
        <v/>
      </c>
      <c r="X852" s="10"/>
      <c r="Y852" s="10"/>
      <c r="Z852" s="10"/>
    </row>
    <row r="853" spans="1:26" ht="12.75" customHeight="1" x14ac:dyDescent="0.2">
      <c r="A853" s="33"/>
      <c r="B853" s="33"/>
      <c r="C853" s="33"/>
      <c r="D853" s="33"/>
      <c r="E853" s="33"/>
      <c r="F853" s="33"/>
      <c r="G853" s="33"/>
      <c r="H853" s="10"/>
      <c r="I853" s="10"/>
      <c r="J853" s="10"/>
      <c r="K853" s="10">
        <v>852</v>
      </c>
      <c r="L853" s="10" t="str">
        <f t="shared" si="0"/>
        <v/>
      </c>
      <c r="M853" s="10" t="str">
        <f t="shared" si="1"/>
        <v/>
      </c>
      <c r="N853" s="10" t="str">
        <f t="shared" si="2"/>
        <v/>
      </c>
      <c r="O853" s="10" t="str">
        <f t="shared" si="3"/>
        <v/>
      </c>
      <c r="P853" s="10" t="str">
        <f t="shared" si="4"/>
        <v/>
      </c>
      <c r="Q853" s="10" t="str">
        <f t="shared" si="5"/>
        <v/>
      </c>
      <c r="R853" s="10" t="str">
        <f t="shared" si="6"/>
        <v/>
      </c>
      <c r="S853" s="10" t="str">
        <f t="shared" si="7"/>
        <v/>
      </c>
      <c r="T853" s="10" t="str">
        <f t="shared" si="8"/>
        <v/>
      </c>
      <c r="U853" s="10" t="str">
        <f t="shared" si="9"/>
        <v/>
      </c>
      <c r="V853" s="10" t="str">
        <f t="shared" si="10"/>
        <v/>
      </c>
      <c r="W853" s="10" t="str">
        <f t="shared" si="11"/>
        <v/>
      </c>
      <c r="X853" s="10"/>
      <c r="Y853" s="10"/>
      <c r="Z853" s="10"/>
    </row>
    <row r="854" spans="1:26" ht="12.75" customHeight="1" x14ac:dyDescent="0.2">
      <c r="A854" s="33"/>
      <c r="B854" s="33"/>
      <c r="C854" s="33"/>
      <c r="D854" s="33"/>
      <c r="E854" s="33"/>
      <c r="F854" s="33"/>
      <c r="G854" s="33"/>
      <c r="H854" s="10"/>
      <c r="I854" s="10"/>
      <c r="J854" s="10"/>
      <c r="K854" s="10">
        <v>853</v>
      </c>
      <c r="L854" s="10" t="str">
        <f t="shared" si="0"/>
        <v/>
      </c>
      <c r="M854" s="10" t="str">
        <f t="shared" si="1"/>
        <v/>
      </c>
      <c r="N854" s="10" t="str">
        <f t="shared" si="2"/>
        <v/>
      </c>
      <c r="O854" s="10" t="str">
        <f t="shared" si="3"/>
        <v/>
      </c>
      <c r="P854" s="10" t="str">
        <f t="shared" si="4"/>
        <v/>
      </c>
      <c r="Q854" s="10" t="str">
        <f t="shared" si="5"/>
        <v/>
      </c>
      <c r="R854" s="10" t="str">
        <f t="shared" si="6"/>
        <v/>
      </c>
      <c r="S854" s="10" t="str">
        <f t="shared" si="7"/>
        <v/>
      </c>
      <c r="T854" s="10" t="str">
        <f t="shared" si="8"/>
        <v/>
      </c>
      <c r="U854" s="10" t="str">
        <f t="shared" si="9"/>
        <v/>
      </c>
      <c r="V854" s="10" t="str">
        <f t="shared" si="10"/>
        <v/>
      </c>
      <c r="W854" s="10" t="str">
        <f t="shared" si="11"/>
        <v/>
      </c>
      <c r="X854" s="10"/>
      <c r="Y854" s="10"/>
      <c r="Z854" s="10"/>
    </row>
    <row r="855" spans="1:26" ht="12.75" customHeight="1" x14ac:dyDescent="0.2">
      <c r="A855" s="33"/>
      <c r="B855" s="33"/>
      <c r="C855" s="33"/>
      <c r="D855" s="33"/>
      <c r="E855" s="33"/>
      <c r="F855" s="33"/>
      <c r="G855" s="33"/>
      <c r="H855" s="10"/>
      <c r="I855" s="10"/>
      <c r="J855" s="10"/>
      <c r="K855" s="10">
        <v>854</v>
      </c>
      <c r="L855" s="10" t="str">
        <f t="shared" si="0"/>
        <v/>
      </c>
      <c r="M855" s="10" t="str">
        <f t="shared" si="1"/>
        <v/>
      </c>
      <c r="N855" s="10" t="str">
        <f t="shared" si="2"/>
        <v/>
      </c>
      <c r="O855" s="10" t="str">
        <f t="shared" si="3"/>
        <v/>
      </c>
      <c r="P855" s="10" t="str">
        <f t="shared" si="4"/>
        <v/>
      </c>
      <c r="Q855" s="10" t="str">
        <f t="shared" si="5"/>
        <v/>
      </c>
      <c r="R855" s="10" t="str">
        <f t="shared" si="6"/>
        <v/>
      </c>
      <c r="S855" s="10" t="str">
        <f t="shared" si="7"/>
        <v/>
      </c>
      <c r="T855" s="10" t="str">
        <f t="shared" si="8"/>
        <v/>
      </c>
      <c r="U855" s="10" t="str">
        <f t="shared" si="9"/>
        <v/>
      </c>
      <c r="V855" s="10" t="str">
        <f t="shared" si="10"/>
        <v/>
      </c>
      <c r="W855" s="10" t="str">
        <f t="shared" si="11"/>
        <v/>
      </c>
      <c r="X855" s="10"/>
      <c r="Y855" s="10"/>
      <c r="Z855" s="10"/>
    </row>
    <row r="856" spans="1:26" ht="12.75" customHeight="1" x14ac:dyDescent="0.2">
      <c r="A856" s="33"/>
      <c r="B856" s="33"/>
      <c r="C856" s="33"/>
      <c r="D856" s="33"/>
      <c r="E856" s="33"/>
      <c r="F856" s="33"/>
      <c r="G856" s="33"/>
      <c r="H856" s="10"/>
      <c r="I856" s="10"/>
      <c r="J856" s="10"/>
      <c r="K856" s="10">
        <v>855</v>
      </c>
      <c r="L856" s="10" t="str">
        <f t="shared" si="0"/>
        <v/>
      </c>
      <c r="M856" s="10" t="str">
        <f t="shared" si="1"/>
        <v/>
      </c>
      <c r="N856" s="10" t="str">
        <f t="shared" si="2"/>
        <v/>
      </c>
      <c r="O856" s="10" t="str">
        <f t="shared" si="3"/>
        <v/>
      </c>
      <c r="P856" s="10" t="str">
        <f t="shared" si="4"/>
        <v/>
      </c>
      <c r="Q856" s="10" t="str">
        <f t="shared" si="5"/>
        <v/>
      </c>
      <c r="R856" s="10" t="str">
        <f t="shared" si="6"/>
        <v/>
      </c>
      <c r="S856" s="10" t="str">
        <f t="shared" si="7"/>
        <v/>
      </c>
      <c r="T856" s="10" t="str">
        <f t="shared" si="8"/>
        <v/>
      </c>
      <c r="U856" s="10" t="str">
        <f t="shared" si="9"/>
        <v/>
      </c>
      <c r="V856" s="10" t="str">
        <f t="shared" si="10"/>
        <v/>
      </c>
      <c r="W856" s="10" t="str">
        <f t="shared" si="11"/>
        <v/>
      </c>
      <c r="X856" s="10"/>
      <c r="Y856" s="10"/>
      <c r="Z856" s="10"/>
    </row>
    <row r="857" spans="1:26" ht="12.75" customHeight="1" x14ac:dyDescent="0.2">
      <c r="A857" s="33"/>
      <c r="B857" s="33"/>
      <c r="C857" s="33"/>
      <c r="D857" s="33"/>
      <c r="E857" s="33"/>
      <c r="F857" s="33"/>
      <c r="G857" s="33"/>
      <c r="H857" s="10"/>
      <c r="I857" s="10"/>
      <c r="J857" s="10"/>
      <c r="K857" s="10">
        <v>856</v>
      </c>
      <c r="L857" s="10" t="str">
        <f t="shared" si="0"/>
        <v/>
      </c>
      <c r="M857" s="10" t="str">
        <f t="shared" si="1"/>
        <v/>
      </c>
      <c r="N857" s="10" t="str">
        <f t="shared" si="2"/>
        <v/>
      </c>
      <c r="O857" s="10" t="str">
        <f t="shared" si="3"/>
        <v/>
      </c>
      <c r="P857" s="10" t="str">
        <f t="shared" si="4"/>
        <v/>
      </c>
      <c r="Q857" s="10" t="str">
        <f t="shared" si="5"/>
        <v/>
      </c>
      <c r="R857" s="10" t="str">
        <f t="shared" si="6"/>
        <v/>
      </c>
      <c r="S857" s="10" t="str">
        <f t="shared" si="7"/>
        <v/>
      </c>
      <c r="T857" s="10" t="str">
        <f t="shared" si="8"/>
        <v/>
      </c>
      <c r="U857" s="10" t="str">
        <f t="shared" si="9"/>
        <v/>
      </c>
      <c r="V857" s="10" t="str">
        <f t="shared" si="10"/>
        <v/>
      </c>
      <c r="W857" s="10" t="str">
        <f t="shared" si="11"/>
        <v/>
      </c>
      <c r="X857" s="10"/>
      <c r="Y857" s="10"/>
      <c r="Z857" s="10"/>
    </row>
    <row r="858" spans="1:26" ht="12.75" customHeight="1" x14ac:dyDescent="0.2">
      <c r="A858" s="33"/>
      <c r="B858" s="33"/>
      <c r="C858" s="33"/>
      <c r="D858" s="33"/>
      <c r="E858" s="33"/>
      <c r="F858" s="33"/>
      <c r="G858" s="33"/>
      <c r="H858" s="10"/>
      <c r="I858" s="10"/>
      <c r="J858" s="10"/>
      <c r="K858" s="10">
        <v>857</v>
      </c>
      <c r="L858" s="10" t="str">
        <f t="shared" si="0"/>
        <v/>
      </c>
      <c r="M858" s="10" t="str">
        <f t="shared" si="1"/>
        <v/>
      </c>
      <c r="N858" s="10" t="str">
        <f t="shared" si="2"/>
        <v/>
      </c>
      <c r="O858" s="10" t="str">
        <f t="shared" si="3"/>
        <v/>
      </c>
      <c r="P858" s="10" t="str">
        <f t="shared" si="4"/>
        <v/>
      </c>
      <c r="Q858" s="10" t="str">
        <f t="shared" si="5"/>
        <v/>
      </c>
      <c r="R858" s="10" t="str">
        <f t="shared" si="6"/>
        <v/>
      </c>
      <c r="S858" s="10" t="str">
        <f t="shared" si="7"/>
        <v/>
      </c>
      <c r="T858" s="10" t="str">
        <f t="shared" si="8"/>
        <v/>
      </c>
      <c r="U858" s="10" t="str">
        <f t="shared" si="9"/>
        <v/>
      </c>
      <c r="V858" s="10" t="str">
        <f t="shared" si="10"/>
        <v/>
      </c>
      <c r="W858" s="10" t="str">
        <f t="shared" si="11"/>
        <v/>
      </c>
      <c r="X858" s="10"/>
      <c r="Y858" s="10"/>
      <c r="Z858" s="10"/>
    </row>
    <row r="859" spans="1:26" ht="12.75" customHeight="1" x14ac:dyDescent="0.2">
      <c r="A859" s="33"/>
      <c r="B859" s="33"/>
      <c r="C859" s="33"/>
      <c r="D859" s="33"/>
      <c r="E859" s="33"/>
      <c r="F859" s="33"/>
      <c r="G859" s="33"/>
      <c r="H859" s="10"/>
      <c r="I859" s="10"/>
      <c r="J859" s="10"/>
      <c r="K859" s="10">
        <v>858</v>
      </c>
      <c r="L859" s="10" t="str">
        <f t="shared" si="0"/>
        <v/>
      </c>
      <c r="M859" s="10" t="str">
        <f t="shared" si="1"/>
        <v/>
      </c>
      <c r="N859" s="10" t="str">
        <f t="shared" si="2"/>
        <v/>
      </c>
      <c r="O859" s="10" t="str">
        <f t="shared" si="3"/>
        <v/>
      </c>
      <c r="P859" s="10" t="str">
        <f t="shared" si="4"/>
        <v/>
      </c>
      <c r="Q859" s="10" t="str">
        <f t="shared" si="5"/>
        <v/>
      </c>
      <c r="R859" s="10" t="str">
        <f t="shared" si="6"/>
        <v/>
      </c>
      <c r="S859" s="10" t="str">
        <f t="shared" si="7"/>
        <v/>
      </c>
      <c r="T859" s="10" t="str">
        <f t="shared" si="8"/>
        <v/>
      </c>
      <c r="U859" s="10" t="str">
        <f t="shared" si="9"/>
        <v/>
      </c>
      <c r="V859" s="10" t="str">
        <f t="shared" si="10"/>
        <v/>
      </c>
      <c r="W859" s="10" t="str">
        <f t="shared" si="11"/>
        <v/>
      </c>
      <c r="X859" s="10"/>
      <c r="Y859" s="10"/>
      <c r="Z859" s="10"/>
    </row>
    <row r="860" spans="1:26" ht="12.75" customHeight="1" x14ac:dyDescent="0.2">
      <c r="A860" s="33"/>
      <c r="B860" s="33"/>
      <c r="C860" s="33"/>
      <c r="D860" s="33"/>
      <c r="E860" s="33"/>
      <c r="F860" s="33"/>
      <c r="G860" s="33"/>
      <c r="H860" s="10"/>
      <c r="I860" s="10"/>
      <c r="J860" s="10"/>
      <c r="K860" s="10">
        <v>859</v>
      </c>
      <c r="L860" s="10" t="str">
        <f t="shared" si="0"/>
        <v/>
      </c>
      <c r="M860" s="10" t="str">
        <f t="shared" si="1"/>
        <v/>
      </c>
      <c r="N860" s="10" t="str">
        <f t="shared" si="2"/>
        <v/>
      </c>
      <c r="O860" s="10" t="str">
        <f t="shared" si="3"/>
        <v/>
      </c>
      <c r="P860" s="10" t="str">
        <f t="shared" si="4"/>
        <v/>
      </c>
      <c r="Q860" s="10" t="str">
        <f t="shared" si="5"/>
        <v/>
      </c>
      <c r="R860" s="10" t="str">
        <f t="shared" si="6"/>
        <v/>
      </c>
      <c r="S860" s="10" t="str">
        <f t="shared" si="7"/>
        <v/>
      </c>
      <c r="T860" s="10" t="str">
        <f t="shared" si="8"/>
        <v/>
      </c>
      <c r="U860" s="10" t="str">
        <f t="shared" si="9"/>
        <v/>
      </c>
      <c r="V860" s="10" t="str">
        <f t="shared" si="10"/>
        <v/>
      </c>
      <c r="W860" s="10" t="str">
        <f t="shared" si="11"/>
        <v/>
      </c>
      <c r="X860" s="10"/>
      <c r="Y860" s="10"/>
      <c r="Z860" s="10"/>
    </row>
    <row r="861" spans="1:26" ht="12.75" customHeight="1" x14ac:dyDescent="0.2">
      <c r="A861" s="33"/>
      <c r="B861" s="33"/>
      <c r="C861" s="33"/>
      <c r="D861" s="33"/>
      <c r="E861" s="33"/>
      <c r="F861" s="33"/>
      <c r="G861" s="33"/>
      <c r="H861" s="10"/>
      <c r="I861" s="10"/>
      <c r="J861" s="10"/>
      <c r="K861" s="10">
        <v>860</v>
      </c>
      <c r="L861" s="10" t="str">
        <f t="shared" si="0"/>
        <v/>
      </c>
      <c r="M861" s="10" t="str">
        <f t="shared" si="1"/>
        <v/>
      </c>
      <c r="N861" s="10" t="str">
        <f t="shared" si="2"/>
        <v/>
      </c>
      <c r="O861" s="10" t="str">
        <f t="shared" si="3"/>
        <v/>
      </c>
      <c r="P861" s="10" t="str">
        <f t="shared" si="4"/>
        <v/>
      </c>
      <c r="Q861" s="10" t="str">
        <f t="shared" si="5"/>
        <v/>
      </c>
      <c r="R861" s="10" t="str">
        <f t="shared" si="6"/>
        <v/>
      </c>
      <c r="S861" s="10" t="str">
        <f t="shared" si="7"/>
        <v/>
      </c>
      <c r="T861" s="10" t="str">
        <f t="shared" si="8"/>
        <v/>
      </c>
      <c r="U861" s="10" t="str">
        <f t="shared" si="9"/>
        <v/>
      </c>
      <c r="V861" s="10" t="str">
        <f t="shared" si="10"/>
        <v/>
      </c>
      <c r="W861" s="10" t="str">
        <f t="shared" si="11"/>
        <v/>
      </c>
      <c r="X861" s="10"/>
      <c r="Y861" s="10"/>
      <c r="Z861" s="10"/>
    </row>
    <row r="862" spans="1:26" ht="12.75" customHeight="1" x14ac:dyDescent="0.2">
      <c r="A862" s="33"/>
      <c r="B862" s="33"/>
      <c r="C862" s="33"/>
      <c r="D862" s="33"/>
      <c r="E862" s="33"/>
      <c r="F862" s="33"/>
      <c r="G862" s="33"/>
      <c r="H862" s="10"/>
      <c r="I862" s="10"/>
      <c r="J862" s="10"/>
      <c r="K862" s="10">
        <v>861</v>
      </c>
      <c r="L862" s="10" t="str">
        <f t="shared" si="0"/>
        <v/>
      </c>
      <c r="M862" s="10" t="str">
        <f t="shared" si="1"/>
        <v/>
      </c>
      <c r="N862" s="10" t="str">
        <f t="shared" si="2"/>
        <v/>
      </c>
      <c r="O862" s="10" t="str">
        <f t="shared" si="3"/>
        <v/>
      </c>
      <c r="P862" s="10" t="str">
        <f t="shared" si="4"/>
        <v/>
      </c>
      <c r="Q862" s="10" t="str">
        <f t="shared" si="5"/>
        <v/>
      </c>
      <c r="R862" s="10" t="str">
        <f t="shared" si="6"/>
        <v/>
      </c>
      <c r="S862" s="10" t="str">
        <f t="shared" si="7"/>
        <v/>
      </c>
      <c r="T862" s="10" t="str">
        <f t="shared" si="8"/>
        <v/>
      </c>
      <c r="U862" s="10" t="str">
        <f t="shared" si="9"/>
        <v/>
      </c>
      <c r="V862" s="10" t="str">
        <f t="shared" si="10"/>
        <v/>
      </c>
      <c r="W862" s="10" t="str">
        <f t="shared" si="11"/>
        <v/>
      </c>
      <c r="X862" s="10"/>
      <c r="Y862" s="10"/>
      <c r="Z862" s="10"/>
    </row>
    <row r="863" spans="1:26" ht="12.75" customHeight="1" x14ac:dyDescent="0.2">
      <c r="A863" s="33"/>
      <c r="B863" s="33"/>
      <c r="C863" s="33"/>
      <c r="D863" s="33"/>
      <c r="E863" s="33"/>
      <c r="F863" s="33"/>
      <c r="G863" s="33"/>
      <c r="H863" s="10"/>
      <c r="I863" s="10"/>
      <c r="J863" s="10"/>
      <c r="K863" s="10">
        <v>862</v>
      </c>
      <c r="L863" s="10" t="str">
        <f t="shared" si="0"/>
        <v/>
      </c>
      <c r="M863" s="10" t="str">
        <f t="shared" si="1"/>
        <v/>
      </c>
      <c r="N863" s="10" t="str">
        <f t="shared" si="2"/>
        <v/>
      </c>
      <c r="O863" s="10" t="str">
        <f t="shared" si="3"/>
        <v/>
      </c>
      <c r="P863" s="10" t="str">
        <f t="shared" si="4"/>
        <v/>
      </c>
      <c r="Q863" s="10" t="str">
        <f t="shared" si="5"/>
        <v/>
      </c>
      <c r="R863" s="10" t="str">
        <f t="shared" si="6"/>
        <v/>
      </c>
      <c r="S863" s="10" t="str">
        <f t="shared" si="7"/>
        <v/>
      </c>
      <c r="T863" s="10" t="str">
        <f t="shared" si="8"/>
        <v/>
      </c>
      <c r="U863" s="10" t="str">
        <f t="shared" si="9"/>
        <v/>
      </c>
      <c r="V863" s="10" t="str">
        <f t="shared" si="10"/>
        <v/>
      </c>
      <c r="W863" s="10" t="str">
        <f t="shared" si="11"/>
        <v/>
      </c>
      <c r="X863" s="10"/>
      <c r="Y863" s="10"/>
      <c r="Z863" s="10"/>
    </row>
    <row r="864" spans="1:26" ht="12.75" customHeight="1" x14ac:dyDescent="0.2">
      <c r="A864" s="33"/>
      <c r="B864" s="33"/>
      <c r="C864" s="33"/>
      <c r="D864" s="33"/>
      <c r="E864" s="33"/>
      <c r="F864" s="33"/>
      <c r="G864" s="33"/>
      <c r="H864" s="10"/>
      <c r="I864" s="10"/>
      <c r="J864" s="10"/>
      <c r="K864" s="10">
        <v>863</v>
      </c>
      <c r="L864" s="10" t="str">
        <f t="shared" si="0"/>
        <v/>
      </c>
      <c r="M864" s="10" t="str">
        <f t="shared" si="1"/>
        <v/>
      </c>
      <c r="N864" s="10" t="str">
        <f t="shared" si="2"/>
        <v/>
      </c>
      <c r="O864" s="10" t="str">
        <f t="shared" si="3"/>
        <v/>
      </c>
      <c r="P864" s="10" t="str">
        <f t="shared" si="4"/>
        <v/>
      </c>
      <c r="Q864" s="10" t="str">
        <f t="shared" si="5"/>
        <v/>
      </c>
      <c r="R864" s="10" t="str">
        <f t="shared" si="6"/>
        <v/>
      </c>
      <c r="S864" s="10" t="str">
        <f t="shared" si="7"/>
        <v/>
      </c>
      <c r="T864" s="10" t="str">
        <f t="shared" si="8"/>
        <v/>
      </c>
      <c r="U864" s="10" t="str">
        <f t="shared" si="9"/>
        <v/>
      </c>
      <c r="V864" s="10" t="str">
        <f t="shared" si="10"/>
        <v/>
      </c>
      <c r="W864" s="10" t="str">
        <f t="shared" si="11"/>
        <v/>
      </c>
      <c r="X864" s="10"/>
      <c r="Y864" s="10"/>
      <c r="Z864" s="10"/>
    </row>
    <row r="865" spans="1:26" ht="12.75" customHeight="1" x14ac:dyDescent="0.2">
      <c r="A865" s="33"/>
      <c r="B865" s="33"/>
      <c r="C865" s="33"/>
      <c r="D865" s="33"/>
      <c r="E865" s="33"/>
      <c r="F865" s="33"/>
      <c r="G865" s="33"/>
      <c r="H865" s="10"/>
      <c r="I865" s="10"/>
      <c r="J865" s="10"/>
      <c r="K865" s="10">
        <v>864</v>
      </c>
      <c r="L865" s="10" t="str">
        <f t="shared" si="0"/>
        <v/>
      </c>
      <c r="M865" s="10" t="str">
        <f t="shared" si="1"/>
        <v/>
      </c>
      <c r="N865" s="10" t="str">
        <f t="shared" si="2"/>
        <v/>
      </c>
      <c r="O865" s="10" t="str">
        <f t="shared" si="3"/>
        <v/>
      </c>
      <c r="P865" s="10" t="str">
        <f t="shared" si="4"/>
        <v/>
      </c>
      <c r="Q865" s="10" t="str">
        <f t="shared" si="5"/>
        <v/>
      </c>
      <c r="R865" s="10" t="str">
        <f t="shared" si="6"/>
        <v/>
      </c>
      <c r="S865" s="10" t="str">
        <f t="shared" si="7"/>
        <v/>
      </c>
      <c r="T865" s="10" t="str">
        <f t="shared" si="8"/>
        <v/>
      </c>
      <c r="U865" s="10" t="str">
        <f t="shared" si="9"/>
        <v/>
      </c>
      <c r="V865" s="10" t="str">
        <f t="shared" si="10"/>
        <v/>
      </c>
      <c r="W865" s="10" t="str">
        <f t="shared" si="11"/>
        <v/>
      </c>
      <c r="X865" s="10"/>
      <c r="Y865" s="10"/>
      <c r="Z865" s="10"/>
    </row>
    <row r="866" spans="1:26" ht="12.75" customHeight="1" x14ac:dyDescent="0.2">
      <c r="A866" s="33"/>
      <c r="B866" s="33"/>
      <c r="C866" s="33"/>
      <c r="D866" s="33"/>
      <c r="E866" s="33"/>
      <c r="F866" s="33"/>
      <c r="G866" s="33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2.75" customHeight="1" x14ac:dyDescent="0.2">
      <c r="A867" s="33"/>
      <c r="B867" s="33"/>
      <c r="C867" s="33"/>
      <c r="D867" s="33"/>
      <c r="E867" s="33"/>
      <c r="F867" s="33"/>
      <c r="G867" s="33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2.75" customHeight="1" x14ac:dyDescent="0.2">
      <c r="A868" s="33"/>
      <c r="B868" s="33"/>
      <c r="C868" s="33"/>
      <c r="D868" s="33"/>
      <c r="E868" s="33"/>
      <c r="F868" s="33"/>
      <c r="G868" s="33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2.75" customHeight="1" x14ac:dyDescent="0.2">
      <c r="A869" s="33"/>
      <c r="B869" s="33"/>
      <c r="C869" s="33"/>
      <c r="D869" s="33"/>
      <c r="E869" s="33"/>
      <c r="F869" s="33"/>
      <c r="G869" s="33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2.75" customHeight="1" x14ac:dyDescent="0.2">
      <c r="A870" s="33"/>
      <c r="B870" s="33"/>
      <c r="C870" s="33"/>
      <c r="D870" s="33"/>
      <c r="E870" s="33"/>
      <c r="F870" s="33"/>
      <c r="G870" s="33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2.75" customHeight="1" x14ac:dyDescent="0.2">
      <c r="A871" s="33"/>
      <c r="B871" s="33"/>
      <c r="C871" s="33"/>
      <c r="D871" s="33"/>
      <c r="E871" s="33"/>
      <c r="F871" s="33"/>
      <c r="G871" s="33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2.75" customHeight="1" x14ac:dyDescent="0.2">
      <c r="A872" s="33"/>
      <c r="B872" s="33"/>
      <c r="C872" s="33"/>
      <c r="D872" s="33"/>
      <c r="E872" s="33"/>
      <c r="F872" s="33"/>
      <c r="G872" s="33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2.75" customHeight="1" x14ac:dyDescent="0.2">
      <c r="A873" s="33"/>
      <c r="B873" s="33"/>
      <c r="C873" s="33"/>
      <c r="D873" s="33"/>
      <c r="E873" s="33"/>
      <c r="F873" s="33"/>
      <c r="G873" s="33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2.75" customHeight="1" x14ac:dyDescent="0.2">
      <c r="A874" s="33"/>
      <c r="B874" s="33"/>
      <c r="C874" s="33"/>
      <c r="D874" s="33"/>
      <c r="E874" s="33"/>
      <c r="F874" s="33"/>
      <c r="G874" s="33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2.75" customHeight="1" x14ac:dyDescent="0.2">
      <c r="A875" s="33"/>
      <c r="B875" s="33"/>
      <c r="C875" s="33"/>
      <c r="D875" s="33"/>
      <c r="E875" s="33"/>
      <c r="F875" s="33"/>
      <c r="G875" s="33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2.75" customHeight="1" x14ac:dyDescent="0.2">
      <c r="A876" s="33"/>
      <c r="B876" s="33"/>
      <c r="C876" s="33"/>
      <c r="D876" s="33"/>
      <c r="E876" s="33"/>
      <c r="F876" s="33"/>
      <c r="G876" s="33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2.75" customHeight="1" x14ac:dyDescent="0.2">
      <c r="A877" s="33"/>
      <c r="B877" s="33"/>
      <c r="C877" s="33"/>
      <c r="D877" s="33"/>
      <c r="E877" s="33"/>
      <c r="F877" s="33"/>
      <c r="G877" s="33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2.75" customHeight="1" x14ac:dyDescent="0.2">
      <c r="A878" s="33"/>
      <c r="B878" s="33"/>
      <c r="C878" s="33"/>
      <c r="D878" s="33"/>
      <c r="E878" s="33"/>
      <c r="F878" s="33"/>
      <c r="G878" s="33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2.75" customHeight="1" x14ac:dyDescent="0.2">
      <c r="A879" s="33"/>
      <c r="B879" s="33"/>
      <c r="C879" s="33"/>
      <c r="D879" s="33"/>
      <c r="E879" s="33"/>
      <c r="F879" s="33"/>
      <c r="G879" s="33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2.75" customHeight="1" x14ac:dyDescent="0.2">
      <c r="A880" s="33"/>
      <c r="B880" s="33"/>
      <c r="C880" s="33"/>
      <c r="D880" s="33"/>
      <c r="E880" s="33"/>
      <c r="F880" s="33"/>
      <c r="G880" s="33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2.75" customHeight="1" x14ac:dyDescent="0.2">
      <c r="A881" s="33"/>
      <c r="B881" s="33"/>
      <c r="C881" s="33"/>
      <c r="D881" s="33"/>
      <c r="E881" s="33"/>
      <c r="F881" s="33"/>
      <c r="G881" s="33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2.75" customHeight="1" x14ac:dyDescent="0.2">
      <c r="A882" s="33"/>
      <c r="B882" s="33"/>
      <c r="C882" s="33"/>
      <c r="D882" s="33"/>
      <c r="E882" s="33"/>
      <c r="F882" s="33"/>
      <c r="G882" s="33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2.75" customHeight="1" x14ac:dyDescent="0.2">
      <c r="A883" s="33"/>
      <c r="B883" s="33"/>
      <c r="C883" s="33"/>
      <c r="D883" s="33"/>
      <c r="E883" s="33"/>
      <c r="F883" s="33"/>
      <c r="G883" s="33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2.75" customHeight="1" x14ac:dyDescent="0.2">
      <c r="A884" s="33"/>
      <c r="B884" s="33"/>
      <c r="C884" s="33"/>
      <c r="D884" s="33"/>
      <c r="E884" s="33"/>
      <c r="F884" s="33"/>
      <c r="G884" s="33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2.75" customHeight="1" x14ac:dyDescent="0.2">
      <c r="A885" s="33"/>
      <c r="B885" s="33"/>
      <c r="C885" s="33"/>
      <c r="D885" s="33"/>
      <c r="E885" s="33"/>
      <c r="F885" s="33"/>
      <c r="G885" s="33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2.75" customHeight="1" x14ac:dyDescent="0.2">
      <c r="A886" s="33"/>
      <c r="B886" s="33"/>
      <c r="C886" s="33"/>
      <c r="D886" s="33"/>
      <c r="E886" s="33"/>
      <c r="F886" s="33"/>
      <c r="G886" s="33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2.75" customHeight="1" x14ac:dyDescent="0.2">
      <c r="A887" s="33"/>
      <c r="B887" s="33"/>
      <c r="C887" s="33"/>
      <c r="D887" s="33"/>
      <c r="E887" s="33"/>
      <c r="F887" s="33"/>
      <c r="G887" s="33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2.75" customHeight="1" x14ac:dyDescent="0.2">
      <c r="A888" s="33"/>
      <c r="B888" s="33"/>
      <c r="C888" s="33"/>
      <c r="D888" s="33"/>
      <c r="E888" s="33"/>
      <c r="F888" s="33"/>
      <c r="G888" s="33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2.75" customHeight="1" x14ac:dyDescent="0.2">
      <c r="A889" s="33"/>
      <c r="B889" s="33"/>
      <c r="C889" s="33"/>
      <c r="D889" s="33"/>
      <c r="E889" s="33"/>
      <c r="F889" s="33"/>
      <c r="G889" s="33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2.75" customHeight="1" x14ac:dyDescent="0.2">
      <c r="A890" s="33"/>
      <c r="B890" s="33"/>
      <c r="C890" s="33"/>
      <c r="D890" s="33"/>
      <c r="E890" s="33"/>
      <c r="F890" s="33"/>
      <c r="G890" s="33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2.75" customHeight="1" x14ac:dyDescent="0.2">
      <c r="A891" s="33"/>
      <c r="B891" s="33"/>
      <c r="C891" s="33"/>
      <c r="D891" s="33"/>
      <c r="E891" s="33"/>
      <c r="F891" s="33"/>
      <c r="G891" s="33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2.75" customHeight="1" x14ac:dyDescent="0.2">
      <c r="A892" s="33"/>
      <c r="B892" s="33"/>
      <c r="C892" s="33"/>
      <c r="D892" s="33"/>
      <c r="E892" s="33"/>
      <c r="F892" s="33"/>
      <c r="G892" s="33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2.75" customHeight="1" x14ac:dyDescent="0.2">
      <c r="A893" s="33"/>
      <c r="B893" s="33"/>
      <c r="C893" s="33"/>
      <c r="D893" s="33"/>
      <c r="E893" s="33"/>
      <c r="F893" s="33"/>
      <c r="G893" s="33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2.75" customHeight="1" x14ac:dyDescent="0.2">
      <c r="A894" s="33"/>
      <c r="B894" s="33"/>
      <c r="C894" s="33"/>
      <c r="D894" s="33"/>
      <c r="E894" s="33"/>
      <c r="F894" s="33"/>
      <c r="G894" s="33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2.75" customHeight="1" x14ac:dyDescent="0.2">
      <c r="A895" s="33"/>
      <c r="B895" s="33"/>
      <c r="C895" s="33"/>
      <c r="D895" s="33"/>
      <c r="E895" s="33"/>
      <c r="F895" s="33"/>
      <c r="G895" s="33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2.75" customHeight="1" x14ac:dyDescent="0.2">
      <c r="A896" s="33"/>
      <c r="B896" s="33"/>
      <c r="C896" s="33"/>
      <c r="D896" s="33"/>
      <c r="E896" s="33"/>
      <c r="F896" s="33"/>
      <c r="G896" s="33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2.75" customHeight="1" x14ac:dyDescent="0.2">
      <c r="A897" s="33"/>
      <c r="B897" s="33"/>
      <c r="C897" s="33"/>
      <c r="D897" s="33"/>
      <c r="E897" s="33"/>
      <c r="F897" s="33"/>
      <c r="G897" s="33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2.75" customHeight="1" x14ac:dyDescent="0.2">
      <c r="A898" s="33"/>
      <c r="B898" s="33"/>
      <c r="C898" s="33"/>
      <c r="D898" s="33"/>
      <c r="E898" s="33"/>
      <c r="F898" s="33"/>
      <c r="G898" s="33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2.75" customHeight="1" x14ac:dyDescent="0.2">
      <c r="A899" s="33"/>
      <c r="B899" s="33"/>
      <c r="C899" s="33"/>
      <c r="D899" s="33"/>
      <c r="E899" s="33"/>
      <c r="F899" s="33"/>
      <c r="G899" s="33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2.75" customHeight="1" x14ac:dyDescent="0.2">
      <c r="A900" s="33"/>
      <c r="B900" s="33"/>
      <c r="C900" s="33"/>
      <c r="D900" s="33"/>
      <c r="E900" s="33"/>
      <c r="F900" s="33"/>
      <c r="G900" s="33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2.75" customHeight="1" x14ac:dyDescent="0.2">
      <c r="A901" s="33"/>
      <c r="B901" s="33"/>
      <c r="C901" s="33"/>
      <c r="D901" s="33"/>
      <c r="E901" s="33"/>
      <c r="F901" s="33"/>
      <c r="G901" s="33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2.75" customHeight="1" x14ac:dyDescent="0.2">
      <c r="A902" s="33"/>
      <c r="B902" s="33"/>
      <c r="C902" s="33"/>
      <c r="D902" s="33"/>
      <c r="E902" s="33"/>
      <c r="F902" s="33"/>
      <c r="G902" s="33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2.75" customHeight="1" x14ac:dyDescent="0.2">
      <c r="A903" s="33"/>
      <c r="B903" s="33"/>
      <c r="C903" s="33"/>
      <c r="D903" s="33"/>
      <c r="E903" s="33"/>
      <c r="F903" s="33"/>
      <c r="G903" s="33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2.75" customHeight="1" x14ac:dyDescent="0.2">
      <c r="A904" s="33"/>
      <c r="B904" s="33"/>
      <c r="C904" s="33"/>
      <c r="D904" s="33"/>
      <c r="E904" s="33"/>
      <c r="F904" s="33"/>
      <c r="G904" s="33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2.75" customHeight="1" x14ac:dyDescent="0.2">
      <c r="A905" s="33"/>
      <c r="B905" s="33"/>
      <c r="C905" s="33"/>
      <c r="D905" s="33"/>
      <c r="E905" s="33"/>
      <c r="F905" s="33"/>
      <c r="G905" s="33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2.75" customHeight="1" x14ac:dyDescent="0.2">
      <c r="A906" s="33"/>
      <c r="B906" s="33"/>
      <c r="C906" s="33"/>
      <c r="D906" s="33"/>
      <c r="E906" s="33"/>
      <c r="F906" s="33"/>
      <c r="G906" s="33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2.75" customHeight="1" x14ac:dyDescent="0.2">
      <c r="A907" s="33"/>
      <c r="B907" s="33"/>
      <c r="C907" s="33"/>
      <c r="D907" s="33"/>
      <c r="E907" s="33"/>
      <c r="F907" s="33"/>
      <c r="G907" s="33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2.75" customHeight="1" x14ac:dyDescent="0.2">
      <c r="A908" s="33"/>
      <c r="B908" s="33"/>
      <c r="C908" s="33"/>
      <c r="D908" s="33"/>
      <c r="E908" s="33"/>
      <c r="F908" s="33"/>
      <c r="G908" s="33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2.75" customHeight="1" x14ac:dyDescent="0.2">
      <c r="A909" s="33"/>
      <c r="B909" s="33"/>
      <c r="C909" s="33"/>
      <c r="D909" s="33"/>
      <c r="E909" s="33"/>
      <c r="F909" s="33"/>
      <c r="G909" s="33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2.75" customHeight="1" x14ac:dyDescent="0.2">
      <c r="A910" s="33"/>
      <c r="B910" s="33"/>
      <c r="C910" s="33"/>
      <c r="D910" s="33"/>
      <c r="E910" s="33"/>
      <c r="F910" s="33"/>
      <c r="G910" s="33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2.75" customHeight="1" x14ac:dyDescent="0.2">
      <c r="A911" s="33"/>
      <c r="B911" s="33"/>
      <c r="C911" s="33"/>
      <c r="D911" s="33"/>
      <c r="E911" s="33"/>
      <c r="F911" s="33"/>
      <c r="G911" s="33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2.75" customHeight="1" x14ac:dyDescent="0.2">
      <c r="A912" s="33"/>
      <c r="B912" s="33"/>
      <c r="C912" s="33"/>
      <c r="D912" s="33"/>
      <c r="E912" s="33"/>
      <c r="F912" s="33"/>
      <c r="G912" s="33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2.75" customHeight="1" x14ac:dyDescent="0.2">
      <c r="A913" s="33"/>
      <c r="B913" s="33"/>
      <c r="C913" s="33"/>
      <c r="D913" s="33"/>
      <c r="E913" s="33"/>
      <c r="F913" s="33"/>
      <c r="G913" s="33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2.75" customHeight="1" x14ac:dyDescent="0.2">
      <c r="A914" s="33"/>
      <c r="B914" s="33"/>
      <c r="C914" s="33"/>
      <c r="D914" s="33"/>
      <c r="E914" s="33"/>
      <c r="F914" s="33"/>
      <c r="G914" s="33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2.75" customHeight="1" x14ac:dyDescent="0.2">
      <c r="A915" s="33"/>
      <c r="B915" s="33"/>
      <c r="C915" s="33"/>
      <c r="D915" s="33"/>
      <c r="E915" s="33"/>
      <c r="F915" s="33"/>
      <c r="G915" s="33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2.75" customHeight="1" x14ac:dyDescent="0.2">
      <c r="A916" s="33"/>
      <c r="B916" s="33"/>
      <c r="C916" s="33"/>
      <c r="D916" s="33"/>
      <c r="E916" s="33"/>
      <c r="F916" s="33"/>
      <c r="G916" s="33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2.75" customHeight="1" x14ac:dyDescent="0.2">
      <c r="A917" s="33"/>
      <c r="B917" s="33"/>
      <c r="C917" s="33"/>
      <c r="D917" s="33"/>
      <c r="E917" s="33"/>
      <c r="F917" s="33"/>
      <c r="G917" s="33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2.75" customHeight="1" x14ac:dyDescent="0.2">
      <c r="A918" s="33"/>
      <c r="B918" s="33"/>
      <c r="C918" s="33"/>
      <c r="D918" s="33"/>
      <c r="E918" s="33"/>
      <c r="F918" s="33"/>
      <c r="G918" s="33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2.75" customHeight="1" x14ac:dyDescent="0.2">
      <c r="A919" s="33"/>
      <c r="B919" s="33"/>
      <c r="C919" s="33"/>
      <c r="D919" s="33"/>
      <c r="E919" s="33"/>
      <c r="F919" s="33"/>
      <c r="G919" s="33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2.75" customHeight="1" x14ac:dyDescent="0.2">
      <c r="A920" s="33"/>
      <c r="B920" s="33"/>
      <c r="C920" s="33"/>
      <c r="D920" s="33"/>
      <c r="E920" s="33"/>
      <c r="F920" s="33"/>
      <c r="G920" s="33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2.75" customHeight="1" x14ac:dyDescent="0.2">
      <c r="A921" s="33"/>
      <c r="B921" s="33"/>
      <c r="C921" s="33"/>
      <c r="D921" s="33"/>
      <c r="E921" s="33"/>
      <c r="F921" s="33"/>
      <c r="G921" s="33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2.75" customHeight="1" x14ac:dyDescent="0.2">
      <c r="A922" s="33"/>
      <c r="B922" s="33"/>
      <c r="C922" s="33"/>
      <c r="D922" s="33"/>
      <c r="E922" s="33"/>
      <c r="F922" s="33"/>
      <c r="G922" s="33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2.75" customHeight="1" x14ac:dyDescent="0.2">
      <c r="A923" s="33"/>
      <c r="B923" s="33"/>
      <c r="C923" s="33"/>
      <c r="D923" s="33"/>
      <c r="E923" s="33"/>
      <c r="F923" s="33"/>
      <c r="G923" s="33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2.75" customHeight="1" x14ac:dyDescent="0.2">
      <c r="A924" s="33"/>
      <c r="B924" s="33"/>
      <c r="C924" s="33"/>
      <c r="D924" s="33"/>
      <c r="E924" s="33"/>
      <c r="F924" s="33"/>
      <c r="G924" s="33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2.75" customHeight="1" x14ac:dyDescent="0.2">
      <c r="A925" s="33"/>
      <c r="B925" s="33"/>
      <c r="C925" s="33"/>
      <c r="D925" s="33"/>
      <c r="E925" s="33"/>
      <c r="F925" s="33"/>
      <c r="G925" s="33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2.75" customHeight="1" x14ac:dyDescent="0.2">
      <c r="A926" s="33"/>
      <c r="B926" s="33"/>
      <c r="C926" s="33"/>
      <c r="D926" s="33"/>
      <c r="E926" s="33"/>
      <c r="F926" s="33"/>
      <c r="G926" s="33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2.75" customHeight="1" x14ac:dyDescent="0.2">
      <c r="A927" s="33"/>
      <c r="B927" s="33"/>
      <c r="C927" s="33"/>
      <c r="D927" s="33"/>
      <c r="E927" s="33"/>
      <c r="F927" s="33"/>
      <c r="G927" s="33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2.75" customHeight="1" x14ac:dyDescent="0.2">
      <c r="A928" s="33"/>
      <c r="B928" s="33"/>
      <c r="C928" s="33"/>
      <c r="D928" s="33"/>
      <c r="E928" s="33"/>
      <c r="F928" s="33"/>
      <c r="G928" s="33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2.75" customHeight="1" x14ac:dyDescent="0.2">
      <c r="A929" s="33"/>
      <c r="B929" s="33"/>
      <c r="C929" s="33"/>
      <c r="D929" s="33"/>
      <c r="E929" s="33"/>
      <c r="F929" s="33"/>
      <c r="G929" s="33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2.75" customHeight="1" x14ac:dyDescent="0.2">
      <c r="A930" s="33"/>
      <c r="B930" s="33"/>
      <c r="C930" s="33"/>
      <c r="D930" s="33"/>
      <c r="E930" s="33"/>
      <c r="F930" s="33"/>
      <c r="G930" s="33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2.75" customHeight="1" x14ac:dyDescent="0.2">
      <c r="A931" s="33"/>
      <c r="B931" s="33"/>
      <c r="C931" s="33"/>
      <c r="D931" s="33"/>
      <c r="E931" s="33"/>
      <c r="F931" s="33"/>
      <c r="G931" s="33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2.75" customHeight="1" x14ac:dyDescent="0.2">
      <c r="A932" s="33"/>
      <c r="B932" s="33"/>
      <c r="C932" s="33"/>
      <c r="D932" s="33"/>
      <c r="E932" s="33"/>
      <c r="F932" s="33"/>
      <c r="G932" s="33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2.75" customHeight="1" x14ac:dyDescent="0.2">
      <c r="A933" s="33"/>
      <c r="B933" s="33"/>
      <c r="C933" s="33"/>
      <c r="D933" s="33"/>
      <c r="E933" s="33"/>
      <c r="F933" s="33"/>
      <c r="G933" s="33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2.75" customHeight="1" x14ac:dyDescent="0.2">
      <c r="A934" s="33"/>
      <c r="B934" s="33"/>
      <c r="C934" s="33"/>
      <c r="D934" s="33"/>
      <c r="E934" s="33"/>
      <c r="F934" s="33"/>
      <c r="G934" s="33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2.75" customHeight="1" x14ac:dyDescent="0.2">
      <c r="A935" s="33"/>
      <c r="B935" s="33"/>
      <c r="C935" s="33"/>
      <c r="D935" s="33"/>
      <c r="E935" s="33"/>
      <c r="F935" s="33"/>
      <c r="G935" s="33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2.75" customHeight="1" x14ac:dyDescent="0.2">
      <c r="A936" s="33"/>
      <c r="B936" s="33"/>
      <c r="C936" s="33"/>
      <c r="D936" s="33"/>
      <c r="E936" s="33"/>
      <c r="F936" s="33"/>
      <c r="G936" s="33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2.75" customHeight="1" x14ac:dyDescent="0.2">
      <c r="A937" s="33"/>
      <c r="B937" s="33"/>
      <c r="C937" s="33"/>
      <c r="D937" s="33"/>
      <c r="E937" s="33"/>
      <c r="F937" s="33"/>
      <c r="G937" s="33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2.75" customHeight="1" x14ac:dyDescent="0.2">
      <c r="A938" s="33"/>
      <c r="B938" s="33"/>
      <c r="C938" s="33"/>
      <c r="D938" s="33"/>
      <c r="E938" s="33"/>
      <c r="F938" s="33"/>
      <c r="G938" s="33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2.75" customHeight="1" x14ac:dyDescent="0.2">
      <c r="A939" s="33"/>
      <c r="B939" s="33"/>
      <c r="C939" s="33"/>
      <c r="D939" s="33"/>
      <c r="E939" s="33"/>
      <c r="F939" s="33"/>
      <c r="G939" s="33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2.75" customHeight="1" x14ac:dyDescent="0.2">
      <c r="A940" s="33"/>
      <c r="B940" s="33"/>
      <c r="C940" s="33"/>
      <c r="D940" s="33"/>
      <c r="E940" s="33"/>
      <c r="F940" s="33"/>
      <c r="G940" s="33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2.75" customHeight="1" x14ac:dyDescent="0.2">
      <c r="A941" s="33"/>
      <c r="B941" s="33"/>
      <c r="C941" s="33"/>
      <c r="D941" s="33"/>
      <c r="E941" s="33"/>
      <c r="F941" s="33"/>
      <c r="G941" s="33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2.75" customHeight="1" x14ac:dyDescent="0.2">
      <c r="A942" s="33"/>
      <c r="B942" s="33"/>
      <c r="C942" s="33"/>
      <c r="D942" s="33"/>
      <c r="E942" s="33"/>
      <c r="F942" s="33"/>
      <c r="G942" s="33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2.75" customHeight="1" x14ac:dyDescent="0.2">
      <c r="A943" s="33"/>
      <c r="B943" s="33"/>
      <c r="C943" s="33"/>
      <c r="D943" s="33"/>
      <c r="E943" s="33"/>
      <c r="F943" s="33"/>
      <c r="G943" s="33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2.75" customHeight="1" x14ac:dyDescent="0.2">
      <c r="A944" s="33"/>
      <c r="B944" s="33"/>
      <c r="C944" s="33"/>
      <c r="D944" s="33"/>
      <c r="E944" s="33"/>
      <c r="F944" s="33"/>
      <c r="G944" s="33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2.75" customHeight="1" x14ac:dyDescent="0.2">
      <c r="A945" s="33"/>
      <c r="B945" s="33"/>
      <c r="C945" s="33"/>
      <c r="D945" s="33"/>
      <c r="E945" s="33"/>
      <c r="F945" s="33"/>
      <c r="G945" s="33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2.75" customHeight="1" x14ac:dyDescent="0.2">
      <c r="A946" s="33"/>
      <c r="B946" s="33"/>
      <c r="C946" s="33"/>
      <c r="D946" s="33"/>
      <c r="E946" s="33"/>
      <c r="F946" s="33"/>
      <c r="G946" s="33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2.75" customHeight="1" x14ac:dyDescent="0.2">
      <c r="A947" s="33"/>
      <c r="B947" s="33"/>
      <c r="C947" s="33"/>
      <c r="D947" s="33"/>
      <c r="E947" s="33"/>
      <c r="F947" s="33"/>
      <c r="G947" s="33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2.75" customHeight="1" x14ac:dyDescent="0.2">
      <c r="A948" s="33"/>
      <c r="B948" s="33"/>
      <c r="C948" s="33"/>
      <c r="D948" s="33"/>
      <c r="E948" s="33"/>
      <c r="F948" s="33"/>
      <c r="G948" s="33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2.75" customHeight="1" x14ac:dyDescent="0.2">
      <c r="A949" s="33"/>
      <c r="B949" s="33"/>
      <c r="C949" s="33"/>
      <c r="D949" s="33"/>
      <c r="E949" s="33"/>
      <c r="F949" s="33"/>
      <c r="G949" s="33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2.75" customHeight="1" x14ac:dyDescent="0.2">
      <c r="A950" s="33"/>
      <c r="B950" s="33"/>
      <c r="C950" s="33"/>
      <c r="D950" s="33"/>
      <c r="E950" s="33"/>
      <c r="F950" s="33"/>
      <c r="G950" s="33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2.75" customHeight="1" x14ac:dyDescent="0.2">
      <c r="A951" s="33"/>
      <c r="B951" s="33"/>
      <c r="C951" s="33"/>
      <c r="D951" s="33"/>
      <c r="E951" s="33"/>
      <c r="F951" s="33"/>
      <c r="G951" s="33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2.75" customHeight="1" x14ac:dyDescent="0.2">
      <c r="A952" s="33"/>
      <c r="B952" s="33"/>
      <c r="C952" s="33"/>
      <c r="D952" s="33"/>
      <c r="E952" s="33"/>
      <c r="F952" s="33"/>
      <c r="G952" s="33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2.75" customHeight="1" x14ac:dyDescent="0.2">
      <c r="A953" s="33"/>
      <c r="B953" s="33"/>
      <c r="C953" s="33"/>
      <c r="D953" s="33"/>
      <c r="E953" s="33"/>
      <c r="F953" s="33"/>
      <c r="G953" s="33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2.75" customHeight="1" x14ac:dyDescent="0.2">
      <c r="A954" s="33"/>
      <c r="B954" s="33"/>
      <c r="C954" s="33"/>
      <c r="D954" s="33"/>
      <c r="E954" s="33"/>
      <c r="F954" s="33"/>
      <c r="G954" s="33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2.75" customHeight="1" x14ac:dyDescent="0.2">
      <c r="A955" s="33"/>
      <c r="B955" s="33"/>
      <c r="C955" s="33"/>
      <c r="D955" s="33"/>
      <c r="E955" s="33"/>
      <c r="F955" s="33"/>
      <c r="G955" s="33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2.75" customHeight="1" x14ac:dyDescent="0.2">
      <c r="A956" s="33"/>
      <c r="B956" s="33"/>
      <c r="C956" s="33"/>
      <c r="D956" s="33"/>
      <c r="E956" s="33"/>
      <c r="F956" s="33"/>
      <c r="G956" s="33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2.75" customHeight="1" x14ac:dyDescent="0.2">
      <c r="A957" s="33"/>
      <c r="B957" s="33"/>
      <c r="C957" s="33"/>
      <c r="D957" s="33"/>
      <c r="E957" s="33"/>
      <c r="F957" s="33"/>
      <c r="G957" s="33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2.75" customHeight="1" x14ac:dyDescent="0.2">
      <c r="A958" s="33"/>
      <c r="B958" s="33"/>
      <c r="C958" s="33"/>
      <c r="D958" s="33"/>
      <c r="E958" s="33"/>
      <c r="F958" s="33"/>
      <c r="G958" s="33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2.75" customHeight="1" x14ac:dyDescent="0.2">
      <c r="A959" s="33"/>
      <c r="B959" s="33"/>
      <c r="C959" s="33"/>
      <c r="D959" s="33"/>
      <c r="E959" s="33"/>
      <c r="F959" s="33"/>
      <c r="G959" s="33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2.75" customHeight="1" x14ac:dyDescent="0.2">
      <c r="A960" s="33"/>
      <c r="B960" s="33"/>
      <c r="C960" s="33"/>
      <c r="D960" s="33"/>
      <c r="E960" s="33"/>
      <c r="F960" s="33"/>
      <c r="G960" s="33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2.75" customHeight="1" x14ac:dyDescent="0.2">
      <c r="A961" s="33"/>
      <c r="B961" s="33"/>
      <c r="C961" s="33"/>
      <c r="D961" s="33"/>
      <c r="E961" s="33"/>
      <c r="F961" s="33"/>
      <c r="G961" s="33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2.75" customHeight="1" x14ac:dyDescent="0.2">
      <c r="A962" s="33"/>
      <c r="B962" s="33"/>
      <c r="C962" s="33"/>
      <c r="D962" s="33"/>
      <c r="E962" s="33"/>
      <c r="F962" s="33"/>
      <c r="G962" s="33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2.75" customHeight="1" x14ac:dyDescent="0.2">
      <c r="A963" s="33"/>
      <c r="B963" s="33"/>
      <c r="C963" s="33"/>
      <c r="D963" s="33"/>
      <c r="E963" s="33"/>
      <c r="F963" s="33"/>
      <c r="G963" s="33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2.75" customHeight="1" x14ac:dyDescent="0.2">
      <c r="A964" s="33"/>
      <c r="B964" s="33"/>
      <c r="C964" s="33"/>
      <c r="D964" s="33"/>
      <c r="E964" s="33"/>
      <c r="F964" s="33"/>
      <c r="G964" s="33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2.75" customHeight="1" x14ac:dyDescent="0.2">
      <c r="A965" s="33"/>
      <c r="B965" s="33"/>
      <c r="C965" s="33"/>
      <c r="D965" s="33"/>
      <c r="E965" s="33"/>
      <c r="F965" s="33"/>
      <c r="G965" s="33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2.75" customHeight="1" x14ac:dyDescent="0.2">
      <c r="A966" s="33"/>
      <c r="B966" s="33"/>
      <c r="C966" s="33"/>
      <c r="D966" s="33"/>
      <c r="E966" s="33"/>
      <c r="F966" s="33"/>
      <c r="G966" s="33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2.75" customHeight="1" x14ac:dyDescent="0.2">
      <c r="A967" s="33"/>
      <c r="B967" s="33"/>
      <c r="C967" s="33"/>
      <c r="D967" s="33"/>
      <c r="E967" s="33"/>
      <c r="F967" s="33"/>
      <c r="G967" s="33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2.75" customHeight="1" x14ac:dyDescent="0.2">
      <c r="A968" s="33"/>
      <c r="B968" s="33"/>
      <c r="C968" s="33"/>
      <c r="D968" s="33"/>
      <c r="E968" s="33"/>
      <c r="F968" s="33"/>
      <c r="G968" s="33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2.75" customHeight="1" x14ac:dyDescent="0.2">
      <c r="A969" s="33"/>
      <c r="B969" s="33"/>
      <c r="C969" s="33"/>
      <c r="D969" s="33"/>
      <c r="E969" s="33"/>
      <c r="F969" s="33"/>
      <c r="G969" s="33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2.75" customHeight="1" x14ac:dyDescent="0.2">
      <c r="A970" s="33"/>
      <c r="B970" s="33"/>
      <c r="C970" s="33"/>
      <c r="D970" s="33"/>
      <c r="E970" s="33"/>
      <c r="F970" s="33"/>
      <c r="G970" s="33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2.75" customHeight="1" x14ac:dyDescent="0.2">
      <c r="A971" s="33"/>
      <c r="B971" s="33"/>
      <c r="C971" s="33"/>
      <c r="D971" s="33"/>
      <c r="E971" s="33"/>
      <c r="F971" s="33"/>
      <c r="G971" s="33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2.75" customHeight="1" x14ac:dyDescent="0.2">
      <c r="A972" s="33"/>
      <c r="B972" s="33"/>
      <c r="C972" s="33"/>
      <c r="D972" s="33"/>
      <c r="E972" s="33"/>
      <c r="F972" s="33"/>
      <c r="G972" s="33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2.75" customHeight="1" x14ac:dyDescent="0.2">
      <c r="A973" s="33"/>
      <c r="B973" s="33"/>
      <c r="C973" s="33"/>
      <c r="D973" s="33"/>
      <c r="E973" s="33"/>
      <c r="F973" s="33"/>
      <c r="G973" s="33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2.75" customHeight="1" x14ac:dyDescent="0.2">
      <c r="A974" s="33"/>
      <c r="B974" s="33"/>
      <c r="C974" s="33"/>
      <c r="D974" s="33"/>
      <c r="E974" s="33"/>
      <c r="F974" s="33"/>
      <c r="G974" s="33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2.75" customHeight="1" x14ac:dyDescent="0.2">
      <c r="A975" s="33"/>
      <c r="B975" s="33"/>
      <c r="C975" s="33"/>
      <c r="D975" s="33"/>
      <c r="E975" s="33"/>
      <c r="F975" s="33"/>
      <c r="G975" s="33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2.75" customHeight="1" x14ac:dyDescent="0.2">
      <c r="A976" s="33"/>
      <c r="B976" s="33"/>
      <c r="C976" s="33"/>
      <c r="D976" s="33"/>
      <c r="E976" s="33"/>
      <c r="F976" s="33"/>
      <c r="G976" s="33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2.75" customHeight="1" x14ac:dyDescent="0.2">
      <c r="A977" s="33"/>
      <c r="B977" s="33"/>
      <c r="C977" s="33"/>
      <c r="D977" s="33"/>
      <c r="E977" s="33"/>
      <c r="F977" s="33"/>
      <c r="G977" s="33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2.75" customHeight="1" x14ac:dyDescent="0.2">
      <c r="A978" s="33"/>
      <c r="B978" s="33"/>
      <c r="C978" s="33"/>
      <c r="D978" s="33"/>
      <c r="E978" s="33"/>
      <c r="F978" s="33"/>
      <c r="G978" s="33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2.75" customHeight="1" x14ac:dyDescent="0.2">
      <c r="A979" s="33"/>
      <c r="B979" s="33"/>
      <c r="C979" s="33"/>
      <c r="D979" s="33"/>
      <c r="E979" s="33"/>
      <c r="F979" s="33"/>
      <c r="G979" s="33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2.75" customHeight="1" x14ac:dyDescent="0.2">
      <c r="A980" s="33"/>
      <c r="B980" s="33"/>
      <c r="C980" s="33"/>
      <c r="D980" s="33"/>
      <c r="E980" s="33"/>
      <c r="F980" s="33"/>
      <c r="G980" s="33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2.75" customHeight="1" x14ac:dyDescent="0.2">
      <c r="A981" s="33"/>
      <c r="B981" s="33"/>
      <c r="C981" s="33"/>
      <c r="D981" s="33"/>
      <c r="E981" s="33"/>
      <c r="F981" s="33"/>
      <c r="G981" s="33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2.75" customHeight="1" x14ac:dyDescent="0.2">
      <c r="A982" s="33"/>
      <c r="B982" s="33"/>
      <c r="C982" s="33"/>
      <c r="D982" s="33"/>
      <c r="E982" s="33"/>
      <c r="F982" s="33"/>
      <c r="G982" s="33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2.75" customHeight="1" x14ac:dyDescent="0.2">
      <c r="A983" s="33"/>
      <c r="B983" s="33"/>
      <c r="C983" s="33"/>
      <c r="D983" s="33"/>
      <c r="E983" s="33"/>
      <c r="F983" s="33"/>
      <c r="G983" s="33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2.75" customHeight="1" x14ac:dyDescent="0.2">
      <c r="A984" s="33"/>
      <c r="B984" s="33"/>
      <c r="C984" s="33"/>
      <c r="D984" s="33"/>
      <c r="E984" s="33"/>
      <c r="F984" s="33"/>
      <c r="G984" s="33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2.75" customHeight="1" x14ac:dyDescent="0.2">
      <c r="A985" s="33"/>
      <c r="B985" s="33"/>
      <c r="C985" s="33"/>
      <c r="D985" s="33"/>
      <c r="E985" s="33"/>
      <c r="F985" s="33"/>
      <c r="G985" s="33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2.75" customHeight="1" x14ac:dyDescent="0.2">
      <c r="A986" s="33"/>
      <c r="B986" s="33"/>
      <c r="C986" s="33"/>
      <c r="D986" s="33"/>
      <c r="E986" s="33"/>
      <c r="F986" s="33"/>
      <c r="G986" s="33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2.75" customHeight="1" x14ac:dyDescent="0.2">
      <c r="A987" s="33"/>
      <c r="B987" s="33"/>
      <c r="C987" s="33"/>
      <c r="D987" s="33"/>
      <c r="E987" s="33"/>
      <c r="F987" s="33"/>
      <c r="G987" s="33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2.75" customHeight="1" x14ac:dyDescent="0.2">
      <c r="A988" s="33"/>
      <c r="B988" s="33"/>
      <c r="C988" s="33"/>
      <c r="D988" s="33"/>
      <c r="E988" s="33"/>
      <c r="F988" s="33"/>
      <c r="G988" s="33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2.75" customHeight="1" x14ac:dyDescent="0.2">
      <c r="A989" s="33"/>
      <c r="B989" s="33"/>
      <c r="C989" s="33"/>
      <c r="D989" s="33"/>
      <c r="E989" s="33"/>
      <c r="F989" s="33"/>
      <c r="G989" s="33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2.75" customHeight="1" x14ac:dyDescent="0.2">
      <c r="A990" s="33"/>
      <c r="B990" s="33"/>
      <c r="C990" s="33"/>
      <c r="D990" s="33"/>
      <c r="E990" s="33"/>
      <c r="F990" s="33"/>
      <c r="G990" s="33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2.75" customHeight="1" x14ac:dyDescent="0.2">
      <c r="A991" s="33"/>
      <c r="B991" s="33"/>
      <c r="C991" s="33"/>
      <c r="D991" s="33"/>
      <c r="E991" s="33"/>
      <c r="F991" s="33"/>
      <c r="G991" s="33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2.75" customHeight="1" x14ac:dyDescent="0.2">
      <c r="A992" s="33"/>
      <c r="B992" s="33"/>
      <c r="C992" s="33"/>
      <c r="D992" s="33"/>
      <c r="E992" s="33"/>
      <c r="F992" s="33"/>
      <c r="G992" s="33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2.75" customHeight="1" x14ac:dyDescent="0.2">
      <c r="A993" s="33"/>
      <c r="B993" s="33"/>
      <c r="C993" s="33"/>
      <c r="D993" s="33"/>
      <c r="E993" s="33"/>
      <c r="F993" s="33"/>
      <c r="G993" s="33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2.75" customHeight="1" x14ac:dyDescent="0.2">
      <c r="A994" s="33"/>
      <c r="B994" s="33"/>
      <c r="C994" s="33"/>
      <c r="D994" s="33"/>
      <c r="E994" s="33"/>
      <c r="F994" s="33"/>
      <c r="G994" s="33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2.75" customHeight="1" x14ac:dyDescent="0.2">
      <c r="A995" s="33"/>
      <c r="B995" s="33"/>
      <c r="C995" s="33"/>
      <c r="D995" s="33"/>
      <c r="E995" s="33"/>
      <c r="F995" s="33"/>
      <c r="G995" s="33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2.75" customHeight="1" x14ac:dyDescent="0.2">
      <c r="A996" s="33"/>
      <c r="B996" s="33"/>
      <c r="C996" s="33"/>
      <c r="D996" s="33"/>
      <c r="E996" s="33"/>
      <c r="F996" s="33"/>
      <c r="G996" s="33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2.75" customHeight="1" x14ac:dyDescent="0.2">
      <c r="A997" s="33"/>
      <c r="B997" s="33"/>
      <c r="C997" s="33"/>
      <c r="D997" s="33"/>
      <c r="E997" s="33"/>
      <c r="F997" s="33"/>
      <c r="G997" s="33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2.75" customHeight="1" x14ac:dyDescent="0.2">
      <c r="A998" s="33"/>
      <c r="B998" s="33"/>
      <c r="C998" s="33"/>
      <c r="D998" s="33"/>
      <c r="E998" s="33"/>
      <c r="F998" s="33"/>
      <c r="G998" s="33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2.75" customHeight="1" x14ac:dyDescent="0.2">
      <c r="A999" s="33"/>
      <c r="B999" s="33"/>
      <c r="C999" s="33"/>
      <c r="D999" s="33"/>
      <c r="E999" s="33"/>
      <c r="F999" s="33"/>
      <c r="G999" s="33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2.75" customHeight="1" x14ac:dyDescent="0.2">
      <c r="A1000" s="33"/>
      <c r="B1000" s="33"/>
      <c r="C1000" s="33"/>
      <c r="D1000" s="33"/>
      <c r="E1000" s="33"/>
      <c r="F1000" s="33"/>
      <c r="G1000" s="33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4">
    <mergeCell ref="D45:F45"/>
    <mergeCell ref="D46:F46"/>
    <mergeCell ref="E47:F47"/>
    <mergeCell ref="B34:B36"/>
    <mergeCell ref="C34:C36"/>
    <mergeCell ref="D39:F39"/>
    <mergeCell ref="E40:F40"/>
    <mergeCell ref="D38:F38"/>
    <mergeCell ref="B48:B50"/>
    <mergeCell ref="C48:C50"/>
    <mergeCell ref="B13:B15"/>
    <mergeCell ref="C13:C15"/>
    <mergeCell ref="B20:B22"/>
    <mergeCell ref="C20:C22"/>
    <mergeCell ref="B27:B29"/>
    <mergeCell ref="C27:C29"/>
    <mergeCell ref="B41:B43"/>
    <mergeCell ref="C41:C43"/>
    <mergeCell ref="D32:F32"/>
    <mergeCell ref="E33:F33"/>
    <mergeCell ref="E26:F26"/>
    <mergeCell ref="D24:F24"/>
    <mergeCell ref="E3:F4"/>
    <mergeCell ref="B6:F6"/>
    <mergeCell ref="B3:B4"/>
    <mergeCell ref="D18:F18"/>
    <mergeCell ref="E19:F19"/>
    <mergeCell ref="D25:F25"/>
    <mergeCell ref="D31:F31"/>
    <mergeCell ref="E2:F2"/>
    <mergeCell ref="D10:F10"/>
    <mergeCell ref="D11:F11"/>
    <mergeCell ref="E12:F12"/>
    <mergeCell ref="D17:F17"/>
  </mergeCells>
  <conditionalFormatting sqref="B19:B22 C17:F22">
    <cfRule type="expression" dxfId="24" priority="1">
      <formula>$B$18=""</formula>
    </cfRule>
  </conditionalFormatting>
  <conditionalFormatting sqref="C24:F29 B26:B29">
    <cfRule type="expression" dxfId="23" priority="2">
      <formula>$B$25=""</formula>
    </cfRule>
  </conditionalFormatting>
  <conditionalFormatting sqref="C31:F36 B33:B36">
    <cfRule type="expression" dxfId="22" priority="3">
      <formula>$B$32=""</formula>
    </cfRule>
  </conditionalFormatting>
  <conditionalFormatting sqref="C38:F43 B40:B43">
    <cfRule type="expression" dxfId="21" priority="4">
      <formula>$B$39=""</formula>
    </cfRule>
  </conditionalFormatting>
  <conditionalFormatting sqref="C45:F50 B47:B50">
    <cfRule type="expression" dxfId="20" priority="5">
      <formula>$B$46=""</formula>
    </cfRule>
  </conditionalFormatting>
  <conditionalFormatting sqref="B17:B18">
    <cfRule type="expression" dxfId="19" priority="6">
      <formula>$B$18=""</formula>
    </cfRule>
  </conditionalFormatting>
  <conditionalFormatting sqref="B24:B25">
    <cfRule type="expression" dxfId="18" priority="7">
      <formula>$B$25=""</formula>
    </cfRule>
  </conditionalFormatting>
  <conditionalFormatting sqref="B31:B32">
    <cfRule type="expression" dxfId="17" priority="8">
      <formula>$B$32=""</formula>
    </cfRule>
  </conditionalFormatting>
  <conditionalFormatting sqref="B38:B39">
    <cfRule type="expression" dxfId="16" priority="9">
      <formula>$B$39=""</formula>
    </cfRule>
  </conditionalFormatting>
  <conditionalFormatting sqref="B45:B46">
    <cfRule type="expression" dxfId="15" priority="10">
      <formula>$B$46=""</formula>
    </cfRule>
  </conditionalFormatting>
  <conditionalFormatting sqref="D26:D29">
    <cfRule type="expression" dxfId="14" priority="11">
      <formula>$B$18=""</formula>
    </cfRule>
  </conditionalFormatting>
  <conditionalFormatting sqref="D33:D36">
    <cfRule type="expression" dxfId="13" priority="12">
      <formula>$B$18=""</formula>
    </cfRule>
  </conditionalFormatting>
  <conditionalFormatting sqref="D40:D43">
    <cfRule type="expression" dxfId="12" priority="13">
      <formula>$B$18=""</formula>
    </cfRule>
  </conditionalFormatting>
  <conditionalFormatting sqref="D47:D50">
    <cfRule type="expression" dxfId="11" priority="14">
      <formula>$B$18=""</formula>
    </cfRule>
  </conditionalFormatting>
  <dataValidations count="10">
    <dataValidation type="list" allowBlank="1" showErrorMessage="1" sqref="B18">
      <formula1>$N$1</formula1>
    </dataValidation>
    <dataValidation type="list" allowBlank="1" showErrorMessage="1" sqref="J1 B11 J2:O11">
      <formula1>$L$1</formula1>
    </dataValidation>
    <dataValidation type="list" allowBlank="1" showErrorMessage="1" sqref="B39">
      <formula1>$T$1</formula1>
    </dataValidation>
    <dataValidation type="list" allowBlank="1" showErrorMessage="1" sqref="E14 E21 E28 E35 E42 E49">
      <formula1>$I$1:$I$4</formula1>
    </dataValidation>
    <dataValidation type="list" allowBlank="1" showErrorMessage="1" sqref="B25">
      <formula1>$P$1</formula1>
    </dataValidation>
    <dataValidation type="list" allowBlank="1" showErrorMessage="1" sqref="B46">
      <formula1>$V$1</formula1>
    </dataValidation>
    <dataValidation type="custom" allowBlank="1" showInputMessage="1" prompt="Composition Error - Value of Group 1 cannot exceed cable count!" sqref="E15 E22 E29 E36 E43 E50">
      <formula1>B13&gt;=E15</formula1>
    </dataValidation>
    <dataValidation type="list" allowBlank="1" showErrorMessage="1" sqref="B32">
      <formula1>$R$1</formula1>
    </dataValidation>
    <dataValidation type="list" allowBlank="1" showErrorMessage="1" sqref="F14 F21 F28 F35 F42 F49">
      <formula1>$I$1:$I$5</formula1>
    </dataValidation>
    <dataValidation type="list" allowBlank="1" showErrorMessage="1" sqref="D15 D22 D29 D36 D43 D50">
      <formula1>$I$7:$I$9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ABF8F"/>
  </sheetPr>
  <dimension ref="A1:Z1000"/>
  <sheetViews>
    <sheetView workbookViewId="0">
      <selection activeCell="B10" sqref="B10:F10"/>
    </sheetView>
  </sheetViews>
  <sheetFormatPr defaultColWidth="17.28515625" defaultRowHeight="15" customHeight="1" x14ac:dyDescent="0.2"/>
  <cols>
    <col min="1" max="1" width="2.7109375" customWidth="1"/>
    <col min="2" max="3" width="22.7109375" customWidth="1"/>
    <col min="4" max="4" width="3.7109375" customWidth="1"/>
    <col min="5" max="6" width="22.7109375" customWidth="1"/>
    <col min="7" max="7" width="2.7109375" customWidth="1"/>
    <col min="8" max="16" width="9.140625" customWidth="1"/>
    <col min="17" max="26" width="8.7109375" customWidth="1"/>
  </cols>
  <sheetData>
    <row r="1" spans="1:26" ht="14.25" customHeight="1" x14ac:dyDescent="0.2">
      <c r="A1" s="8"/>
      <c r="B1" s="11"/>
      <c r="C1" s="11"/>
      <c r="D1" s="11"/>
      <c r="E1" s="11"/>
      <c r="F1" s="11"/>
      <c r="G1" s="1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13"/>
      <c r="B2" s="14" t="s">
        <v>8</v>
      </c>
      <c r="C2" s="15"/>
      <c r="D2" s="15"/>
      <c r="E2" s="15"/>
      <c r="F2" s="16" t="s">
        <v>9</v>
      </c>
      <c r="G2" s="1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">
      <c r="A3" s="13"/>
      <c r="B3" s="282" t="str">
        <f>'Cover - Location Info'!J8</f>
        <v>95550</v>
      </c>
      <c r="C3" s="15"/>
      <c r="D3" s="15"/>
      <c r="E3" s="15"/>
      <c r="F3" s="283" t="str">
        <f>'Cover - Location Info'!J10</f>
        <v>1.0</v>
      </c>
      <c r="G3" s="18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13"/>
      <c r="B4" s="269"/>
      <c r="C4" s="15"/>
      <c r="D4" s="15"/>
      <c r="E4" s="15"/>
      <c r="F4" s="273"/>
      <c r="G4" s="18"/>
      <c r="H4" s="1"/>
      <c r="I4" s="1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13"/>
      <c r="B5" s="15"/>
      <c r="C5" s="15"/>
      <c r="D5" s="15"/>
      <c r="E5" s="15"/>
      <c r="F5" s="15"/>
      <c r="G5" s="2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5">
      <c r="A6" s="13"/>
      <c r="B6" s="285" t="s">
        <v>10</v>
      </c>
      <c r="C6" s="240"/>
      <c r="D6" s="240"/>
      <c r="E6" s="240"/>
      <c r="F6" s="240"/>
      <c r="G6" s="2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13"/>
      <c r="B7" s="15"/>
      <c r="C7" s="15"/>
      <c r="D7" s="15"/>
      <c r="E7" s="15"/>
      <c r="F7" s="15"/>
      <c r="G7" s="20"/>
      <c r="H7" s="1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 x14ac:dyDescent="0.2">
      <c r="A8" s="13"/>
      <c r="B8" s="15"/>
      <c r="C8" s="15"/>
      <c r="D8" s="15"/>
      <c r="E8" s="15"/>
      <c r="F8" s="15"/>
      <c r="G8" s="20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3"/>
      <c r="B9" s="286" t="s">
        <v>117</v>
      </c>
      <c r="C9" s="255"/>
      <c r="D9" s="255"/>
      <c r="E9" s="255"/>
      <c r="F9" s="287"/>
      <c r="G9" s="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">
      <c r="A10" s="13"/>
      <c r="B10" s="278"/>
      <c r="C10" s="226"/>
      <c r="D10" s="226"/>
      <c r="E10" s="226"/>
      <c r="F10" s="248"/>
      <c r="G10" s="2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">
      <c r="A11" s="13"/>
      <c r="B11" s="280"/>
      <c r="C11" s="226"/>
      <c r="D11" s="226"/>
      <c r="E11" s="226"/>
      <c r="F11" s="248"/>
      <c r="G11" s="20"/>
      <c r="H11" s="1"/>
      <c r="I11" s="1"/>
      <c r="J11" s="1"/>
      <c r="K11" s="37"/>
      <c r="L11" s="3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x14ac:dyDescent="0.2">
      <c r="A12" s="13"/>
      <c r="B12" s="278"/>
      <c r="C12" s="226"/>
      <c r="D12" s="226"/>
      <c r="E12" s="226"/>
      <c r="F12" s="248"/>
      <c r="G12" s="20"/>
      <c r="H12" s="1"/>
      <c r="I12" s="1"/>
      <c r="J12" s="1"/>
      <c r="K12" s="37"/>
      <c r="L12" s="36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customHeight="1" x14ac:dyDescent="0.2">
      <c r="A13" s="13"/>
      <c r="B13" s="278"/>
      <c r="C13" s="226"/>
      <c r="D13" s="226"/>
      <c r="E13" s="226"/>
      <c r="F13" s="248"/>
      <c r="G13" s="20"/>
      <c r="H13" s="1"/>
      <c r="I13" s="1"/>
      <c r="J13" s="1"/>
      <c r="K13" s="37"/>
      <c r="L13" s="3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customHeight="1" x14ac:dyDescent="0.2">
      <c r="A14" s="13"/>
      <c r="B14" s="278"/>
      <c r="C14" s="226"/>
      <c r="D14" s="226"/>
      <c r="E14" s="226"/>
      <c r="F14" s="248"/>
      <c r="G14" s="20"/>
      <c r="H14" s="1"/>
      <c r="I14" s="1"/>
      <c r="J14" s="1"/>
      <c r="K14" s="36"/>
      <c r="L14" s="36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customHeight="1" x14ac:dyDescent="0.2">
      <c r="A15" s="13"/>
      <c r="B15" s="278"/>
      <c r="C15" s="226"/>
      <c r="D15" s="226"/>
      <c r="E15" s="226"/>
      <c r="F15" s="248"/>
      <c r="G15" s="20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customHeight="1" x14ac:dyDescent="0.2">
      <c r="A16" s="13"/>
      <c r="B16" s="278"/>
      <c r="C16" s="226"/>
      <c r="D16" s="226"/>
      <c r="E16" s="226"/>
      <c r="F16" s="248"/>
      <c r="G16" s="20"/>
      <c r="H16" s="1"/>
      <c r="I16" s="1"/>
      <c r="J16" s="1"/>
      <c r="K16" s="36"/>
      <c r="L16" s="3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customHeight="1" x14ac:dyDescent="0.2">
      <c r="A17" s="13"/>
      <c r="B17" s="278"/>
      <c r="C17" s="226"/>
      <c r="D17" s="226"/>
      <c r="E17" s="226"/>
      <c r="F17" s="248"/>
      <c r="G17" s="20"/>
      <c r="H17" s="1"/>
      <c r="I17" s="1"/>
      <c r="J17" s="1"/>
      <c r="K17" s="36"/>
      <c r="L17" s="36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customHeight="1" x14ac:dyDescent="0.2">
      <c r="A18" s="13"/>
      <c r="B18" s="278"/>
      <c r="C18" s="226"/>
      <c r="D18" s="226"/>
      <c r="E18" s="226"/>
      <c r="F18" s="248"/>
      <c r="G18" s="20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 x14ac:dyDescent="0.2">
      <c r="A19" s="13"/>
      <c r="B19" s="278"/>
      <c r="C19" s="226"/>
      <c r="D19" s="226"/>
      <c r="E19" s="226"/>
      <c r="F19" s="248"/>
      <c r="G19" s="20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customHeight="1" x14ac:dyDescent="0.2">
      <c r="A20" s="13"/>
      <c r="B20" s="278"/>
      <c r="C20" s="226"/>
      <c r="D20" s="226"/>
      <c r="E20" s="226"/>
      <c r="F20" s="248"/>
      <c r="G20" s="20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customHeight="1" x14ac:dyDescent="0.2">
      <c r="A21" s="13"/>
      <c r="B21" s="278"/>
      <c r="C21" s="226"/>
      <c r="D21" s="226"/>
      <c r="E21" s="226"/>
      <c r="F21" s="248"/>
      <c r="G21" s="20"/>
      <c r="H21" s="1"/>
      <c r="I21" s="1"/>
      <c r="J21" s="1"/>
      <c r="K21" s="37"/>
      <c r="L21" s="36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customHeight="1" x14ac:dyDescent="0.2">
      <c r="A22" s="13"/>
      <c r="B22" s="278"/>
      <c r="C22" s="226"/>
      <c r="D22" s="226"/>
      <c r="E22" s="226"/>
      <c r="F22" s="248"/>
      <c r="G22" s="20"/>
      <c r="H22" s="1"/>
      <c r="I22" s="1"/>
      <c r="J22" s="1"/>
      <c r="K22" s="37"/>
      <c r="L22" s="36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customHeight="1" x14ac:dyDescent="0.2">
      <c r="A23" s="13"/>
      <c r="B23" s="278"/>
      <c r="C23" s="226"/>
      <c r="D23" s="226"/>
      <c r="E23" s="226"/>
      <c r="F23" s="248"/>
      <c r="G23" s="20"/>
      <c r="H23" s="1"/>
      <c r="I23" s="1"/>
      <c r="J23" s="1"/>
      <c r="K23" s="36"/>
      <c r="L23" s="36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customHeight="1" x14ac:dyDescent="0.2">
      <c r="A24" s="13"/>
      <c r="B24" s="278"/>
      <c r="C24" s="226"/>
      <c r="D24" s="226"/>
      <c r="E24" s="226"/>
      <c r="F24" s="248"/>
      <c r="G24" s="20"/>
      <c r="H24" s="1"/>
      <c r="I24" s="1"/>
      <c r="J24" s="1"/>
      <c r="K24" s="36"/>
      <c r="L24" s="36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customHeight="1" x14ac:dyDescent="0.2">
      <c r="A25" s="13"/>
      <c r="B25" s="278"/>
      <c r="C25" s="226"/>
      <c r="D25" s="226"/>
      <c r="E25" s="226"/>
      <c r="F25" s="248"/>
      <c r="G25" s="20"/>
      <c r="H25" s="1"/>
      <c r="I25" s="1"/>
      <c r="J25" s="1"/>
      <c r="K25" s="36"/>
      <c r="L25" s="36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customHeight="1" x14ac:dyDescent="0.2">
      <c r="A26" s="13"/>
      <c r="B26" s="278"/>
      <c r="C26" s="226"/>
      <c r="D26" s="226"/>
      <c r="E26" s="226"/>
      <c r="F26" s="248"/>
      <c r="G26" s="20"/>
      <c r="H26" s="1"/>
      <c r="I26" s="1"/>
      <c r="J26" s="1"/>
      <c r="K26" s="36"/>
      <c r="L26" s="36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customHeight="1" x14ac:dyDescent="0.2">
      <c r="A27" s="13"/>
      <c r="B27" s="278"/>
      <c r="C27" s="226"/>
      <c r="D27" s="226"/>
      <c r="E27" s="226"/>
      <c r="F27" s="248"/>
      <c r="G27" s="20"/>
      <c r="H27" s="1"/>
      <c r="I27" s="1"/>
      <c r="J27" s="1"/>
      <c r="K27" s="36"/>
      <c r="L27" s="36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customHeight="1" x14ac:dyDescent="0.2">
      <c r="A28" s="13"/>
      <c r="B28" s="288"/>
      <c r="C28" s="226"/>
      <c r="D28" s="226"/>
      <c r="E28" s="226"/>
      <c r="F28" s="248"/>
      <c r="G28" s="2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customHeight="1" x14ac:dyDescent="0.2">
      <c r="A29" s="13"/>
      <c r="B29" s="284"/>
      <c r="C29" s="226"/>
      <c r="D29" s="226"/>
      <c r="E29" s="226"/>
      <c r="F29" s="248"/>
      <c r="G29" s="20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customHeight="1" x14ac:dyDescent="0.2">
      <c r="A30" s="13"/>
      <c r="B30" s="284"/>
      <c r="C30" s="226"/>
      <c r="D30" s="226"/>
      <c r="E30" s="226"/>
      <c r="F30" s="248"/>
      <c r="G30" s="20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2">
      <c r="A31" s="13"/>
      <c r="B31" s="284"/>
      <c r="C31" s="226"/>
      <c r="D31" s="226"/>
      <c r="E31" s="226"/>
      <c r="F31" s="248"/>
      <c r="G31" s="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">
      <c r="A32" s="13"/>
      <c r="B32" s="284"/>
      <c r="C32" s="226"/>
      <c r="D32" s="226"/>
      <c r="E32" s="226"/>
      <c r="F32" s="248"/>
      <c r="G32" s="2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customHeight="1" x14ac:dyDescent="0.2">
      <c r="A33" s="13"/>
      <c r="B33" s="278"/>
      <c r="C33" s="226"/>
      <c r="D33" s="226"/>
      <c r="E33" s="226"/>
      <c r="F33" s="248"/>
      <c r="G33" s="2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customHeight="1" x14ac:dyDescent="0.2">
      <c r="A34" s="13"/>
      <c r="B34" s="278"/>
      <c r="C34" s="226"/>
      <c r="D34" s="226"/>
      <c r="E34" s="226"/>
      <c r="F34" s="248"/>
      <c r="G34" s="2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customHeight="1" x14ac:dyDescent="0.2">
      <c r="A35" s="13"/>
      <c r="B35" s="279"/>
      <c r="C35" s="226"/>
      <c r="D35" s="226"/>
      <c r="E35" s="226"/>
      <c r="F35" s="248"/>
      <c r="G35" s="2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customHeight="1" x14ac:dyDescent="0.2">
      <c r="A36" s="13"/>
      <c r="B36" s="280"/>
      <c r="C36" s="226"/>
      <c r="D36" s="226"/>
      <c r="E36" s="226"/>
      <c r="F36" s="248"/>
      <c r="G36" s="2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2">
      <c r="A37" s="13"/>
      <c r="B37" s="280"/>
      <c r="C37" s="226"/>
      <c r="D37" s="226"/>
      <c r="E37" s="226"/>
      <c r="F37" s="248"/>
      <c r="G37" s="2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customHeight="1" x14ac:dyDescent="0.2">
      <c r="A38" s="13"/>
      <c r="B38" s="278"/>
      <c r="C38" s="226"/>
      <c r="D38" s="226"/>
      <c r="E38" s="226"/>
      <c r="F38" s="248"/>
      <c r="G38" s="20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customHeight="1" x14ac:dyDescent="0.2">
      <c r="A39" s="13"/>
      <c r="B39" s="278"/>
      <c r="C39" s="226"/>
      <c r="D39" s="226"/>
      <c r="E39" s="226"/>
      <c r="F39" s="248"/>
      <c r="G39" s="20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13"/>
      <c r="B40" s="278"/>
      <c r="C40" s="226"/>
      <c r="D40" s="226"/>
      <c r="E40" s="226"/>
      <c r="F40" s="248"/>
      <c r="G40" s="2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customHeight="1" x14ac:dyDescent="0.2">
      <c r="A41" s="13"/>
      <c r="B41" s="278"/>
      <c r="C41" s="226"/>
      <c r="D41" s="226"/>
      <c r="E41" s="226"/>
      <c r="F41" s="248"/>
      <c r="G41" s="2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customHeight="1" x14ac:dyDescent="0.2">
      <c r="A42" s="13"/>
      <c r="B42" s="278"/>
      <c r="C42" s="226"/>
      <c r="D42" s="226"/>
      <c r="E42" s="226"/>
      <c r="F42" s="248"/>
      <c r="G42" s="20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2">
      <c r="A43" s="13"/>
      <c r="B43" s="276"/>
      <c r="C43" s="226"/>
      <c r="D43" s="226"/>
      <c r="E43" s="226"/>
      <c r="F43" s="248"/>
      <c r="G43" s="20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customHeight="1" x14ac:dyDescent="0.2">
      <c r="A44" s="13"/>
      <c r="B44" s="276"/>
      <c r="C44" s="226"/>
      <c r="D44" s="226"/>
      <c r="E44" s="226"/>
      <c r="F44" s="248"/>
      <c r="G44" s="20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customHeight="1" x14ac:dyDescent="0.2">
      <c r="A45" s="13"/>
      <c r="B45" s="276"/>
      <c r="C45" s="226"/>
      <c r="D45" s="226"/>
      <c r="E45" s="226"/>
      <c r="F45" s="248"/>
      <c r="G45" s="2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2">
      <c r="A46" s="13"/>
      <c r="B46" s="281"/>
      <c r="C46" s="226"/>
      <c r="D46" s="226"/>
      <c r="E46" s="226"/>
      <c r="F46" s="248"/>
      <c r="G46" s="2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customHeight="1" x14ac:dyDescent="0.2">
      <c r="A47" s="13"/>
      <c r="B47" s="276"/>
      <c r="C47" s="226"/>
      <c r="D47" s="226"/>
      <c r="E47" s="226"/>
      <c r="F47" s="248"/>
      <c r="G47" s="20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customHeight="1" x14ac:dyDescent="0.2">
      <c r="A48" s="13"/>
      <c r="B48" s="276"/>
      <c r="C48" s="226"/>
      <c r="D48" s="226"/>
      <c r="E48" s="226"/>
      <c r="F48" s="248"/>
      <c r="G48" s="20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2">
      <c r="A49" s="13"/>
      <c r="B49" s="276"/>
      <c r="C49" s="226"/>
      <c r="D49" s="226"/>
      <c r="E49" s="226"/>
      <c r="F49" s="248"/>
      <c r="G49" s="20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customHeight="1" x14ac:dyDescent="0.2">
      <c r="A50" s="13"/>
      <c r="B50" s="276"/>
      <c r="C50" s="226"/>
      <c r="D50" s="226"/>
      <c r="E50" s="226"/>
      <c r="F50" s="248"/>
      <c r="G50" s="20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customHeight="1" x14ac:dyDescent="0.2">
      <c r="A51" s="13"/>
      <c r="B51" s="277"/>
      <c r="C51" s="256"/>
      <c r="D51" s="256"/>
      <c r="E51" s="256"/>
      <c r="F51" s="236"/>
      <c r="G51" s="2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2">
      <c r="A52" s="13"/>
      <c r="B52" s="68"/>
      <c r="C52" s="68"/>
      <c r="D52" s="68"/>
      <c r="E52" s="68"/>
      <c r="F52" s="68"/>
      <c r="G52" s="20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customHeight="1" x14ac:dyDescent="0.2">
      <c r="A53" s="13"/>
      <c r="B53" s="70"/>
      <c r="C53" s="70"/>
      <c r="D53" s="70"/>
      <c r="E53" s="70"/>
      <c r="F53" s="70"/>
      <c r="G53" s="20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customHeight="1" x14ac:dyDescent="0.2">
      <c r="A54" s="72"/>
      <c r="B54" s="73"/>
      <c r="C54" s="73"/>
      <c r="D54" s="73"/>
      <c r="E54" s="73"/>
      <c r="F54" s="73"/>
      <c r="G54" s="7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33"/>
      <c r="B266" s="33"/>
      <c r="C266" s="33"/>
      <c r="D266" s="33"/>
      <c r="E266" s="33"/>
      <c r="F266" s="33"/>
      <c r="G266" s="33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33"/>
      <c r="B267" s="33"/>
      <c r="C267" s="33"/>
      <c r="D267" s="33"/>
      <c r="E267" s="33"/>
      <c r="F267" s="33"/>
      <c r="G267" s="3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33"/>
      <c r="B268" s="33"/>
      <c r="C268" s="33"/>
      <c r="D268" s="33"/>
      <c r="E268" s="33"/>
      <c r="F268" s="33"/>
      <c r="G268" s="33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33"/>
      <c r="B269" s="33"/>
      <c r="C269" s="33"/>
      <c r="D269" s="33"/>
      <c r="E269" s="33"/>
      <c r="F269" s="33"/>
      <c r="G269" s="33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33"/>
      <c r="B270" s="33"/>
      <c r="C270" s="33"/>
      <c r="D270" s="33"/>
      <c r="E270" s="33"/>
      <c r="F270" s="33"/>
      <c r="G270" s="33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33"/>
      <c r="B271" s="33"/>
      <c r="C271" s="33"/>
      <c r="D271" s="33"/>
      <c r="E271" s="33"/>
      <c r="F271" s="33"/>
      <c r="G271" s="33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33"/>
      <c r="B272" s="33"/>
      <c r="C272" s="33"/>
      <c r="D272" s="33"/>
      <c r="E272" s="33"/>
      <c r="F272" s="33"/>
      <c r="G272" s="33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33"/>
      <c r="B273" s="33"/>
      <c r="C273" s="33"/>
      <c r="D273" s="33"/>
      <c r="E273" s="33"/>
      <c r="F273" s="33"/>
      <c r="G273" s="33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33"/>
      <c r="B274" s="33"/>
      <c r="C274" s="33"/>
      <c r="D274" s="33"/>
      <c r="E274" s="33"/>
      <c r="F274" s="33"/>
      <c r="G274" s="3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33"/>
      <c r="B275" s="33"/>
      <c r="C275" s="33"/>
      <c r="D275" s="33"/>
      <c r="E275" s="33"/>
      <c r="F275" s="33"/>
      <c r="G275" s="33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33"/>
      <c r="B276" s="33"/>
      <c r="C276" s="33"/>
      <c r="D276" s="33"/>
      <c r="E276" s="33"/>
      <c r="F276" s="33"/>
      <c r="G276" s="33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33"/>
      <c r="B277" s="33"/>
      <c r="C277" s="33"/>
      <c r="D277" s="33"/>
      <c r="E277" s="33"/>
      <c r="F277" s="33"/>
      <c r="G277" s="33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33"/>
      <c r="B278" s="33"/>
      <c r="C278" s="33"/>
      <c r="D278" s="33"/>
      <c r="E278" s="33"/>
      <c r="F278" s="33"/>
      <c r="G278" s="33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33"/>
      <c r="B279" s="33"/>
      <c r="C279" s="33"/>
      <c r="D279" s="33"/>
      <c r="E279" s="33"/>
      <c r="F279" s="33"/>
      <c r="G279" s="33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33"/>
      <c r="B280" s="33"/>
      <c r="C280" s="33"/>
      <c r="D280" s="33"/>
      <c r="E280" s="33"/>
      <c r="F280" s="33"/>
      <c r="G280" s="33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33"/>
      <c r="B281" s="33"/>
      <c r="C281" s="33"/>
      <c r="D281" s="33"/>
      <c r="E281" s="33"/>
      <c r="F281" s="33"/>
      <c r="G281" s="3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33"/>
      <c r="B282" s="33"/>
      <c r="C282" s="33"/>
      <c r="D282" s="33"/>
      <c r="E282" s="33"/>
      <c r="F282" s="33"/>
      <c r="G282" s="33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33"/>
      <c r="B283" s="33"/>
      <c r="C283" s="33"/>
      <c r="D283" s="33"/>
      <c r="E283" s="33"/>
      <c r="F283" s="33"/>
      <c r="G283" s="33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33"/>
      <c r="B284" s="33"/>
      <c r="C284" s="33"/>
      <c r="D284" s="33"/>
      <c r="E284" s="33"/>
      <c r="F284" s="33"/>
      <c r="G284" s="33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33"/>
      <c r="B285" s="33"/>
      <c r="C285" s="33"/>
      <c r="D285" s="33"/>
      <c r="E285" s="33"/>
      <c r="F285" s="33"/>
      <c r="G285" s="33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33"/>
      <c r="B286" s="33"/>
      <c r="C286" s="33"/>
      <c r="D286" s="33"/>
      <c r="E286" s="33"/>
      <c r="F286" s="33"/>
      <c r="G286" s="33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33"/>
      <c r="B287" s="33"/>
      <c r="C287" s="33"/>
      <c r="D287" s="33"/>
      <c r="E287" s="33"/>
      <c r="F287" s="33"/>
      <c r="G287" s="33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33"/>
      <c r="B288" s="33"/>
      <c r="C288" s="33"/>
      <c r="D288" s="33"/>
      <c r="E288" s="33"/>
      <c r="F288" s="33"/>
      <c r="G288" s="3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33"/>
      <c r="B289" s="33"/>
      <c r="C289" s="33"/>
      <c r="D289" s="33"/>
      <c r="E289" s="33"/>
      <c r="F289" s="33"/>
      <c r="G289" s="33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33"/>
      <c r="B290" s="33"/>
      <c r="C290" s="33"/>
      <c r="D290" s="33"/>
      <c r="E290" s="33"/>
      <c r="F290" s="33"/>
      <c r="G290" s="33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33"/>
      <c r="B291" s="33"/>
      <c r="C291" s="33"/>
      <c r="D291" s="33"/>
      <c r="E291" s="33"/>
      <c r="F291" s="33"/>
      <c r="G291" s="33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33"/>
      <c r="B292" s="33"/>
      <c r="C292" s="33"/>
      <c r="D292" s="33"/>
      <c r="E292" s="33"/>
      <c r="F292" s="33"/>
      <c r="G292" s="33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33"/>
      <c r="B293" s="33"/>
      <c r="C293" s="33"/>
      <c r="D293" s="33"/>
      <c r="E293" s="33"/>
      <c r="F293" s="33"/>
      <c r="G293" s="33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33"/>
      <c r="B294" s="33"/>
      <c r="C294" s="33"/>
      <c r="D294" s="33"/>
      <c r="E294" s="33"/>
      <c r="F294" s="33"/>
      <c r="G294" s="33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33"/>
      <c r="B295" s="33"/>
      <c r="C295" s="33"/>
      <c r="D295" s="33"/>
      <c r="E295" s="33"/>
      <c r="F295" s="33"/>
      <c r="G295" s="33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33"/>
      <c r="B296" s="33"/>
      <c r="C296" s="33"/>
      <c r="D296" s="33"/>
      <c r="E296" s="33"/>
      <c r="F296" s="33"/>
      <c r="G296" s="3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33"/>
      <c r="B297" s="33"/>
      <c r="C297" s="33"/>
      <c r="D297" s="33"/>
      <c r="E297" s="33"/>
      <c r="F297" s="33"/>
      <c r="G297" s="33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33"/>
      <c r="B298" s="33"/>
      <c r="C298" s="33"/>
      <c r="D298" s="33"/>
      <c r="E298" s="33"/>
      <c r="F298" s="33"/>
      <c r="G298" s="33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33"/>
      <c r="B299" s="33"/>
      <c r="C299" s="33"/>
      <c r="D299" s="33"/>
      <c r="E299" s="33"/>
      <c r="F299" s="33"/>
      <c r="G299" s="3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33"/>
      <c r="B300" s="33"/>
      <c r="C300" s="33"/>
      <c r="D300" s="33"/>
      <c r="E300" s="33"/>
      <c r="F300" s="33"/>
      <c r="G300" s="33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33"/>
      <c r="B301" s="33"/>
      <c r="C301" s="33"/>
      <c r="D301" s="33"/>
      <c r="E301" s="33"/>
      <c r="F301" s="33"/>
      <c r="G301" s="33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33"/>
      <c r="B302" s="33"/>
      <c r="C302" s="33"/>
      <c r="D302" s="33"/>
      <c r="E302" s="33"/>
      <c r="F302" s="33"/>
      <c r="G302" s="3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33"/>
      <c r="B303" s="33"/>
      <c r="C303" s="33"/>
      <c r="D303" s="33"/>
      <c r="E303" s="33"/>
      <c r="F303" s="33"/>
      <c r="G303" s="33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33"/>
      <c r="B304" s="33"/>
      <c r="C304" s="33"/>
      <c r="D304" s="33"/>
      <c r="E304" s="33"/>
      <c r="F304" s="33"/>
      <c r="G304" s="33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33"/>
      <c r="B305" s="33"/>
      <c r="C305" s="33"/>
      <c r="D305" s="33"/>
      <c r="E305" s="33"/>
      <c r="F305" s="33"/>
      <c r="G305" s="33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33"/>
      <c r="B306" s="33"/>
      <c r="C306" s="33"/>
      <c r="D306" s="33"/>
      <c r="E306" s="33"/>
      <c r="F306" s="33"/>
      <c r="G306" s="33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33"/>
      <c r="B307" s="33"/>
      <c r="C307" s="33"/>
      <c r="D307" s="33"/>
      <c r="E307" s="33"/>
      <c r="F307" s="33"/>
      <c r="G307" s="33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33"/>
      <c r="B308" s="33"/>
      <c r="C308" s="33"/>
      <c r="D308" s="33"/>
      <c r="E308" s="33"/>
      <c r="F308" s="33"/>
      <c r="G308" s="33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33"/>
      <c r="B309" s="33"/>
      <c r="C309" s="33"/>
      <c r="D309" s="33"/>
      <c r="E309" s="33"/>
      <c r="F309" s="33"/>
      <c r="G309" s="3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33"/>
      <c r="B310" s="33"/>
      <c r="C310" s="33"/>
      <c r="D310" s="33"/>
      <c r="E310" s="33"/>
      <c r="F310" s="33"/>
      <c r="G310" s="33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33"/>
      <c r="B311" s="33"/>
      <c r="C311" s="33"/>
      <c r="D311" s="33"/>
      <c r="E311" s="33"/>
      <c r="F311" s="33"/>
      <c r="G311" s="33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33"/>
      <c r="B312" s="33"/>
      <c r="C312" s="33"/>
      <c r="D312" s="33"/>
      <c r="E312" s="33"/>
      <c r="F312" s="33"/>
      <c r="G312" s="33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33"/>
      <c r="B313" s="33"/>
      <c r="C313" s="33"/>
      <c r="D313" s="33"/>
      <c r="E313" s="33"/>
      <c r="F313" s="33"/>
      <c r="G313" s="33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33"/>
      <c r="B314" s="33"/>
      <c r="C314" s="33"/>
      <c r="D314" s="33"/>
      <c r="E314" s="33"/>
      <c r="F314" s="33"/>
      <c r="G314" s="33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33"/>
      <c r="B315" s="33"/>
      <c r="C315" s="33"/>
      <c r="D315" s="33"/>
      <c r="E315" s="33"/>
      <c r="F315" s="33"/>
      <c r="G315" s="33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33"/>
      <c r="B316" s="33"/>
      <c r="C316" s="33"/>
      <c r="D316" s="33"/>
      <c r="E316" s="33"/>
      <c r="F316" s="33"/>
      <c r="G316" s="33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33"/>
      <c r="B317" s="33"/>
      <c r="C317" s="33"/>
      <c r="D317" s="33"/>
      <c r="E317" s="33"/>
      <c r="F317" s="33"/>
      <c r="G317" s="33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33"/>
      <c r="B318" s="33"/>
      <c r="C318" s="33"/>
      <c r="D318" s="33"/>
      <c r="E318" s="33"/>
      <c r="F318" s="33"/>
      <c r="G318" s="33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33"/>
      <c r="B319" s="33"/>
      <c r="C319" s="33"/>
      <c r="D319" s="33"/>
      <c r="E319" s="33"/>
      <c r="F319" s="33"/>
      <c r="G319" s="33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33"/>
      <c r="B320" s="33"/>
      <c r="C320" s="33"/>
      <c r="D320" s="33"/>
      <c r="E320" s="33"/>
      <c r="F320" s="33"/>
      <c r="G320" s="33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33"/>
      <c r="B321" s="33"/>
      <c r="C321" s="33"/>
      <c r="D321" s="33"/>
      <c r="E321" s="33"/>
      <c r="F321" s="33"/>
      <c r="G321" s="33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33"/>
      <c r="B322" s="33"/>
      <c r="C322" s="33"/>
      <c r="D322" s="33"/>
      <c r="E322" s="33"/>
      <c r="F322" s="33"/>
      <c r="G322" s="33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33"/>
      <c r="B323" s="33"/>
      <c r="C323" s="33"/>
      <c r="D323" s="33"/>
      <c r="E323" s="33"/>
      <c r="F323" s="33"/>
      <c r="G323" s="33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33"/>
      <c r="B324" s="33"/>
      <c r="C324" s="33"/>
      <c r="D324" s="33"/>
      <c r="E324" s="33"/>
      <c r="F324" s="33"/>
      <c r="G324" s="33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33"/>
      <c r="B325" s="33"/>
      <c r="C325" s="33"/>
      <c r="D325" s="33"/>
      <c r="E325" s="33"/>
      <c r="F325" s="33"/>
      <c r="G325" s="3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33"/>
      <c r="B326" s="33"/>
      <c r="C326" s="33"/>
      <c r="D326" s="33"/>
      <c r="E326" s="33"/>
      <c r="F326" s="33"/>
      <c r="G326" s="33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33"/>
      <c r="B327" s="33"/>
      <c r="C327" s="33"/>
      <c r="D327" s="33"/>
      <c r="E327" s="33"/>
      <c r="F327" s="33"/>
      <c r="G327" s="33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33"/>
      <c r="B328" s="33"/>
      <c r="C328" s="33"/>
      <c r="D328" s="33"/>
      <c r="E328" s="33"/>
      <c r="F328" s="33"/>
      <c r="G328" s="33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33"/>
      <c r="B329" s="33"/>
      <c r="C329" s="33"/>
      <c r="D329" s="33"/>
      <c r="E329" s="33"/>
      <c r="F329" s="33"/>
      <c r="G329" s="33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33"/>
      <c r="B330" s="33"/>
      <c r="C330" s="33"/>
      <c r="D330" s="33"/>
      <c r="E330" s="33"/>
      <c r="F330" s="33"/>
      <c r="G330" s="3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33"/>
      <c r="B331" s="33"/>
      <c r="C331" s="33"/>
      <c r="D331" s="33"/>
      <c r="E331" s="33"/>
      <c r="F331" s="33"/>
      <c r="G331" s="33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33"/>
      <c r="B332" s="33"/>
      <c r="C332" s="33"/>
      <c r="D332" s="33"/>
      <c r="E332" s="33"/>
      <c r="F332" s="33"/>
      <c r="G332" s="33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33"/>
      <c r="B333" s="33"/>
      <c r="C333" s="33"/>
      <c r="D333" s="33"/>
      <c r="E333" s="33"/>
      <c r="F333" s="33"/>
      <c r="G333" s="33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33"/>
      <c r="B334" s="33"/>
      <c r="C334" s="33"/>
      <c r="D334" s="33"/>
      <c r="E334" s="33"/>
      <c r="F334" s="33"/>
      <c r="G334" s="3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33"/>
      <c r="B335" s="33"/>
      <c r="C335" s="33"/>
      <c r="D335" s="33"/>
      <c r="E335" s="33"/>
      <c r="F335" s="33"/>
      <c r="G335" s="33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33"/>
      <c r="B336" s="33"/>
      <c r="C336" s="33"/>
      <c r="D336" s="33"/>
      <c r="E336" s="33"/>
      <c r="F336" s="33"/>
      <c r="G336" s="33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33"/>
      <c r="B337" s="33"/>
      <c r="C337" s="33"/>
      <c r="D337" s="33"/>
      <c r="E337" s="33"/>
      <c r="F337" s="33"/>
      <c r="G337" s="33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33"/>
      <c r="B338" s="33"/>
      <c r="C338" s="33"/>
      <c r="D338" s="33"/>
      <c r="E338" s="33"/>
      <c r="F338" s="33"/>
      <c r="G338" s="33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33"/>
      <c r="B339" s="33"/>
      <c r="C339" s="33"/>
      <c r="D339" s="33"/>
      <c r="E339" s="33"/>
      <c r="F339" s="33"/>
      <c r="G339" s="33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33"/>
      <c r="B340" s="33"/>
      <c r="C340" s="33"/>
      <c r="D340" s="33"/>
      <c r="E340" s="33"/>
      <c r="F340" s="33"/>
      <c r="G340" s="33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33"/>
      <c r="B341" s="33"/>
      <c r="C341" s="33"/>
      <c r="D341" s="33"/>
      <c r="E341" s="33"/>
      <c r="F341" s="33"/>
      <c r="G341" s="33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33"/>
      <c r="B342" s="33"/>
      <c r="C342" s="33"/>
      <c r="D342" s="33"/>
      <c r="E342" s="33"/>
      <c r="F342" s="33"/>
      <c r="G342" s="33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33"/>
      <c r="B343" s="33"/>
      <c r="C343" s="33"/>
      <c r="D343" s="33"/>
      <c r="E343" s="33"/>
      <c r="F343" s="33"/>
      <c r="G343" s="33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33"/>
      <c r="B344" s="33"/>
      <c r="C344" s="33"/>
      <c r="D344" s="33"/>
      <c r="E344" s="33"/>
      <c r="F344" s="33"/>
      <c r="G344" s="3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33"/>
      <c r="B345" s="33"/>
      <c r="C345" s="33"/>
      <c r="D345" s="33"/>
      <c r="E345" s="33"/>
      <c r="F345" s="33"/>
      <c r="G345" s="33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33"/>
      <c r="B346" s="33"/>
      <c r="C346" s="33"/>
      <c r="D346" s="33"/>
      <c r="E346" s="33"/>
      <c r="F346" s="33"/>
      <c r="G346" s="33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33"/>
      <c r="B347" s="33"/>
      <c r="C347" s="33"/>
      <c r="D347" s="33"/>
      <c r="E347" s="33"/>
      <c r="F347" s="33"/>
      <c r="G347" s="33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33"/>
      <c r="B348" s="33"/>
      <c r="C348" s="33"/>
      <c r="D348" s="33"/>
      <c r="E348" s="33"/>
      <c r="F348" s="33"/>
      <c r="G348" s="33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33"/>
      <c r="B349" s="33"/>
      <c r="C349" s="33"/>
      <c r="D349" s="33"/>
      <c r="E349" s="33"/>
      <c r="F349" s="33"/>
      <c r="G349" s="33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33"/>
      <c r="B350" s="33"/>
      <c r="C350" s="33"/>
      <c r="D350" s="33"/>
      <c r="E350" s="33"/>
      <c r="F350" s="33"/>
      <c r="G350" s="33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33"/>
      <c r="B351" s="33"/>
      <c r="C351" s="33"/>
      <c r="D351" s="33"/>
      <c r="E351" s="33"/>
      <c r="F351" s="33"/>
      <c r="G351" s="3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33"/>
      <c r="B352" s="33"/>
      <c r="C352" s="33"/>
      <c r="D352" s="33"/>
      <c r="E352" s="33"/>
      <c r="F352" s="33"/>
      <c r="G352" s="33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33"/>
      <c r="B353" s="33"/>
      <c r="C353" s="33"/>
      <c r="D353" s="33"/>
      <c r="E353" s="33"/>
      <c r="F353" s="33"/>
      <c r="G353" s="33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33"/>
      <c r="B354" s="33"/>
      <c r="C354" s="33"/>
      <c r="D354" s="33"/>
      <c r="E354" s="33"/>
      <c r="F354" s="33"/>
      <c r="G354" s="33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33"/>
      <c r="B355" s="33"/>
      <c r="C355" s="33"/>
      <c r="D355" s="33"/>
      <c r="E355" s="33"/>
      <c r="F355" s="33"/>
      <c r="G355" s="33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33"/>
      <c r="B356" s="33"/>
      <c r="C356" s="33"/>
      <c r="D356" s="33"/>
      <c r="E356" s="33"/>
      <c r="F356" s="33"/>
      <c r="G356" s="33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33"/>
      <c r="B357" s="33"/>
      <c r="C357" s="33"/>
      <c r="D357" s="33"/>
      <c r="E357" s="33"/>
      <c r="F357" s="33"/>
      <c r="G357" s="33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33"/>
      <c r="B358" s="33"/>
      <c r="C358" s="33"/>
      <c r="D358" s="33"/>
      <c r="E358" s="33"/>
      <c r="F358" s="33"/>
      <c r="G358" s="3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33"/>
      <c r="B359" s="33"/>
      <c r="C359" s="33"/>
      <c r="D359" s="33"/>
      <c r="E359" s="33"/>
      <c r="F359" s="33"/>
      <c r="G359" s="33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33"/>
      <c r="B360" s="33"/>
      <c r="C360" s="33"/>
      <c r="D360" s="33"/>
      <c r="E360" s="33"/>
      <c r="F360" s="33"/>
      <c r="G360" s="33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33"/>
      <c r="B361" s="33"/>
      <c r="C361" s="33"/>
      <c r="D361" s="33"/>
      <c r="E361" s="33"/>
      <c r="F361" s="33"/>
      <c r="G361" s="33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33"/>
      <c r="B362" s="33"/>
      <c r="C362" s="33"/>
      <c r="D362" s="33"/>
      <c r="E362" s="33"/>
      <c r="F362" s="33"/>
      <c r="G362" s="3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33"/>
      <c r="B363" s="33"/>
      <c r="C363" s="33"/>
      <c r="D363" s="33"/>
      <c r="E363" s="33"/>
      <c r="F363" s="33"/>
      <c r="G363" s="33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33"/>
      <c r="B364" s="33"/>
      <c r="C364" s="33"/>
      <c r="D364" s="33"/>
      <c r="E364" s="33"/>
      <c r="F364" s="33"/>
      <c r="G364" s="3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33"/>
      <c r="B365" s="33"/>
      <c r="C365" s="33"/>
      <c r="D365" s="33"/>
      <c r="E365" s="33"/>
      <c r="F365" s="33"/>
      <c r="G365" s="3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33"/>
      <c r="B366" s="33"/>
      <c r="C366" s="33"/>
      <c r="D366" s="33"/>
      <c r="E366" s="33"/>
      <c r="F366" s="33"/>
      <c r="G366" s="3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33"/>
      <c r="B367" s="33"/>
      <c r="C367" s="33"/>
      <c r="D367" s="33"/>
      <c r="E367" s="33"/>
      <c r="F367" s="33"/>
      <c r="G367" s="3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33"/>
      <c r="B368" s="33"/>
      <c r="C368" s="33"/>
      <c r="D368" s="33"/>
      <c r="E368" s="33"/>
      <c r="F368" s="33"/>
      <c r="G368" s="3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33"/>
      <c r="B369" s="33"/>
      <c r="C369" s="33"/>
      <c r="D369" s="33"/>
      <c r="E369" s="33"/>
      <c r="F369" s="33"/>
      <c r="G369" s="3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33"/>
      <c r="B370" s="33"/>
      <c r="C370" s="33"/>
      <c r="D370" s="33"/>
      <c r="E370" s="33"/>
      <c r="F370" s="33"/>
      <c r="G370" s="3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33"/>
      <c r="B371" s="33"/>
      <c r="C371" s="33"/>
      <c r="D371" s="33"/>
      <c r="E371" s="33"/>
      <c r="F371" s="33"/>
      <c r="G371" s="3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33"/>
      <c r="B372" s="33"/>
      <c r="C372" s="33"/>
      <c r="D372" s="33"/>
      <c r="E372" s="33"/>
      <c r="F372" s="33"/>
      <c r="G372" s="3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33"/>
      <c r="B373" s="33"/>
      <c r="C373" s="33"/>
      <c r="D373" s="33"/>
      <c r="E373" s="33"/>
      <c r="F373" s="33"/>
      <c r="G373" s="3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33"/>
      <c r="B374" s="33"/>
      <c r="C374" s="33"/>
      <c r="D374" s="33"/>
      <c r="E374" s="33"/>
      <c r="F374" s="33"/>
      <c r="G374" s="3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33"/>
      <c r="B375" s="33"/>
      <c r="C375" s="33"/>
      <c r="D375" s="33"/>
      <c r="E375" s="33"/>
      <c r="F375" s="33"/>
      <c r="G375" s="3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33"/>
      <c r="B376" s="33"/>
      <c r="C376" s="33"/>
      <c r="D376" s="33"/>
      <c r="E376" s="33"/>
      <c r="F376" s="33"/>
      <c r="G376" s="3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33"/>
      <c r="B377" s="33"/>
      <c r="C377" s="33"/>
      <c r="D377" s="33"/>
      <c r="E377" s="33"/>
      <c r="F377" s="33"/>
      <c r="G377" s="3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33"/>
      <c r="B378" s="33"/>
      <c r="C378" s="33"/>
      <c r="D378" s="33"/>
      <c r="E378" s="33"/>
      <c r="F378" s="33"/>
      <c r="G378" s="3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33"/>
      <c r="B379" s="33"/>
      <c r="C379" s="33"/>
      <c r="D379" s="33"/>
      <c r="E379" s="33"/>
      <c r="F379" s="33"/>
      <c r="G379" s="3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33"/>
      <c r="B380" s="33"/>
      <c r="C380" s="33"/>
      <c r="D380" s="33"/>
      <c r="E380" s="33"/>
      <c r="F380" s="33"/>
      <c r="G380" s="3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33"/>
      <c r="B381" s="33"/>
      <c r="C381" s="33"/>
      <c r="D381" s="33"/>
      <c r="E381" s="33"/>
      <c r="F381" s="33"/>
      <c r="G381" s="3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33"/>
      <c r="B382" s="33"/>
      <c r="C382" s="33"/>
      <c r="D382" s="33"/>
      <c r="E382" s="33"/>
      <c r="F382" s="33"/>
      <c r="G382" s="3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33"/>
      <c r="B383" s="33"/>
      <c r="C383" s="33"/>
      <c r="D383" s="33"/>
      <c r="E383" s="33"/>
      <c r="F383" s="33"/>
      <c r="G383" s="3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33"/>
      <c r="B384" s="33"/>
      <c r="C384" s="33"/>
      <c r="D384" s="33"/>
      <c r="E384" s="33"/>
      <c r="F384" s="33"/>
      <c r="G384" s="3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33"/>
      <c r="B385" s="33"/>
      <c r="C385" s="33"/>
      <c r="D385" s="33"/>
      <c r="E385" s="33"/>
      <c r="F385" s="33"/>
      <c r="G385" s="3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33"/>
      <c r="B386" s="33"/>
      <c r="C386" s="33"/>
      <c r="D386" s="33"/>
      <c r="E386" s="33"/>
      <c r="F386" s="33"/>
      <c r="G386" s="3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33"/>
      <c r="B387" s="33"/>
      <c r="C387" s="33"/>
      <c r="D387" s="33"/>
      <c r="E387" s="33"/>
      <c r="F387" s="33"/>
      <c r="G387" s="3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33"/>
      <c r="B388" s="33"/>
      <c r="C388" s="33"/>
      <c r="D388" s="33"/>
      <c r="E388" s="33"/>
      <c r="F388" s="33"/>
      <c r="G388" s="3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33"/>
      <c r="B389" s="33"/>
      <c r="C389" s="33"/>
      <c r="D389" s="33"/>
      <c r="E389" s="33"/>
      <c r="F389" s="33"/>
      <c r="G389" s="3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33"/>
      <c r="B390" s="33"/>
      <c r="C390" s="33"/>
      <c r="D390" s="33"/>
      <c r="E390" s="33"/>
      <c r="F390" s="33"/>
      <c r="G390" s="3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33"/>
      <c r="B391" s="33"/>
      <c r="C391" s="33"/>
      <c r="D391" s="33"/>
      <c r="E391" s="33"/>
      <c r="F391" s="33"/>
      <c r="G391" s="3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33"/>
      <c r="B392" s="33"/>
      <c r="C392" s="33"/>
      <c r="D392" s="33"/>
      <c r="E392" s="33"/>
      <c r="F392" s="33"/>
      <c r="G392" s="3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33"/>
      <c r="B393" s="33"/>
      <c r="C393" s="33"/>
      <c r="D393" s="33"/>
      <c r="E393" s="33"/>
      <c r="F393" s="33"/>
      <c r="G393" s="3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33"/>
      <c r="B394" s="33"/>
      <c r="C394" s="33"/>
      <c r="D394" s="33"/>
      <c r="E394" s="33"/>
      <c r="F394" s="33"/>
      <c r="G394" s="3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33"/>
      <c r="B395" s="33"/>
      <c r="C395" s="33"/>
      <c r="D395" s="33"/>
      <c r="E395" s="33"/>
      <c r="F395" s="33"/>
      <c r="G395" s="3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33"/>
      <c r="B396" s="33"/>
      <c r="C396" s="33"/>
      <c r="D396" s="33"/>
      <c r="E396" s="33"/>
      <c r="F396" s="33"/>
      <c r="G396" s="3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33"/>
      <c r="B397" s="33"/>
      <c r="C397" s="33"/>
      <c r="D397" s="33"/>
      <c r="E397" s="33"/>
      <c r="F397" s="33"/>
      <c r="G397" s="3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33"/>
      <c r="B398" s="33"/>
      <c r="C398" s="33"/>
      <c r="D398" s="33"/>
      <c r="E398" s="33"/>
      <c r="F398" s="33"/>
      <c r="G398" s="3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33"/>
      <c r="B399" s="33"/>
      <c r="C399" s="33"/>
      <c r="D399" s="33"/>
      <c r="E399" s="33"/>
      <c r="F399" s="33"/>
      <c r="G399" s="3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33"/>
      <c r="B400" s="33"/>
      <c r="C400" s="33"/>
      <c r="D400" s="33"/>
      <c r="E400" s="33"/>
      <c r="F400" s="33"/>
      <c r="G400" s="3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33"/>
      <c r="B401" s="33"/>
      <c r="C401" s="33"/>
      <c r="D401" s="33"/>
      <c r="E401" s="33"/>
      <c r="F401" s="33"/>
      <c r="G401" s="3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33"/>
      <c r="B402" s="33"/>
      <c r="C402" s="33"/>
      <c r="D402" s="33"/>
      <c r="E402" s="33"/>
      <c r="F402" s="33"/>
      <c r="G402" s="3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33"/>
      <c r="B403" s="33"/>
      <c r="C403" s="33"/>
      <c r="D403" s="33"/>
      <c r="E403" s="33"/>
      <c r="F403" s="33"/>
      <c r="G403" s="3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33"/>
      <c r="B404" s="33"/>
      <c r="C404" s="33"/>
      <c r="D404" s="33"/>
      <c r="E404" s="33"/>
      <c r="F404" s="33"/>
      <c r="G404" s="3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33"/>
      <c r="B405" s="33"/>
      <c r="C405" s="33"/>
      <c r="D405" s="33"/>
      <c r="E405" s="33"/>
      <c r="F405" s="33"/>
      <c r="G405" s="3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33"/>
      <c r="B406" s="33"/>
      <c r="C406" s="33"/>
      <c r="D406" s="33"/>
      <c r="E406" s="33"/>
      <c r="F406" s="33"/>
      <c r="G406" s="3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33"/>
      <c r="B407" s="33"/>
      <c r="C407" s="33"/>
      <c r="D407" s="33"/>
      <c r="E407" s="33"/>
      <c r="F407" s="33"/>
      <c r="G407" s="3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33"/>
      <c r="B408" s="33"/>
      <c r="C408" s="33"/>
      <c r="D408" s="33"/>
      <c r="E408" s="33"/>
      <c r="F408" s="33"/>
      <c r="G408" s="3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33"/>
      <c r="B409" s="33"/>
      <c r="C409" s="33"/>
      <c r="D409" s="33"/>
      <c r="E409" s="33"/>
      <c r="F409" s="33"/>
      <c r="G409" s="3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33"/>
      <c r="B410" s="33"/>
      <c r="C410" s="33"/>
      <c r="D410" s="33"/>
      <c r="E410" s="33"/>
      <c r="F410" s="33"/>
      <c r="G410" s="3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33"/>
      <c r="B411" s="33"/>
      <c r="C411" s="33"/>
      <c r="D411" s="33"/>
      <c r="E411" s="33"/>
      <c r="F411" s="33"/>
      <c r="G411" s="3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33"/>
      <c r="B412" s="33"/>
      <c r="C412" s="33"/>
      <c r="D412" s="33"/>
      <c r="E412" s="33"/>
      <c r="F412" s="33"/>
      <c r="G412" s="3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33"/>
      <c r="B413" s="33"/>
      <c r="C413" s="33"/>
      <c r="D413" s="33"/>
      <c r="E413" s="33"/>
      <c r="F413" s="33"/>
      <c r="G413" s="3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33"/>
      <c r="B414" s="33"/>
      <c r="C414" s="33"/>
      <c r="D414" s="33"/>
      <c r="E414" s="33"/>
      <c r="F414" s="33"/>
      <c r="G414" s="3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33"/>
      <c r="B415" s="33"/>
      <c r="C415" s="33"/>
      <c r="D415" s="33"/>
      <c r="E415" s="33"/>
      <c r="F415" s="33"/>
      <c r="G415" s="3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33"/>
      <c r="B416" s="33"/>
      <c r="C416" s="33"/>
      <c r="D416" s="33"/>
      <c r="E416" s="33"/>
      <c r="F416" s="33"/>
      <c r="G416" s="3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33"/>
      <c r="B417" s="33"/>
      <c r="C417" s="33"/>
      <c r="D417" s="33"/>
      <c r="E417" s="33"/>
      <c r="F417" s="33"/>
      <c r="G417" s="3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33"/>
      <c r="B418" s="33"/>
      <c r="C418" s="33"/>
      <c r="D418" s="33"/>
      <c r="E418" s="33"/>
      <c r="F418" s="33"/>
      <c r="G418" s="3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33"/>
      <c r="B419" s="33"/>
      <c r="C419" s="33"/>
      <c r="D419" s="33"/>
      <c r="E419" s="33"/>
      <c r="F419" s="33"/>
      <c r="G419" s="3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33"/>
      <c r="B420" s="33"/>
      <c r="C420" s="33"/>
      <c r="D420" s="33"/>
      <c r="E420" s="33"/>
      <c r="F420" s="33"/>
      <c r="G420" s="3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33"/>
      <c r="B421" s="33"/>
      <c r="C421" s="33"/>
      <c r="D421" s="33"/>
      <c r="E421" s="33"/>
      <c r="F421" s="33"/>
      <c r="G421" s="3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33"/>
      <c r="B422" s="33"/>
      <c r="C422" s="33"/>
      <c r="D422" s="33"/>
      <c r="E422" s="33"/>
      <c r="F422" s="33"/>
      <c r="G422" s="3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33"/>
      <c r="B423" s="33"/>
      <c r="C423" s="33"/>
      <c r="D423" s="33"/>
      <c r="E423" s="33"/>
      <c r="F423" s="33"/>
      <c r="G423" s="3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33"/>
      <c r="B424" s="33"/>
      <c r="C424" s="33"/>
      <c r="D424" s="33"/>
      <c r="E424" s="33"/>
      <c r="F424" s="33"/>
      <c r="G424" s="3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33"/>
      <c r="B425" s="33"/>
      <c r="C425" s="33"/>
      <c r="D425" s="33"/>
      <c r="E425" s="33"/>
      <c r="F425" s="33"/>
      <c r="G425" s="3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33"/>
      <c r="B426" s="33"/>
      <c r="C426" s="33"/>
      <c r="D426" s="33"/>
      <c r="E426" s="33"/>
      <c r="F426" s="33"/>
      <c r="G426" s="3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33"/>
      <c r="B427" s="33"/>
      <c r="C427" s="33"/>
      <c r="D427" s="33"/>
      <c r="E427" s="33"/>
      <c r="F427" s="33"/>
      <c r="G427" s="3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33"/>
      <c r="B428" s="33"/>
      <c r="C428" s="33"/>
      <c r="D428" s="33"/>
      <c r="E428" s="33"/>
      <c r="F428" s="33"/>
      <c r="G428" s="3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33"/>
      <c r="B429" s="33"/>
      <c r="C429" s="33"/>
      <c r="D429" s="33"/>
      <c r="E429" s="33"/>
      <c r="F429" s="33"/>
      <c r="G429" s="3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33"/>
      <c r="B430" s="33"/>
      <c r="C430" s="33"/>
      <c r="D430" s="33"/>
      <c r="E430" s="33"/>
      <c r="F430" s="33"/>
      <c r="G430" s="3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33"/>
      <c r="B431" s="33"/>
      <c r="C431" s="33"/>
      <c r="D431" s="33"/>
      <c r="E431" s="33"/>
      <c r="F431" s="33"/>
      <c r="G431" s="3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33"/>
      <c r="B432" s="33"/>
      <c r="C432" s="33"/>
      <c r="D432" s="33"/>
      <c r="E432" s="33"/>
      <c r="F432" s="33"/>
      <c r="G432" s="3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33"/>
      <c r="B433" s="33"/>
      <c r="C433" s="33"/>
      <c r="D433" s="33"/>
      <c r="E433" s="33"/>
      <c r="F433" s="33"/>
      <c r="G433" s="3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33"/>
      <c r="B434" s="33"/>
      <c r="C434" s="33"/>
      <c r="D434" s="33"/>
      <c r="E434" s="33"/>
      <c r="F434" s="33"/>
      <c r="G434" s="3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33"/>
      <c r="B435" s="33"/>
      <c r="C435" s="33"/>
      <c r="D435" s="33"/>
      <c r="E435" s="33"/>
      <c r="F435" s="33"/>
      <c r="G435" s="3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33"/>
      <c r="B436" s="33"/>
      <c r="C436" s="33"/>
      <c r="D436" s="33"/>
      <c r="E436" s="33"/>
      <c r="F436" s="33"/>
      <c r="G436" s="3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33"/>
      <c r="B437" s="33"/>
      <c r="C437" s="33"/>
      <c r="D437" s="33"/>
      <c r="E437" s="33"/>
      <c r="F437" s="33"/>
      <c r="G437" s="3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33"/>
      <c r="B438" s="33"/>
      <c r="C438" s="33"/>
      <c r="D438" s="33"/>
      <c r="E438" s="33"/>
      <c r="F438" s="33"/>
      <c r="G438" s="3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33"/>
      <c r="B439" s="33"/>
      <c r="C439" s="33"/>
      <c r="D439" s="33"/>
      <c r="E439" s="33"/>
      <c r="F439" s="33"/>
      <c r="G439" s="3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33"/>
      <c r="B440" s="33"/>
      <c r="C440" s="33"/>
      <c r="D440" s="33"/>
      <c r="E440" s="33"/>
      <c r="F440" s="33"/>
      <c r="G440" s="3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33"/>
      <c r="B441" s="33"/>
      <c r="C441" s="33"/>
      <c r="D441" s="33"/>
      <c r="E441" s="33"/>
      <c r="F441" s="33"/>
      <c r="G441" s="3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33"/>
      <c r="B442" s="33"/>
      <c r="C442" s="33"/>
      <c r="D442" s="33"/>
      <c r="E442" s="33"/>
      <c r="F442" s="33"/>
      <c r="G442" s="3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33"/>
      <c r="B443" s="33"/>
      <c r="C443" s="33"/>
      <c r="D443" s="33"/>
      <c r="E443" s="33"/>
      <c r="F443" s="33"/>
      <c r="G443" s="3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33"/>
      <c r="B444" s="33"/>
      <c r="C444" s="33"/>
      <c r="D444" s="33"/>
      <c r="E444" s="33"/>
      <c r="F444" s="33"/>
      <c r="G444" s="3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33"/>
      <c r="B445" s="33"/>
      <c r="C445" s="33"/>
      <c r="D445" s="33"/>
      <c r="E445" s="33"/>
      <c r="F445" s="33"/>
      <c r="G445" s="3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33"/>
      <c r="B446" s="33"/>
      <c r="C446" s="33"/>
      <c r="D446" s="33"/>
      <c r="E446" s="33"/>
      <c r="F446" s="33"/>
      <c r="G446" s="3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33"/>
      <c r="B447" s="33"/>
      <c r="C447" s="33"/>
      <c r="D447" s="33"/>
      <c r="E447" s="33"/>
      <c r="F447" s="33"/>
      <c r="G447" s="3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33"/>
      <c r="B448" s="33"/>
      <c r="C448" s="33"/>
      <c r="D448" s="33"/>
      <c r="E448" s="33"/>
      <c r="F448" s="33"/>
      <c r="G448" s="3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33"/>
      <c r="B449" s="33"/>
      <c r="C449" s="33"/>
      <c r="D449" s="33"/>
      <c r="E449" s="33"/>
      <c r="F449" s="33"/>
      <c r="G449" s="3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33"/>
      <c r="B450" s="33"/>
      <c r="C450" s="33"/>
      <c r="D450" s="33"/>
      <c r="E450" s="33"/>
      <c r="F450" s="33"/>
      <c r="G450" s="3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33"/>
      <c r="B451" s="33"/>
      <c r="C451" s="33"/>
      <c r="D451" s="33"/>
      <c r="E451" s="33"/>
      <c r="F451" s="33"/>
      <c r="G451" s="3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33"/>
      <c r="B452" s="33"/>
      <c r="C452" s="33"/>
      <c r="D452" s="33"/>
      <c r="E452" s="33"/>
      <c r="F452" s="33"/>
      <c r="G452" s="3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33"/>
      <c r="B453" s="33"/>
      <c r="C453" s="33"/>
      <c r="D453" s="33"/>
      <c r="E453" s="33"/>
      <c r="F453" s="33"/>
      <c r="G453" s="3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33"/>
      <c r="B454" s="33"/>
      <c r="C454" s="33"/>
      <c r="D454" s="33"/>
      <c r="E454" s="33"/>
      <c r="F454" s="33"/>
      <c r="G454" s="3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33"/>
      <c r="B455" s="33"/>
      <c r="C455" s="33"/>
      <c r="D455" s="33"/>
      <c r="E455" s="33"/>
      <c r="F455" s="33"/>
      <c r="G455" s="3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33"/>
      <c r="B456" s="33"/>
      <c r="C456" s="33"/>
      <c r="D456" s="33"/>
      <c r="E456" s="33"/>
      <c r="F456" s="33"/>
      <c r="G456" s="3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33"/>
      <c r="B457" s="33"/>
      <c r="C457" s="33"/>
      <c r="D457" s="33"/>
      <c r="E457" s="33"/>
      <c r="F457" s="33"/>
      <c r="G457" s="3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33"/>
      <c r="B458" s="33"/>
      <c r="C458" s="33"/>
      <c r="D458" s="33"/>
      <c r="E458" s="33"/>
      <c r="F458" s="33"/>
      <c r="G458" s="3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33"/>
      <c r="B459" s="33"/>
      <c r="C459" s="33"/>
      <c r="D459" s="33"/>
      <c r="E459" s="33"/>
      <c r="F459" s="33"/>
      <c r="G459" s="3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33"/>
      <c r="B460" s="33"/>
      <c r="C460" s="33"/>
      <c r="D460" s="33"/>
      <c r="E460" s="33"/>
      <c r="F460" s="33"/>
      <c r="G460" s="3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33"/>
      <c r="B461" s="33"/>
      <c r="C461" s="33"/>
      <c r="D461" s="33"/>
      <c r="E461" s="33"/>
      <c r="F461" s="33"/>
      <c r="G461" s="3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33"/>
      <c r="B462" s="33"/>
      <c r="C462" s="33"/>
      <c r="D462" s="33"/>
      <c r="E462" s="33"/>
      <c r="F462" s="33"/>
      <c r="G462" s="3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33"/>
      <c r="B463" s="33"/>
      <c r="C463" s="33"/>
      <c r="D463" s="33"/>
      <c r="E463" s="33"/>
      <c r="F463" s="33"/>
      <c r="G463" s="3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33"/>
      <c r="B464" s="33"/>
      <c r="C464" s="33"/>
      <c r="D464" s="33"/>
      <c r="E464" s="33"/>
      <c r="F464" s="33"/>
      <c r="G464" s="3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33"/>
      <c r="B465" s="33"/>
      <c r="C465" s="33"/>
      <c r="D465" s="33"/>
      <c r="E465" s="33"/>
      <c r="F465" s="33"/>
      <c r="G465" s="3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33"/>
      <c r="B466" s="33"/>
      <c r="C466" s="33"/>
      <c r="D466" s="33"/>
      <c r="E466" s="33"/>
      <c r="F466" s="33"/>
      <c r="G466" s="3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33"/>
      <c r="B467" s="33"/>
      <c r="C467" s="33"/>
      <c r="D467" s="33"/>
      <c r="E467" s="33"/>
      <c r="F467" s="33"/>
      <c r="G467" s="3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33"/>
      <c r="B468" s="33"/>
      <c r="C468" s="33"/>
      <c r="D468" s="33"/>
      <c r="E468" s="33"/>
      <c r="F468" s="33"/>
      <c r="G468" s="3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33"/>
      <c r="B469" s="33"/>
      <c r="C469" s="33"/>
      <c r="D469" s="33"/>
      <c r="E469" s="33"/>
      <c r="F469" s="33"/>
      <c r="G469" s="3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33"/>
      <c r="B470" s="33"/>
      <c r="C470" s="33"/>
      <c r="D470" s="33"/>
      <c r="E470" s="33"/>
      <c r="F470" s="33"/>
      <c r="G470" s="3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33"/>
      <c r="B471" s="33"/>
      <c r="C471" s="33"/>
      <c r="D471" s="33"/>
      <c r="E471" s="33"/>
      <c r="F471" s="33"/>
      <c r="G471" s="3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33"/>
      <c r="B472" s="33"/>
      <c r="C472" s="33"/>
      <c r="D472" s="33"/>
      <c r="E472" s="33"/>
      <c r="F472" s="33"/>
      <c r="G472" s="3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33"/>
      <c r="B473" s="33"/>
      <c r="C473" s="33"/>
      <c r="D473" s="33"/>
      <c r="E473" s="33"/>
      <c r="F473" s="33"/>
      <c r="G473" s="3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33"/>
      <c r="B474" s="33"/>
      <c r="C474" s="33"/>
      <c r="D474" s="33"/>
      <c r="E474" s="33"/>
      <c r="F474" s="33"/>
      <c r="G474" s="3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33"/>
      <c r="B475" s="33"/>
      <c r="C475" s="33"/>
      <c r="D475" s="33"/>
      <c r="E475" s="33"/>
      <c r="F475" s="33"/>
      <c r="G475" s="3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33"/>
      <c r="B476" s="33"/>
      <c r="C476" s="33"/>
      <c r="D476" s="33"/>
      <c r="E476" s="33"/>
      <c r="F476" s="33"/>
      <c r="G476" s="3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33"/>
      <c r="B477" s="33"/>
      <c r="C477" s="33"/>
      <c r="D477" s="33"/>
      <c r="E477" s="33"/>
      <c r="F477" s="33"/>
      <c r="G477" s="3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33"/>
      <c r="B478" s="33"/>
      <c r="C478" s="33"/>
      <c r="D478" s="33"/>
      <c r="E478" s="33"/>
      <c r="F478" s="33"/>
      <c r="G478" s="3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33"/>
      <c r="B479" s="33"/>
      <c r="C479" s="33"/>
      <c r="D479" s="33"/>
      <c r="E479" s="33"/>
      <c r="F479" s="33"/>
      <c r="G479" s="3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33"/>
      <c r="B480" s="33"/>
      <c r="C480" s="33"/>
      <c r="D480" s="33"/>
      <c r="E480" s="33"/>
      <c r="F480" s="33"/>
      <c r="G480" s="3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33"/>
      <c r="B481" s="33"/>
      <c r="C481" s="33"/>
      <c r="D481" s="33"/>
      <c r="E481" s="33"/>
      <c r="F481" s="33"/>
      <c r="G481" s="3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33"/>
      <c r="B482" s="33"/>
      <c r="C482" s="33"/>
      <c r="D482" s="33"/>
      <c r="E482" s="33"/>
      <c r="F482" s="33"/>
      <c r="G482" s="3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33"/>
      <c r="B483" s="33"/>
      <c r="C483" s="33"/>
      <c r="D483" s="33"/>
      <c r="E483" s="33"/>
      <c r="F483" s="33"/>
      <c r="G483" s="3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33"/>
      <c r="B484" s="33"/>
      <c r="C484" s="33"/>
      <c r="D484" s="33"/>
      <c r="E484" s="33"/>
      <c r="F484" s="33"/>
      <c r="G484" s="3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33"/>
      <c r="B485" s="33"/>
      <c r="C485" s="33"/>
      <c r="D485" s="33"/>
      <c r="E485" s="33"/>
      <c r="F485" s="33"/>
      <c r="G485" s="3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33"/>
      <c r="B486" s="33"/>
      <c r="C486" s="33"/>
      <c r="D486" s="33"/>
      <c r="E486" s="33"/>
      <c r="F486" s="33"/>
      <c r="G486" s="3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33"/>
      <c r="B487" s="33"/>
      <c r="C487" s="33"/>
      <c r="D487" s="33"/>
      <c r="E487" s="33"/>
      <c r="F487" s="33"/>
      <c r="G487" s="3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33"/>
      <c r="B488" s="33"/>
      <c r="C488" s="33"/>
      <c r="D488" s="33"/>
      <c r="E488" s="33"/>
      <c r="F488" s="33"/>
      <c r="G488" s="3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33"/>
      <c r="B489" s="33"/>
      <c r="C489" s="33"/>
      <c r="D489" s="33"/>
      <c r="E489" s="33"/>
      <c r="F489" s="33"/>
      <c r="G489" s="3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33"/>
      <c r="B490" s="33"/>
      <c r="C490" s="33"/>
      <c r="D490" s="33"/>
      <c r="E490" s="33"/>
      <c r="F490" s="33"/>
      <c r="G490" s="3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33"/>
      <c r="B491" s="33"/>
      <c r="C491" s="33"/>
      <c r="D491" s="33"/>
      <c r="E491" s="33"/>
      <c r="F491" s="33"/>
      <c r="G491" s="3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33"/>
      <c r="B492" s="33"/>
      <c r="C492" s="33"/>
      <c r="D492" s="33"/>
      <c r="E492" s="33"/>
      <c r="F492" s="33"/>
      <c r="G492" s="3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33"/>
      <c r="B493" s="33"/>
      <c r="C493" s="33"/>
      <c r="D493" s="33"/>
      <c r="E493" s="33"/>
      <c r="F493" s="33"/>
      <c r="G493" s="3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33"/>
      <c r="B494" s="33"/>
      <c r="C494" s="33"/>
      <c r="D494" s="33"/>
      <c r="E494" s="33"/>
      <c r="F494" s="33"/>
      <c r="G494" s="3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33"/>
      <c r="B495" s="33"/>
      <c r="C495" s="33"/>
      <c r="D495" s="33"/>
      <c r="E495" s="33"/>
      <c r="F495" s="33"/>
      <c r="G495" s="3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33"/>
      <c r="B496" s="33"/>
      <c r="C496" s="33"/>
      <c r="D496" s="33"/>
      <c r="E496" s="33"/>
      <c r="F496" s="33"/>
      <c r="G496" s="3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33"/>
      <c r="B497" s="33"/>
      <c r="C497" s="33"/>
      <c r="D497" s="33"/>
      <c r="E497" s="33"/>
      <c r="F497" s="33"/>
      <c r="G497" s="3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33"/>
      <c r="B498" s="33"/>
      <c r="C498" s="33"/>
      <c r="D498" s="33"/>
      <c r="E498" s="33"/>
      <c r="F498" s="33"/>
      <c r="G498" s="3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33"/>
      <c r="B499" s="33"/>
      <c r="C499" s="33"/>
      <c r="D499" s="33"/>
      <c r="E499" s="33"/>
      <c r="F499" s="33"/>
      <c r="G499" s="3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33"/>
      <c r="B500" s="33"/>
      <c r="C500" s="33"/>
      <c r="D500" s="33"/>
      <c r="E500" s="33"/>
      <c r="F500" s="33"/>
      <c r="G500" s="3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33"/>
      <c r="B501" s="33"/>
      <c r="C501" s="33"/>
      <c r="D501" s="33"/>
      <c r="E501" s="33"/>
      <c r="F501" s="33"/>
      <c r="G501" s="3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33"/>
      <c r="B502" s="33"/>
      <c r="C502" s="33"/>
      <c r="D502" s="33"/>
      <c r="E502" s="33"/>
      <c r="F502" s="33"/>
      <c r="G502" s="3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33"/>
      <c r="B503" s="33"/>
      <c r="C503" s="33"/>
      <c r="D503" s="33"/>
      <c r="E503" s="33"/>
      <c r="F503" s="33"/>
      <c r="G503" s="3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33"/>
      <c r="B504" s="33"/>
      <c r="C504" s="33"/>
      <c r="D504" s="33"/>
      <c r="E504" s="33"/>
      <c r="F504" s="33"/>
      <c r="G504" s="3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33"/>
      <c r="B505" s="33"/>
      <c r="C505" s="33"/>
      <c r="D505" s="33"/>
      <c r="E505" s="33"/>
      <c r="F505" s="33"/>
      <c r="G505" s="3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33"/>
      <c r="B506" s="33"/>
      <c r="C506" s="33"/>
      <c r="D506" s="33"/>
      <c r="E506" s="33"/>
      <c r="F506" s="33"/>
      <c r="G506" s="3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33"/>
      <c r="B507" s="33"/>
      <c r="C507" s="33"/>
      <c r="D507" s="33"/>
      <c r="E507" s="33"/>
      <c r="F507" s="33"/>
      <c r="G507" s="3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33"/>
      <c r="B508" s="33"/>
      <c r="C508" s="33"/>
      <c r="D508" s="33"/>
      <c r="E508" s="33"/>
      <c r="F508" s="33"/>
      <c r="G508" s="3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33"/>
      <c r="B509" s="33"/>
      <c r="C509" s="33"/>
      <c r="D509" s="33"/>
      <c r="E509" s="33"/>
      <c r="F509" s="33"/>
      <c r="G509" s="3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33"/>
      <c r="B510" s="33"/>
      <c r="C510" s="33"/>
      <c r="D510" s="33"/>
      <c r="E510" s="33"/>
      <c r="F510" s="33"/>
      <c r="G510" s="3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33"/>
      <c r="B511" s="33"/>
      <c r="C511" s="33"/>
      <c r="D511" s="33"/>
      <c r="E511" s="33"/>
      <c r="F511" s="33"/>
      <c r="G511" s="3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33"/>
      <c r="B512" s="33"/>
      <c r="C512" s="33"/>
      <c r="D512" s="33"/>
      <c r="E512" s="33"/>
      <c r="F512" s="33"/>
      <c r="G512" s="3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33"/>
      <c r="B513" s="33"/>
      <c r="C513" s="33"/>
      <c r="D513" s="33"/>
      <c r="E513" s="33"/>
      <c r="F513" s="33"/>
      <c r="G513" s="3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33"/>
      <c r="B514" s="33"/>
      <c r="C514" s="33"/>
      <c r="D514" s="33"/>
      <c r="E514" s="33"/>
      <c r="F514" s="33"/>
      <c r="G514" s="3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33"/>
      <c r="B515" s="33"/>
      <c r="C515" s="33"/>
      <c r="D515" s="33"/>
      <c r="E515" s="33"/>
      <c r="F515" s="33"/>
      <c r="G515" s="3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33"/>
      <c r="B516" s="33"/>
      <c r="C516" s="33"/>
      <c r="D516" s="33"/>
      <c r="E516" s="33"/>
      <c r="F516" s="33"/>
      <c r="G516" s="3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33"/>
      <c r="B517" s="33"/>
      <c r="C517" s="33"/>
      <c r="D517" s="33"/>
      <c r="E517" s="33"/>
      <c r="F517" s="33"/>
      <c r="G517" s="3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33"/>
      <c r="B518" s="33"/>
      <c r="C518" s="33"/>
      <c r="D518" s="33"/>
      <c r="E518" s="33"/>
      <c r="F518" s="33"/>
      <c r="G518" s="3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33"/>
      <c r="B519" s="33"/>
      <c r="C519" s="33"/>
      <c r="D519" s="33"/>
      <c r="E519" s="33"/>
      <c r="F519" s="33"/>
      <c r="G519" s="3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33"/>
      <c r="B520" s="33"/>
      <c r="C520" s="33"/>
      <c r="D520" s="33"/>
      <c r="E520" s="33"/>
      <c r="F520" s="33"/>
      <c r="G520" s="3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33"/>
      <c r="B521" s="33"/>
      <c r="C521" s="33"/>
      <c r="D521" s="33"/>
      <c r="E521" s="33"/>
      <c r="F521" s="33"/>
      <c r="G521" s="3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33"/>
      <c r="B522" s="33"/>
      <c r="C522" s="33"/>
      <c r="D522" s="33"/>
      <c r="E522" s="33"/>
      <c r="F522" s="33"/>
      <c r="G522" s="3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33"/>
      <c r="B523" s="33"/>
      <c r="C523" s="33"/>
      <c r="D523" s="33"/>
      <c r="E523" s="33"/>
      <c r="F523" s="33"/>
      <c r="G523" s="3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33"/>
      <c r="B524" s="33"/>
      <c r="C524" s="33"/>
      <c r="D524" s="33"/>
      <c r="E524" s="33"/>
      <c r="F524" s="33"/>
      <c r="G524" s="3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33"/>
      <c r="B525" s="33"/>
      <c r="C525" s="33"/>
      <c r="D525" s="33"/>
      <c r="E525" s="33"/>
      <c r="F525" s="33"/>
      <c r="G525" s="3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33"/>
      <c r="B526" s="33"/>
      <c r="C526" s="33"/>
      <c r="D526" s="33"/>
      <c r="E526" s="33"/>
      <c r="F526" s="33"/>
      <c r="G526" s="3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33"/>
      <c r="B527" s="33"/>
      <c r="C527" s="33"/>
      <c r="D527" s="33"/>
      <c r="E527" s="33"/>
      <c r="F527" s="33"/>
      <c r="G527" s="3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33"/>
      <c r="B528" s="33"/>
      <c r="C528" s="33"/>
      <c r="D528" s="33"/>
      <c r="E528" s="33"/>
      <c r="F528" s="33"/>
      <c r="G528" s="3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33"/>
      <c r="B529" s="33"/>
      <c r="C529" s="33"/>
      <c r="D529" s="33"/>
      <c r="E529" s="33"/>
      <c r="F529" s="33"/>
      <c r="G529" s="3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33"/>
      <c r="B530" s="33"/>
      <c r="C530" s="33"/>
      <c r="D530" s="33"/>
      <c r="E530" s="33"/>
      <c r="F530" s="33"/>
      <c r="G530" s="3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33"/>
      <c r="B531" s="33"/>
      <c r="C531" s="33"/>
      <c r="D531" s="33"/>
      <c r="E531" s="33"/>
      <c r="F531" s="33"/>
      <c r="G531" s="3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33"/>
      <c r="B532" s="33"/>
      <c r="C532" s="33"/>
      <c r="D532" s="33"/>
      <c r="E532" s="33"/>
      <c r="F532" s="33"/>
      <c r="G532" s="3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33"/>
      <c r="B533" s="33"/>
      <c r="C533" s="33"/>
      <c r="D533" s="33"/>
      <c r="E533" s="33"/>
      <c r="F533" s="33"/>
      <c r="G533" s="3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33"/>
      <c r="B534" s="33"/>
      <c r="C534" s="33"/>
      <c r="D534" s="33"/>
      <c r="E534" s="33"/>
      <c r="F534" s="33"/>
      <c r="G534" s="3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33"/>
      <c r="B535" s="33"/>
      <c r="C535" s="33"/>
      <c r="D535" s="33"/>
      <c r="E535" s="33"/>
      <c r="F535" s="33"/>
      <c r="G535" s="3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33"/>
      <c r="B536" s="33"/>
      <c r="C536" s="33"/>
      <c r="D536" s="33"/>
      <c r="E536" s="33"/>
      <c r="F536" s="33"/>
      <c r="G536" s="3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33"/>
      <c r="B537" s="33"/>
      <c r="C537" s="33"/>
      <c r="D537" s="33"/>
      <c r="E537" s="33"/>
      <c r="F537" s="33"/>
      <c r="G537" s="3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33"/>
      <c r="B538" s="33"/>
      <c r="C538" s="33"/>
      <c r="D538" s="33"/>
      <c r="E538" s="33"/>
      <c r="F538" s="33"/>
      <c r="G538" s="3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33"/>
      <c r="B539" s="33"/>
      <c r="C539" s="33"/>
      <c r="D539" s="33"/>
      <c r="E539" s="33"/>
      <c r="F539" s="33"/>
      <c r="G539" s="3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33"/>
      <c r="B540" s="33"/>
      <c r="C540" s="33"/>
      <c r="D540" s="33"/>
      <c r="E540" s="33"/>
      <c r="F540" s="33"/>
      <c r="G540" s="3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33"/>
      <c r="B541" s="33"/>
      <c r="C541" s="33"/>
      <c r="D541" s="33"/>
      <c r="E541" s="33"/>
      <c r="F541" s="33"/>
      <c r="G541" s="3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33"/>
      <c r="B542" s="33"/>
      <c r="C542" s="33"/>
      <c r="D542" s="33"/>
      <c r="E542" s="33"/>
      <c r="F542" s="33"/>
      <c r="G542" s="3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33"/>
      <c r="B543" s="33"/>
      <c r="C543" s="33"/>
      <c r="D543" s="33"/>
      <c r="E543" s="33"/>
      <c r="F543" s="33"/>
      <c r="G543" s="3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33"/>
      <c r="B544" s="33"/>
      <c r="C544" s="33"/>
      <c r="D544" s="33"/>
      <c r="E544" s="33"/>
      <c r="F544" s="33"/>
      <c r="G544" s="3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33"/>
      <c r="B545" s="33"/>
      <c r="C545" s="33"/>
      <c r="D545" s="33"/>
      <c r="E545" s="33"/>
      <c r="F545" s="33"/>
      <c r="G545" s="3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33"/>
      <c r="B546" s="33"/>
      <c r="C546" s="33"/>
      <c r="D546" s="33"/>
      <c r="E546" s="33"/>
      <c r="F546" s="33"/>
      <c r="G546" s="3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33"/>
      <c r="B547" s="33"/>
      <c r="C547" s="33"/>
      <c r="D547" s="33"/>
      <c r="E547" s="33"/>
      <c r="F547" s="33"/>
      <c r="G547" s="3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33"/>
      <c r="B548" s="33"/>
      <c r="C548" s="33"/>
      <c r="D548" s="33"/>
      <c r="E548" s="33"/>
      <c r="F548" s="33"/>
      <c r="G548" s="3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33"/>
      <c r="B549" s="33"/>
      <c r="C549" s="33"/>
      <c r="D549" s="33"/>
      <c r="E549" s="33"/>
      <c r="F549" s="33"/>
      <c r="G549" s="3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33"/>
      <c r="B550" s="33"/>
      <c r="C550" s="33"/>
      <c r="D550" s="33"/>
      <c r="E550" s="33"/>
      <c r="F550" s="33"/>
      <c r="G550" s="3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33"/>
      <c r="B551" s="33"/>
      <c r="C551" s="33"/>
      <c r="D551" s="33"/>
      <c r="E551" s="33"/>
      <c r="F551" s="33"/>
      <c r="G551" s="3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33"/>
      <c r="B552" s="33"/>
      <c r="C552" s="33"/>
      <c r="D552" s="33"/>
      <c r="E552" s="33"/>
      <c r="F552" s="33"/>
      <c r="G552" s="3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33"/>
      <c r="B553" s="33"/>
      <c r="C553" s="33"/>
      <c r="D553" s="33"/>
      <c r="E553" s="33"/>
      <c r="F553" s="33"/>
      <c r="G553" s="3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33"/>
      <c r="B554" s="33"/>
      <c r="C554" s="33"/>
      <c r="D554" s="33"/>
      <c r="E554" s="33"/>
      <c r="F554" s="33"/>
      <c r="G554" s="3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33"/>
      <c r="B555" s="33"/>
      <c r="C555" s="33"/>
      <c r="D555" s="33"/>
      <c r="E555" s="33"/>
      <c r="F555" s="33"/>
      <c r="G555" s="3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33"/>
      <c r="B556" s="33"/>
      <c r="C556" s="33"/>
      <c r="D556" s="33"/>
      <c r="E556" s="33"/>
      <c r="F556" s="33"/>
      <c r="G556" s="3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33"/>
      <c r="B557" s="33"/>
      <c r="C557" s="33"/>
      <c r="D557" s="33"/>
      <c r="E557" s="33"/>
      <c r="F557" s="33"/>
      <c r="G557" s="3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33"/>
      <c r="B558" s="33"/>
      <c r="C558" s="33"/>
      <c r="D558" s="33"/>
      <c r="E558" s="33"/>
      <c r="F558" s="33"/>
      <c r="G558" s="3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33"/>
      <c r="B559" s="33"/>
      <c r="C559" s="33"/>
      <c r="D559" s="33"/>
      <c r="E559" s="33"/>
      <c r="F559" s="33"/>
      <c r="G559" s="3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33"/>
      <c r="B560" s="33"/>
      <c r="C560" s="33"/>
      <c r="D560" s="33"/>
      <c r="E560" s="33"/>
      <c r="F560" s="33"/>
      <c r="G560" s="3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33"/>
      <c r="B561" s="33"/>
      <c r="C561" s="33"/>
      <c r="D561" s="33"/>
      <c r="E561" s="33"/>
      <c r="F561" s="33"/>
      <c r="G561" s="3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33"/>
      <c r="B562" s="33"/>
      <c r="C562" s="33"/>
      <c r="D562" s="33"/>
      <c r="E562" s="33"/>
      <c r="F562" s="33"/>
      <c r="G562" s="3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33"/>
      <c r="B563" s="33"/>
      <c r="C563" s="33"/>
      <c r="D563" s="33"/>
      <c r="E563" s="33"/>
      <c r="F563" s="33"/>
      <c r="G563" s="3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33"/>
      <c r="B564" s="33"/>
      <c r="C564" s="33"/>
      <c r="D564" s="33"/>
      <c r="E564" s="33"/>
      <c r="F564" s="33"/>
      <c r="G564" s="3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33"/>
      <c r="B565" s="33"/>
      <c r="C565" s="33"/>
      <c r="D565" s="33"/>
      <c r="E565" s="33"/>
      <c r="F565" s="33"/>
      <c r="G565" s="3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33"/>
      <c r="B566" s="33"/>
      <c r="C566" s="33"/>
      <c r="D566" s="33"/>
      <c r="E566" s="33"/>
      <c r="F566" s="33"/>
      <c r="G566" s="3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33"/>
      <c r="B567" s="33"/>
      <c r="C567" s="33"/>
      <c r="D567" s="33"/>
      <c r="E567" s="33"/>
      <c r="F567" s="33"/>
      <c r="G567" s="3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33"/>
      <c r="B568" s="33"/>
      <c r="C568" s="33"/>
      <c r="D568" s="33"/>
      <c r="E568" s="33"/>
      <c r="F568" s="33"/>
      <c r="G568" s="3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33"/>
      <c r="B569" s="33"/>
      <c r="C569" s="33"/>
      <c r="D569" s="33"/>
      <c r="E569" s="33"/>
      <c r="F569" s="33"/>
      <c r="G569" s="3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33"/>
      <c r="B570" s="33"/>
      <c r="C570" s="33"/>
      <c r="D570" s="33"/>
      <c r="E570" s="33"/>
      <c r="F570" s="33"/>
      <c r="G570" s="3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33"/>
      <c r="B571" s="33"/>
      <c r="C571" s="33"/>
      <c r="D571" s="33"/>
      <c r="E571" s="33"/>
      <c r="F571" s="33"/>
      <c r="G571" s="3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33"/>
      <c r="B572" s="33"/>
      <c r="C572" s="33"/>
      <c r="D572" s="33"/>
      <c r="E572" s="33"/>
      <c r="F572" s="33"/>
      <c r="G572" s="3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33"/>
      <c r="B573" s="33"/>
      <c r="C573" s="33"/>
      <c r="D573" s="33"/>
      <c r="E573" s="33"/>
      <c r="F573" s="33"/>
      <c r="G573" s="3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33"/>
      <c r="B574" s="33"/>
      <c r="C574" s="33"/>
      <c r="D574" s="33"/>
      <c r="E574" s="33"/>
      <c r="F574" s="33"/>
      <c r="G574" s="3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33"/>
      <c r="B575" s="33"/>
      <c r="C575" s="33"/>
      <c r="D575" s="33"/>
      <c r="E575" s="33"/>
      <c r="F575" s="33"/>
      <c r="G575" s="3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33"/>
      <c r="B576" s="33"/>
      <c r="C576" s="33"/>
      <c r="D576" s="33"/>
      <c r="E576" s="33"/>
      <c r="F576" s="33"/>
      <c r="G576" s="3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33"/>
      <c r="B577" s="33"/>
      <c r="C577" s="33"/>
      <c r="D577" s="33"/>
      <c r="E577" s="33"/>
      <c r="F577" s="33"/>
      <c r="G577" s="3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33"/>
      <c r="B578" s="33"/>
      <c r="C578" s="33"/>
      <c r="D578" s="33"/>
      <c r="E578" s="33"/>
      <c r="F578" s="33"/>
      <c r="G578" s="3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33"/>
      <c r="B579" s="33"/>
      <c r="C579" s="33"/>
      <c r="D579" s="33"/>
      <c r="E579" s="33"/>
      <c r="F579" s="33"/>
      <c r="G579" s="3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33"/>
      <c r="B580" s="33"/>
      <c r="C580" s="33"/>
      <c r="D580" s="33"/>
      <c r="E580" s="33"/>
      <c r="F580" s="33"/>
      <c r="G580" s="3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33"/>
      <c r="B581" s="33"/>
      <c r="C581" s="33"/>
      <c r="D581" s="33"/>
      <c r="E581" s="33"/>
      <c r="F581" s="33"/>
      <c r="G581" s="3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33"/>
      <c r="B582" s="33"/>
      <c r="C582" s="33"/>
      <c r="D582" s="33"/>
      <c r="E582" s="33"/>
      <c r="F582" s="33"/>
      <c r="G582" s="3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33"/>
      <c r="B583" s="33"/>
      <c r="C583" s="33"/>
      <c r="D583" s="33"/>
      <c r="E583" s="33"/>
      <c r="F583" s="33"/>
      <c r="G583" s="3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33"/>
      <c r="B584" s="33"/>
      <c r="C584" s="33"/>
      <c r="D584" s="33"/>
      <c r="E584" s="33"/>
      <c r="F584" s="33"/>
      <c r="G584" s="3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33"/>
      <c r="B585" s="33"/>
      <c r="C585" s="33"/>
      <c r="D585" s="33"/>
      <c r="E585" s="33"/>
      <c r="F585" s="33"/>
      <c r="G585" s="3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33"/>
      <c r="B586" s="33"/>
      <c r="C586" s="33"/>
      <c r="D586" s="33"/>
      <c r="E586" s="33"/>
      <c r="F586" s="33"/>
      <c r="G586" s="3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33"/>
      <c r="B587" s="33"/>
      <c r="C587" s="33"/>
      <c r="D587" s="33"/>
      <c r="E587" s="33"/>
      <c r="F587" s="33"/>
      <c r="G587" s="3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33"/>
      <c r="B588" s="33"/>
      <c r="C588" s="33"/>
      <c r="D588" s="33"/>
      <c r="E588" s="33"/>
      <c r="F588" s="33"/>
      <c r="G588" s="3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33"/>
      <c r="B589" s="33"/>
      <c r="C589" s="33"/>
      <c r="D589" s="33"/>
      <c r="E589" s="33"/>
      <c r="F589" s="33"/>
      <c r="G589" s="3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33"/>
      <c r="B590" s="33"/>
      <c r="C590" s="33"/>
      <c r="D590" s="33"/>
      <c r="E590" s="33"/>
      <c r="F590" s="33"/>
      <c r="G590" s="3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33"/>
      <c r="B591" s="33"/>
      <c r="C591" s="33"/>
      <c r="D591" s="33"/>
      <c r="E591" s="33"/>
      <c r="F591" s="33"/>
      <c r="G591" s="3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33"/>
      <c r="B592" s="33"/>
      <c r="C592" s="33"/>
      <c r="D592" s="33"/>
      <c r="E592" s="33"/>
      <c r="F592" s="33"/>
      <c r="G592" s="3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33"/>
      <c r="B593" s="33"/>
      <c r="C593" s="33"/>
      <c r="D593" s="33"/>
      <c r="E593" s="33"/>
      <c r="F593" s="33"/>
      <c r="G593" s="3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33"/>
      <c r="B594" s="33"/>
      <c r="C594" s="33"/>
      <c r="D594" s="33"/>
      <c r="E594" s="33"/>
      <c r="F594" s="33"/>
      <c r="G594" s="3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33"/>
      <c r="B595" s="33"/>
      <c r="C595" s="33"/>
      <c r="D595" s="33"/>
      <c r="E595" s="33"/>
      <c r="F595" s="33"/>
      <c r="G595" s="3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33"/>
      <c r="B596" s="33"/>
      <c r="C596" s="33"/>
      <c r="D596" s="33"/>
      <c r="E596" s="33"/>
      <c r="F596" s="33"/>
      <c r="G596" s="3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33"/>
      <c r="B597" s="33"/>
      <c r="C597" s="33"/>
      <c r="D597" s="33"/>
      <c r="E597" s="33"/>
      <c r="F597" s="33"/>
      <c r="G597" s="3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33"/>
      <c r="B598" s="33"/>
      <c r="C598" s="33"/>
      <c r="D598" s="33"/>
      <c r="E598" s="33"/>
      <c r="F598" s="33"/>
      <c r="G598" s="3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33"/>
      <c r="B599" s="33"/>
      <c r="C599" s="33"/>
      <c r="D599" s="33"/>
      <c r="E599" s="33"/>
      <c r="F599" s="33"/>
      <c r="G599" s="3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33"/>
      <c r="B600" s="33"/>
      <c r="C600" s="33"/>
      <c r="D600" s="33"/>
      <c r="E600" s="33"/>
      <c r="F600" s="33"/>
      <c r="G600" s="3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33"/>
      <c r="B601" s="33"/>
      <c r="C601" s="33"/>
      <c r="D601" s="33"/>
      <c r="E601" s="33"/>
      <c r="F601" s="33"/>
      <c r="G601" s="3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33"/>
      <c r="B602" s="33"/>
      <c r="C602" s="33"/>
      <c r="D602" s="33"/>
      <c r="E602" s="33"/>
      <c r="F602" s="33"/>
      <c r="G602" s="3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33"/>
      <c r="B603" s="33"/>
      <c r="C603" s="33"/>
      <c r="D603" s="33"/>
      <c r="E603" s="33"/>
      <c r="F603" s="33"/>
      <c r="G603" s="3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33"/>
      <c r="B604" s="33"/>
      <c r="C604" s="33"/>
      <c r="D604" s="33"/>
      <c r="E604" s="33"/>
      <c r="F604" s="33"/>
      <c r="G604" s="3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33"/>
      <c r="B605" s="33"/>
      <c r="C605" s="33"/>
      <c r="D605" s="33"/>
      <c r="E605" s="33"/>
      <c r="F605" s="33"/>
      <c r="G605" s="3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33"/>
      <c r="B606" s="33"/>
      <c r="C606" s="33"/>
      <c r="D606" s="33"/>
      <c r="E606" s="33"/>
      <c r="F606" s="33"/>
      <c r="G606" s="3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33"/>
      <c r="B607" s="33"/>
      <c r="C607" s="33"/>
      <c r="D607" s="33"/>
      <c r="E607" s="33"/>
      <c r="F607" s="33"/>
      <c r="G607" s="3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33"/>
      <c r="B608" s="33"/>
      <c r="C608" s="33"/>
      <c r="D608" s="33"/>
      <c r="E608" s="33"/>
      <c r="F608" s="33"/>
      <c r="G608" s="3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33"/>
      <c r="B609" s="33"/>
      <c r="C609" s="33"/>
      <c r="D609" s="33"/>
      <c r="E609" s="33"/>
      <c r="F609" s="33"/>
      <c r="G609" s="3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33"/>
      <c r="B610" s="33"/>
      <c r="C610" s="33"/>
      <c r="D610" s="33"/>
      <c r="E610" s="33"/>
      <c r="F610" s="33"/>
      <c r="G610" s="3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33"/>
      <c r="B611" s="33"/>
      <c r="C611" s="33"/>
      <c r="D611" s="33"/>
      <c r="E611" s="33"/>
      <c r="F611" s="33"/>
      <c r="G611" s="3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33"/>
      <c r="B612" s="33"/>
      <c r="C612" s="33"/>
      <c r="D612" s="33"/>
      <c r="E612" s="33"/>
      <c r="F612" s="33"/>
      <c r="G612" s="3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33"/>
      <c r="B613" s="33"/>
      <c r="C613" s="33"/>
      <c r="D613" s="33"/>
      <c r="E613" s="33"/>
      <c r="F613" s="33"/>
      <c r="G613" s="3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33"/>
      <c r="B614" s="33"/>
      <c r="C614" s="33"/>
      <c r="D614" s="33"/>
      <c r="E614" s="33"/>
      <c r="F614" s="33"/>
      <c r="G614" s="3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33"/>
      <c r="B615" s="33"/>
      <c r="C615" s="33"/>
      <c r="D615" s="33"/>
      <c r="E615" s="33"/>
      <c r="F615" s="33"/>
      <c r="G615" s="3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33"/>
      <c r="B616" s="33"/>
      <c r="C616" s="33"/>
      <c r="D616" s="33"/>
      <c r="E616" s="33"/>
      <c r="F616" s="33"/>
      <c r="G616" s="3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33"/>
      <c r="B617" s="33"/>
      <c r="C617" s="33"/>
      <c r="D617" s="33"/>
      <c r="E617" s="33"/>
      <c r="F617" s="33"/>
      <c r="G617" s="3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33"/>
      <c r="B618" s="33"/>
      <c r="C618" s="33"/>
      <c r="D618" s="33"/>
      <c r="E618" s="33"/>
      <c r="F618" s="33"/>
      <c r="G618" s="3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33"/>
      <c r="B619" s="33"/>
      <c r="C619" s="33"/>
      <c r="D619" s="33"/>
      <c r="E619" s="33"/>
      <c r="F619" s="33"/>
      <c r="G619" s="3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33"/>
      <c r="B620" s="33"/>
      <c r="C620" s="33"/>
      <c r="D620" s="33"/>
      <c r="E620" s="33"/>
      <c r="F620" s="33"/>
      <c r="G620" s="3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33"/>
      <c r="B621" s="33"/>
      <c r="C621" s="33"/>
      <c r="D621" s="33"/>
      <c r="E621" s="33"/>
      <c r="F621" s="33"/>
      <c r="G621" s="3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33"/>
      <c r="B622" s="33"/>
      <c r="C622" s="33"/>
      <c r="D622" s="33"/>
      <c r="E622" s="33"/>
      <c r="F622" s="33"/>
      <c r="G622" s="3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33"/>
      <c r="B623" s="33"/>
      <c r="C623" s="33"/>
      <c r="D623" s="33"/>
      <c r="E623" s="33"/>
      <c r="F623" s="33"/>
      <c r="G623" s="3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33"/>
      <c r="B624" s="33"/>
      <c r="C624" s="33"/>
      <c r="D624" s="33"/>
      <c r="E624" s="33"/>
      <c r="F624" s="33"/>
      <c r="G624" s="3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33"/>
      <c r="B625" s="33"/>
      <c r="C625" s="33"/>
      <c r="D625" s="33"/>
      <c r="E625" s="33"/>
      <c r="F625" s="33"/>
      <c r="G625" s="3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33"/>
      <c r="B626" s="33"/>
      <c r="C626" s="33"/>
      <c r="D626" s="33"/>
      <c r="E626" s="33"/>
      <c r="F626" s="33"/>
      <c r="G626" s="3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33"/>
      <c r="B627" s="33"/>
      <c r="C627" s="33"/>
      <c r="D627" s="33"/>
      <c r="E627" s="33"/>
      <c r="F627" s="33"/>
      <c r="G627" s="3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33"/>
      <c r="B628" s="33"/>
      <c r="C628" s="33"/>
      <c r="D628" s="33"/>
      <c r="E628" s="33"/>
      <c r="F628" s="33"/>
      <c r="G628" s="3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33"/>
      <c r="B629" s="33"/>
      <c r="C629" s="33"/>
      <c r="D629" s="33"/>
      <c r="E629" s="33"/>
      <c r="F629" s="33"/>
      <c r="G629" s="3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33"/>
      <c r="B630" s="33"/>
      <c r="C630" s="33"/>
      <c r="D630" s="33"/>
      <c r="E630" s="33"/>
      <c r="F630" s="33"/>
      <c r="G630" s="3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33"/>
      <c r="B631" s="33"/>
      <c r="C631" s="33"/>
      <c r="D631" s="33"/>
      <c r="E631" s="33"/>
      <c r="F631" s="33"/>
      <c r="G631" s="3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33"/>
      <c r="B632" s="33"/>
      <c r="C632" s="33"/>
      <c r="D632" s="33"/>
      <c r="E632" s="33"/>
      <c r="F632" s="33"/>
      <c r="G632" s="3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33"/>
      <c r="B633" s="33"/>
      <c r="C633" s="33"/>
      <c r="D633" s="33"/>
      <c r="E633" s="33"/>
      <c r="F633" s="33"/>
      <c r="G633" s="3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33"/>
      <c r="B634" s="33"/>
      <c r="C634" s="33"/>
      <c r="D634" s="33"/>
      <c r="E634" s="33"/>
      <c r="F634" s="33"/>
      <c r="G634" s="3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33"/>
      <c r="B635" s="33"/>
      <c r="C635" s="33"/>
      <c r="D635" s="33"/>
      <c r="E635" s="33"/>
      <c r="F635" s="33"/>
      <c r="G635" s="3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33"/>
      <c r="B636" s="33"/>
      <c r="C636" s="33"/>
      <c r="D636" s="33"/>
      <c r="E636" s="33"/>
      <c r="F636" s="33"/>
      <c r="G636" s="3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33"/>
      <c r="B637" s="33"/>
      <c r="C637" s="33"/>
      <c r="D637" s="33"/>
      <c r="E637" s="33"/>
      <c r="F637" s="33"/>
      <c r="G637" s="3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33"/>
      <c r="B638" s="33"/>
      <c r="C638" s="33"/>
      <c r="D638" s="33"/>
      <c r="E638" s="33"/>
      <c r="F638" s="33"/>
      <c r="G638" s="3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33"/>
      <c r="B639" s="33"/>
      <c r="C639" s="33"/>
      <c r="D639" s="33"/>
      <c r="E639" s="33"/>
      <c r="F639" s="33"/>
      <c r="G639" s="3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33"/>
      <c r="B640" s="33"/>
      <c r="C640" s="33"/>
      <c r="D640" s="33"/>
      <c r="E640" s="33"/>
      <c r="F640" s="33"/>
      <c r="G640" s="3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33"/>
      <c r="B641" s="33"/>
      <c r="C641" s="33"/>
      <c r="D641" s="33"/>
      <c r="E641" s="33"/>
      <c r="F641" s="33"/>
      <c r="G641" s="3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33"/>
      <c r="B642" s="33"/>
      <c r="C642" s="33"/>
      <c r="D642" s="33"/>
      <c r="E642" s="33"/>
      <c r="F642" s="33"/>
      <c r="G642" s="3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33"/>
      <c r="B643" s="33"/>
      <c r="C643" s="33"/>
      <c r="D643" s="33"/>
      <c r="E643" s="33"/>
      <c r="F643" s="33"/>
      <c r="G643" s="3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33"/>
      <c r="B644" s="33"/>
      <c r="C644" s="33"/>
      <c r="D644" s="33"/>
      <c r="E644" s="33"/>
      <c r="F644" s="33"/>
      <c r="G644" s="3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33"/>
      <c r="B645" s="33"/>
      <c r="C645" s="33"/>
      <c r="D645" s="33"/>
      <c r="E645" s="33"/>
      <c r="F645" s="33"/>
      <c r="G645" s="3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33"/>
      <c r="B646" s="33"/>
      <c r="C646" s="33"/>
      <c r="D646" s="33"/>
      <c r="E646" s="33"/>
      <c r="F646" s="33"/>
      <c r="G646" s="3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33"/>
      <c r="B647" s="33"/>
      <c r="C647" s="33"/>
      <c r="D647" s="33"/>
      <c r="E647" s="33"/>
      <c r="F647" s="33"/>
      <c r="G647" s="3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33"/>
      <c r="B648" s="33"/>
      <c r="C648" s="33"/>
      <c r="D648" s="33"/>
      <c r="E648" s="33"/>
      <c r="F648" s="33"/>
      <c r="G648" s="3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33"/>
      <c r="B649" s="33"/>
      <c r="C649" s="33"/>
      <c r="D649" s="33"/>
      <c r="E649" s="33"/>
      <c r="F649" s="33"/>
      <c r="G649" s="3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33"/>
      <c r="B650" s="33"/>
      <c r="C650" s="33"/>
      <c r="D650" s="33"/>
      <c r="E650" s="33"/>
      <c r="F650" s="33"/>
      <c r="G650" s="3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33"/>
      <c r="B651" s="33"/>
      <c r="C651" s="33"/>
      <c r="D651" s="33"/>
      <c r="E651" s="33"/>
      <c r="F651" s="33"/>
      <c r="G651" s="3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33"/>
      <c r="B652" s="33"/>
      <c r="C652" s="33"/>
      <c r="D652" s="33"/>
      <c r="E652" s="33"/>
      <c r="F652" s="33"/>
      <c r="G652" s="3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33"/>
      <c r="B653" s="33"/>
      <c r="C653" s="33"/>
      <c r="D653" s="33"/>
      <c r="E653" s="33"/>
      <c r="F653" s="33"/>
      <c r="G653" s="3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33"/>
      <c r="B654" s="33"/>
      <c r="C654" s="33"/>
      <c r="D654" s="33"/>
      <c r="E654" s="33"/>
      <c r="F654" s="33"/>
      <c r="G654" s="3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33"/>
      <c r="B655" s="33"/>
      <c r="C655" s="33"/>
      <c r="D655" s="33"/>
      <c r="E655" s="33"/>
      <c r="F655" s="33"/>
      <c r="G655" s="3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33"/>
      <c r="B656" s="33"/>
      <c r="C656" s="33"/>
      <c r="D656" s="33"/>
      <c r="E656" s="33"/>
      <c r="F656" s="33"/>
      <c r="G656" s="3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33"/>
      <c r="B657" s="33"/>
      <c r="C657" s="33"/>
      <c r="D657" s="33"/>
      <c r="E657" s="33"/>
      <c r="F657" s="33"/>
      <c r="G657" s="3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33"/>
      <c r="B658" s="33"/>
      <c r="C658" s="33"/>
      <c r="D658" s="33"/>
      <c r="E658" s="33"/>
      <c r="F658" s="33"/>
      <c r="G658" s="3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33"/>
      <c r="B659" s="33"/>
      <c r="C659" s="33"/>
      <c r="D659" s="33"/>
      <c r="E659" s="33"/>
      <c r="F659" s="33"/>
      <c r="G659" s="3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33"/>
      <c r="B660" s="33"/>
      <c r="C660" s="33"/>
      <c r="D660" s="33"/>
      <c r="E660" s="33"/>
      <c r="F660" s="33"/>
      <c r="G660" s="3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33"/>
      <c r="B661" s="33"/>
      <c r="C661" s="33"/>
      <c r="D661" s="33"/>
      <c r="E661" s="33"/>
      <c r="F661" s="33"/>
      <c r="G661" s="3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33"/>
      <c r="B662" s="33"/>
      <c r="C662" s="33"/>
      <c r="D662" s="33"/>
      <c r="E662" s="33"/>
      <c r="F662" s="33"/>
      <c r="G662" s="3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33"/>
      <c r="B663" s="33"/>
      <c r="C663" s="33"/>
      <c r="D663" s="33"/>
      <c r="E663" s="33"/>
      <c r="F663" s="33"/>
      <c r="G663" s="3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33"/>
      <c r="B664" s="33"/>
      <c r="C664" s="33"/>
      <c r="D664" s="33"/>
      <c r="E664" s="33"/>
      <c r="F664" s="33"/>
      <c r="G664" s="3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33"/>
      <c r="B665" s="33"/>
      <c r="C665" s="33"/>
      <c r="D665" s="33"/>
      <c r="E665" s="33"/>
      <c r="F665" s="33"/>
      <c r="G665" s="3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33"/>
      <c r="B666" s="33"/>
      <c r="C666" s="33"/>
      <c r="D666" s="33"/>
      <c r="E666" s="33"/>
      <c r="F666" s="33"/>
      <c r="G666" s="3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33"/>
      <c r="B667" s="33"/>
      <c r="C667" s="33"/>
      <c r="D667" s="33"/>
      <c r="E667" s="33"/>
      <c r="F667" s="33"/>
      <c r="G667" s="3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33"/>
      <c r="B668" s="33"/>
      <c r="C668" s="33"/>
      <c r="D668" s="33"/>
      <c r="E668" s="33"/>
      <c r="F668" s="33"/>
      <c r="G668" s="3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33"/>
      <c r="B669" s="33"/>
      <c r="C669" s="33"/>
      <c r="D669" s="33"/>
      <c r="E669" s="33"/>
      <c r="F669" s="33"/>
      <c r="G669" s="3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33"/>
      <c r="B670" s="33"/>
      <c r="C670" s="33"/>
      <c r="D670" s="33"/>
      <c r="E670" s="33"/>
      <c r="F670" s="33"/>
      <c r="G670" s="3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33"/>
      <c r="B671" s="33"/>
      <c r="C671" s="33"/>
      <c r="D671" s="33"/>
      <c r="E671" s="33"/>
      <c r="F671" s="33"/>
      <c r="G671" s="3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33"/>
      <c r="B672" s="33"/>
      <c r="C672" s="33"/>
      <c r="D672" s="33"/>
      <c r="E672" s="33"/>
      <c r="F672" s="33"/>
      <c r="G672" s="3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33"/>
      <c r="B673" s="33"/>
      <c r="C673" s="33"/>
      <c r="D673" s="33"/>
      <c r="E673" s="33"/>
      <c r="F673" s="33"/>
      <c r="G673" s="3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33"/>
      <c r="B674" s="33"/>
      <c r="C674" s="33"/>
      <c r="D674" s="33"/>
      <c r="E674" s="33"/>
      <c r="F674" s="33"/>
      <c r="G674" s="3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33"/>
      <c r="B675" s="33"/>
      <c r="C675" s="33"/>
      <c r="D675" s="33"/>
      <c r="E675" s="33"/>
      <c r="F675" s="33"/>
      <c r="G675" s="3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33"/>
      <c r="B676" s="33"/>
      <c r="C676" s="33"/>
      <c r="D676" s="33"/>
      <c r="E676" s="33"/>
      <c r="F676" s="33"/>
      <c r="G676" s="3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33"/>
      <c r="B677" s="33"/>
      <c r="C677" s="33"/>
      <c r="D677" s="33"/>
      <c r="E677" s="33"/>
      <c r="F677" s="33"/>
      <c r="G677" s="3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33"/>
      <c r="B678" s="33"/>
      <c r="C678" s="33"/>
      <c r="D678" s="33"/>
      <c r="E678" s="33"/>
      <c r="F678" s="33"/>
      <c r="G678" s="3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33"/>
      <c r="B679" s="33"/>
      <c r="C679" s="33"/>
      <c r="D679" s="33"/>
      <c r="E679" s="33"/>
      <c r="F679" s="33"/>
      <c r="G679" s="3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33"/>
      <c r="B680" s="33"/>
      <c r="C680" s="33"/>
      <c r="D680" s="33"/>
      <c r="E680" s="33"/>
      <c r="F680" s="33"/>
      <c r="G680" s="3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33"/>
      <c r="B681" s="33"/>
      <c r="C681" s="33"/>
      <c r="D681" s="33"/>
      <c r="E681" s="33"/>
      <c r="F681" s="33"/>
      <c r="G681" s="3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33"/>
      <c r="B682" s="33"/>
      <c r="C682" s="33"/>
      <c r="D682" s="33"/>
      <c r="E682" s="33"/>
      <c r="F682" s="33"/>
      <c r="G682" s="3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33"/>
      <c r="B683" s="33"/>
      <c r="C683" s="33"/>
      <c r="D683" s="33"/>
      <c r="E683" s="33"/>
      <c r="F683" s="33"/>
      <c r="G683" s="3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33"/>
      <c r="B684" s="33"/>
      <c r="C684" s="33"/>
      <c r="D684" s="33"/>
      <c r="E684" s="33"/>
      <c r="F684" s="33"/>
      <c r="G684" s="3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33"/>
      <c r="B685" s="33"/>
      <c r="C685" s="33"/>
      <c r="D685" s="33"/>
      <c r="E685" s="33"/>
      <c r="F685" s="33"/>
      <c r="G685" s="3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33"/>
      <c r="B686" s="33"/>
      <c r="C686" s="33"/>
      <c r="D686" s="33"/>
      <c r="E686" s="33"/>
      <c r="F686" s="33"/>
      <c r="G686" s="3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33"/>
      <c r="B687" s="33"/>
      <c r="C687" s="33"/>
      <c r="D687" s="33"/>
      <c r="E687" s="33"/>
      <c r="F687" s="33"/>
      <c r="G687" s="3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33"/>
      <c r="B688" s="33"/>
      <c r="C688" s="33"/>
      <c r="D688" s="33"/>
      <c r="E688" s="33"/>
      <c r="F688" s="33"/>
      <c r="G688" s="3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33"/>
      <c r="B689" s="33"/>
      <c r="C689" s="33"/>
      <c r="D689" s="33"/>
      <c r="E689" s="33"/>
      <c r="F689" s="33"/>
      <c r="G689" s="3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33"/>
      <c r="B690" s="33"/>
      <c r="C690" s="33"/>
      <c r="D690" s="33"/>
      <c r="E690" s="33"/>
      <c r="F690" s="33"/>
      <c r="G690" s="3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33"/>
      <c r="B691" s="33"/>
      <c r="C691" s="33"/>
      <c r="D691" s="33"/>
      <c r="E691" s="33"/>
      <c r="F691" s="33"/>
      <c r="G691" s="3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33"/>
      <c r="B692" s="33"/>
      <c r="C692" s="33"/>
      <c r="D692" s="33"/>
      <c r="E692" s="33"/>
      <c r="F692" s="33"/>
      <c r="G692" s="3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33"/>
      <c r="B693" s="33"/>
      <c r="C693" s="33"/>
      <c r="D693" s="33"/>
      <c r="E693" s="33"/>
      <c r="F693" s="33"/>
      <c r="G693" s="3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33"/>
      <c r="B694" s="33"/>
      <c r="C694" s="33"/>
      <c r="D694" s="33"/>
      <c r="E694" s="33"/>
      <c r="F694" s="33"/>
      <c r="G694" s="3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33"/>
      <c r="B695" s="33"/>
      <c r="C695" s="33"/>
      <c r="D695" s="33"/>
      <c r="E695" s="33"/>
      <c r="F695" s="33"/>
      <c r="G695" s="3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33"/>
      <c r="B696" s="33"/>
      <c r="C696" s="33"/>
      <c r="D696" s="33"/>
      <c r="E696" s="33"/>
      <c r="F696" s="33"/>
      <c r="G696" s="3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33"/>
      <c r="B697" s="33"/>
      <c r="C697" s="33"/>
      <c r="D697" s="33"/>
      <c r="E697" s="33"/>
      <c r="F697" s="33"/>
      <c r="G697" s="3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33"/>
      <c r="B698" s="33"/>
      <c r="C698" s="33"/>
      <c r="D698" s="33"/>
      <c r="E698" s="33"/>
      <c r="F698" s="33"/>
      <c r="G698" s="3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33"/>
      <c r="B699" s="33"/>
      <c r="C699" s="33"/>
      <c r="D699" s="33"/>
      <c r="E699" s="33"/>
      <c r="F699" s="33"/>
      <c r="G699" s="3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33"/>
      <c r="B700" s="33"/>
      <c r="C700" s="33"/>
      <c r="D700" s="33"/>
      <c r="E700" s="33"/>
      <c r="F700" s="33"/>
      <c r="G700" s="3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33"/>
      <c r="B701" s="33"/>
      <c r="C701" s="33"/>
      <c r="D701" s="33"/>
      <c r="E701" s="33"/>
      <c r="F701" s="33"/>
      <c r="G701" s="3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33"/>
      <c r="B702" s="33"/>
      <c r="C702" s="33"/>
      <c r="D702" s="33"/>
      <c r="E702" s="33"/>
      <c r="F702" s="33"/>
      <c r="G702" s="3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33"/>
      <c r="B703" s="33"/>
      <c r="C703" s="33"/>
      <c r="D703" s="33"/>
      <c r="E703" s="33"/>
      <c r="F703" s="33"/>
      <c r="G703" s="3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33"/>
      <c r="B704" s="33"/>
      <c r="C704" s="33"/>
      <c r="D704" s="33"/>
      <c r="E704" s="33"/>
      <c r="F704" s="33"/>
      <c r="G704" s="3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33"/>
      <c r="B705" s="33"/>
      <c r="C705" s="33"/>
      <c r="D705" s="33"/>
      <c r="E705" s="33"/>
      <c r="F705" s="33"/>
      <c r="G705" s="3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33"/>
      <c r="B706" s="33"/>
      <c r="C706" s="33"/>
      <c r="D706" s="33"/>
      <c r="E706" s="33"/>
      <c r="F706" s="33"/>
      <c r="G706" s="3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33"/>
      <c r="B707" s="33"/>
      <c r="C707" s="33"/>
      <c r="D707" s="33"/>
      <c r="E707" s="33"/>
      <c r="F707" s="33"/>
      <c r="G707" s="3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33"/>
      <c r="B708" s="33"/>
      <c r="C708" s="33"/>
      <c r="D708" s="33"/>
      <c r="E708" s="33"/>
      <c r="F708" s="33"/>
      <c r="G708" s="3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33"/>
      <c r="B709" s="33"/>
      <c r="C709" s="33"/>
      <c r="D709" s="33"/>
      <c r="E709" s="33"/>
      <c r="F709" s="33"/>
      <c r="G709" s="3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33"/>
      <c r="B710" s="33"/>
      <c r="C710" s="33"/>
      <c r="D710" s="33"/>
      <c r="E710" s="33"/>
      <c r="F710" s="33"/>
      <c r="G710" s="3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33"/>
      <c r="B711" s="33"/>
      <c r="C711" s="33"/>
      <c r="D711" s="33"/>
      <c r="E711" s="33"/>
      <c r="F711" s="33"/>
      <c r="G711" s="3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33"/>
      <c r="B712" s="33"/>
      <c r="C712" s="33"/>
      <c r="D712" s="33"/>
      <c r="E712" s="33"/>
      <c r="F712" s="33"/>
      <c r="G712" s="3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33"/>
      <c r="B713" s="33"/>
      <c r="C713" s="33"/>
      <c r="D713" s="33"/>
      <c r="E713" s="33"/>
      <c r="F713" s="33"/>
      <c r="G713" s="3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33"/>
      <c r="B714" s="33"/>
      <c r="C714" s="33"/>
      <c r="D714" s="33"/>
      <c r="E714" s="33"/>
      <c r="F714" s="33"/>
      <c r="G714" s="3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33"/>
      <c r="B715" s="33"/>
      <c r="C715" s="33"/>
      <c r="D715" s="33"/>
      <c r="E715" s="33"/>
      <c r="F715" s="33"/>
      <c r="G715" s="3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33"/>
      <c r="B716" s="33"/>
      <c r="C716" s="33"/>
      <c r="D716" s="33"/>
      <c r="E716" s="33"/>
      <c r="F716" s="33"/>
      <c r="G716" s="3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33"/>
      <c r="B717" s="33"/>
      <c r="C717" s="33"/>
      <c r="D717" s="33"/>
      <c r="E717" s="33"/>
      <c r="F717" s="33"/>
      <c r="G717" s="3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33"/>
      <c r="B718" s="33"/>
      <c r="C718" s="33"/>
      <c r="D718" s="33"/>
      <c r="E718" s="33"/>
      <c r="F718" s="33"/>
      <c r="G718" s="3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33"/>
      <c r="B719" s="33"/>
      <c r="C719" s="33"/>
      <c r="D719" s="33"/>
      <c r="E719" s="33"/>
      <c r="F719" s="33"/>
      <c r="G719" s="3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33"/>
      <c r="B720" s="33"/>
      <c r="C720" s="33"/>
      <c r="D720" s="33"/>
      <c r="E720" s="33"/>
      <c r="F720" s="33"/>
      <c r="G720" s="3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33"/>
      <c r="B721" s="33"/>
      <c r="C721" s="33"/>
      <c r="D721" s="33"/>
      <c r="E721" s="33"/>
      <c r="F721" s="33"/>
      <c r="G721" s="3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33"/>
      <c r="B722" s="33"/>
      <c r="C722" s="33"/>
      <c r="D722" s="33"/>
      <c r="E722" s="33"/>
      <c r="F722" s="33"/>
      <c r="G722" s="3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33"/>
      <c r="B723" s="33"/>
      <c r="C723" s="33"/>
      <c r="D723" s="33"/>
      <c r="E723" s="33"/>
      <c r="F723" s="33"/>
      <c r="G723" s="3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33"/>
      <c r="B724" s="33"/>
      <c r="C724" s="33"/>
      <c r="D724" s="33"/>
      <c r="E724" s="33"/>
      <c r="F724" s="33"/>
      <c r="G724" s="3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33"/>
      <c r="B725" s="33"/>
      <c r="C725" s="33"/>
      <c r="D725" s="33"/>
      <c r="E725" s="33"/>
      <c r="F725" s="33"/>
      <c r="G725" s="3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33"/>
      <c r="B726" s="33"/>
      <c r="C726" s="33"/>
      <c r="D726" s="33"/>
      <c r="E726" s="33"/>
      <c r="F726" s="33"/>
      <c r="G726" s="3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33"/>
      <c r="B727" s="33"/>
      <c r="C727" s="33"/>
      <c r="D727" s="33"/>
      <c r="E727" s="33"/>
      <c r="F727" s="33"/>
      <c r="G727" s="3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33"/>
      <c r="B728" s="33"/>
      <c r="C728" s="33"/>
      <c r="D728" s="33"/>
      <c r="E728" s="33"/>
      <c r="F728" s="33"/>
      <c r="G728" s="3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33"/>
      <c r="B729" s="33"/>
      <c r="C729" s="33"/>
      <c r="D729" s="33"/>
      <c r="E729" s="33"/>
      <c r="F729" s="33"/>
      <c r="G729" s="3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33"/>
      <c r="B730" s="33"/>
      <c r="C730" s="33"/>
      <c r="D730" s="33"/>
      <c r="E730" s="33"/>
      <c r="F730" s="33"/>
      <c r="G730" s="3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33"/>
      <c r="B731" s="33"/>
      <c r="C731" s="33"/>
      <c r="D731" s="33"/>
      <c r="E731" s="33"/>
      <c r="F731" s="33"/>
      <c r="G731" s="3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33"/>
      <c r="B732" s="33"/>
      <c r="C732" s="33"/>
      <c r="D732" s="33"/>
      <c r="E732" s="33"/>
      <c r="F732" s="33"/>
      <c r="G732" s="3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33"/>
      <c r="B733" s="33"/>
      <c r="C733" s="33"/>
      <c r="D733" s="33"/>
      <c r="E733" s="33"/>
      <c r="F733" s="33"/>
      <c r="G733" s="3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33"/>
      <c r="B734" s="33"/>
      <c r="C734" s="33"/>
      <c r="D734" s="33"/>
      <c r="E734" s="33"/>
      <c r="F734" s="33"/>
      <c r="G734" s="3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33"/>
      <c r="B735" s="33"/>
      <c r="C735" s="33"/>
      <c r="D735" s="33"/>
      <c r="E735" s="33"/>
      <c r="F735" s="33"/>
      <c r="G735" s="3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33"/>
      <c r="B736" s="33"/>
      <c r="C736" s="33"/>
      <c r="D736" s="33"/>
      <c r="E736" s="33"/>
      <c r="F736" s="33"/>
      <c r="G736" s="3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33"/>
      <c r="B737" s="33"/>
      <c r="C737" s="33"/>
      <c r="D737" s="33"/>
      <c r="E737" s="33"/>
      <c r="F737" s="33"/>
      <c r="G737" s="3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33"/>
      <c r="B738" s="33"/>
      <c r="C738" s="33"/>
      <c r="D738" s="33"/>
      <c r="E738" s="33"/>
      <c r="F738" s="33"/>
      <c r="G738" s="3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33"/>
      <c r="B739" s="33"/>
      <c r="C739" s="33"/>
      <c r="D739" s="33"/>
      <c r="E739" s="33"/>
      <c r="F739" s="33"/>
      <c r="G739" s="3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33"/>
      <c r="B740" s="33"/>
      <c r="C740" s="33"/>
      <c r="D740" s="33"/>
      <c r="E740" s="33"/>
      <c r="F740" s="33"/>
      <c r="G740" s="3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33"/>
      <c r="B741" s="33"/>
      <c r="C741" s="33"/>
      <c r="D741" s="33"/>
      <c r="E741" s="33"/>
      <c r="F741" s="33"/>
      <c r="G741" s="3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33"/>
      <c r="B742" s="33"/>
      <c r="C742" s="33"/>
      <c r="D742" s="33"/>
      <c r="E742" s="33"/>
      <c r="F742" s="33"/>
      <c r="G742" s="3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33"/>
      <c r="B743" s="33"/>
      <c r="C743" s="33"/>
      <c r="D743" s="33"/>
      <c r="E743" s="33"/>
      <c r="F743" s="33"/>
      <c r="G743" s="3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33"/>
      <c r="B744" s="33"/>
      <c r="C744" s="33"/>
      <c r="D744" s="33"/>
      <c r="E744" s="33"/>
      <c r="F744" s="33"/>
      <c r="G744" s="3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33"/>
      <c r="B745" s="33"/>
      <c r="C745" s="33"/>
      <c r="D745" s="33"/>
      <c r="E745" s="33"/>
      <c r="F745" s="33"/>
      <c r="G745" s="3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33"/>
      <c r="B746" s="33"/>
      <c r="C746" s="33"/>
      <c r="D746" s="33"/>
      <c r="E746" s="33"/>
      <c r="F746" s="33"/>
      <c r="G746" s="3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33"/>
      <c r="B747" s="33"/>
      <c r="C747" s="33"/>
      <c r="D747" s="33"/>
      <c r="E747" s="33"/>
      <c r="F747" s="33"/>
      <c r="G747" s="3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33"/>
      <c r="B748" s="33"/>
      <c r="C748" s="33"/>
      <c r="D748" s="33"/>
      <c r="E748" s="33"/>
      <c r="F748" s="33"/>
      <c r="G748" s="3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33"/>
      <c r="B749" s="33"/>
      <c r="C749" s="33"/>
      <c r="D749" s="33"/>
      <c r="E749" s="33"/>
      <c r="F749" s="33"/>
      <c r="G749" s="3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33"/>
      <c r="B750" s="33"/>
      <c r="C750" s="33"/>
      <c r="D750" s="33"/>
      <c r="E750" s="33"/>
      <c r="F750" s="33"/>
      <c r="G750" s="3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33"/>
      <c r="B751" s="33"/>
      <c r="C751" s="33"/>
      <c r="D751" s="33"/>
      <c r="E751" s="33"/>
      <c r="F751" s="33"/>
      <c r="G751" s="3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33"/>
      <c r="B752" s="33"/>
      <c r="C752" s="33"/>
      <c r="D752" s="33"/>
      <c r="E752" s="33"/>
      <c r="F752" s="33"/>
      <c r="G752" s="3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33"/>
      <c r="B753" s="33"/>
      <c r="C753" s="33"/>
      <c r="D753" s="33"/>
      <c r="E753" s="33"/>
      <c r="F753" s="33"/>
      <c r="G753" s="3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33"/>
      <c r="B754" s="33"/>
      <c r="C754" s="33"/>
      <c r="D754" s="33"/>
      <c r="E754" s="33"/>
      <c r="F754" s="33"/>
      <c r="G754" s="3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33"/>
      <c r="B755" s="33"/>
      <c r="C755" s="33"/>
      <c r="D755" s="33"/>
      <c r="E755" s="33"/>
      <c r="F755" s="33"/>
      <c r="G755" s="3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33"/>
      <c r="B756" s="33"/>
      <c r="C756" s="33"/>
      <c r="D756" s="33"/>
      <c r="E756" s="33"/>
      <c r="F756" s="33"/>
      <c r="G756" s="3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33"/>
      <c r="B757" s="33"/>
      <c r="C757" s="33"/>
      <c r="D757" s="33"/>
      <c r="E757" s="33"/>
      <c r="F757" s="33"/>
      <c r="G757" s="3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33"/>
      <c r="B758" s="33"/>
      <c r="C758" s="33"/>
      <c r="D758" s="33"/>
      <c r="E758" s="33"/>
      <c r="F758" s="33"/>
      <c r="G758" s="3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33"/>
      <c r="B759" s="33"/>
      <c r="C759" s="33"/>
      <c r="D759" s="33"/>
      <c r="E759" s="33"/>
      <c r="F759" s="33"/>
      <c r="G759" s="3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33"/>
      <c r="B760" s="33"/>
      <c r="C760" s="33"/>
      <c r="D760" s="33"/>
      <c r="E760" s="33"/>
      <c r="F760" s="33"/>
      <c r="G760" s="3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33"/>
      <c r="B761" s="33"/>
      <c r="C761" s="33"/>
      <c r="D761" s="33"/>
      <c r="E761" s="33"/>
      <c r="F761" s="33"/>
      <c r="G761" s="3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33"/>
      <c r="B762" s="33"/>
      <c r="C762" s="33"/>
      <c r="D762" s="33"/>
      <c r="E762" s="33"/>
      <c r="F762" s="33"/>
      <c r="G762" s="3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33"/>
      <c r="B763" s="33"/>
      <c r="C763" s="33"/>
      <c r="D763" s="33"/>
      <c r="E763" s="33"/>
      <c r="F763" s="33"/>
      <c r="G763" s="3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33"/>
      <c r="B764" s="33"/>
      <c r="C764" s="33"/>
      <c r="D764" s="33"/>
      <c r="E764" s="33"/>
      <c r="F764" s="33"/>
      <c r="G764" s="3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33"/>
      <c r="B765" s="33"/>
      <c r="C765" s="33"/>
      <c r="D765" s="33"/>
      <c r="E765" s="33"/>
      <c r="F765" s="33"/>
      <c r="G765" s="3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33"/>
      <c r="B766" s="33"/>
      <c r="C766" s="33"/>
      <c r="D766" s="33"/>
      <c r="E766" s="33"/>
      <c r="F766" s="33"/>
      <c r="G766" s="3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33"/>
      <c r="B767" s="33"/>
      <c r="C767" s="33"/>
      <c r="D767" s="33"/>
      <c r="E767" s="33"/>
      <c r="F767" s="33"/>
      <c r="G767" s="3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33"/>
      <c r="B768" s="33"/>
      <c r="C768" s="33"/>
      <c r="D768" s="33"/>
      <c r="E768" s="33"/>
      <c r="F768" s="33"/>
      <c r="G768" s="3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33"/>
      <c r="B769" s="33"/>
      <c r="C769" s="33"/>
      <c r="D769" s="33"/>
      <c r="E769" s="33"/>
      <c r="F769" s="33"/>
      <c r="G769" s="3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33"/>
      <c r="B770" s="33"/>
      <c r="C770" s="33"/>
      <c r="D770" s="33"/>
      <c r="E770" s="33"/>
      <c r="F770" s="33"/>
      <c r="G770" s="3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33"/>
      <c r="B771" s="33"/>
      <c r="C771" s="33"/>
      <c r="D771" s="33"/>
      <c r="E771" s="33"/>
      <c r="F771" s="33"/>
      <c r="G771" s="3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33"/>
      <c r="B772" s="33"/>
      <c r="C772" s="33"/>
      <c r="D772" s="33"/>
      <c r="E772" s="33"/>
      <c r="F772" s="33"/>
      <c r="G772" s="3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33"/>
      <c r="B773" s="33"/>
      <c r="C773" s="33"/>
      <c r="D773" s="33"/>
      <c r="E773" s="33"/>
      <c r="F773" s="33"/>
      <c r="G773" s="3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33"/>
      <c r="B774" s="33"/>
      <c r="C774" s="33"/>
      <c r="D774" s="33"/>
      <c r="E774" s="33"/>
      <c r="F774" s="33"/>
      <c r="G774" s="3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33"/>
      <c r="B775" s="33"/>
      <c r="C775" s="33"/>
      <c r="D775" s="33"/>
      <c r="E775" s="33"/>
      <c r="F775" s="33"/>
      <c r="G775" s="3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33"/>
      <c r="B776" s="33"/>
      <c r="C776" s="33"/>
      <c r="D776" s="33"/>
      <c r="E776" s="33"/>
      <c r="F776" s="33"/>
      <c r="G776" s="3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33"/>
      <c r="B777" s="33"/>
      <c r="C777" s="33"/>
      <c r="D777" s="33"/>
      <c r="E777" s="33"/>
      <c r="F777" s="33"/>
      <c r="G777" s="3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33"/>
      <c r="B778" s="33"/>
      <c r="C778" s="33"/>
      <c r="D778" s="33"/>
      <c r="E778" s="33"/>
      <c r="F778" s="33"/>
      <c r="G778" s="3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33"/>
      <c r="B779" s="33"/>
      <c r="C779" s="33"/>
      <c r="D779" s="33"/>
      <c r="E779" s="33"/>
      <c r="F779" s="33"/>
      <c r="G779" s="3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33"/>
      <c r="B780" s="33"/>
      <c r="C780" s="33"/>
      <c r="D780" s="33"/>
      <c r="E780" s="33"/>
      <c r="F780" s="33"/>
      <c r="G780" s="3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33"/>
      <c r="B781" s="33"/>
      <c r="C781" s="33"/>
      <c r="D781" s="33"/>
      <c r="E781" s="33"/>
      <c r="F781" s="33"/>
      <c r="G781" s="3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33"/>
      <c r="B782" s="33"/>
      <c r="C782" s="33"/>
      <c r="D782" s="33"/>
      <c r="E782" s="33"/>
      <c r="F782" s="33"/>
      <c r="G782" s="3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33"/>
      <c r="B783" s="33"/>
      <c r="C783" s="33"/>
      <c r="D783" s="33"/>
      <c r="E783" s="33"/>
      <c r="F783" s="33"/>
      <c r="G783" s="3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33"/>
      <c r="B784" s="33"/>
      <c r="C784" s="33"/>
      <c r="D784" s="33"/>
      <c r="E784" s="33"/>
      <c r="F784" s="33"/>
      <c r="G784" s="3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33"/>
      <c r="B785" s="33"/>
      <c r="C785" s="33"/>
      <c r="D785" s="33"/>
      <c r="E785" s="33"/>
      <c r="F785" s="33"/>
      <c r="G785" s="3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33"/>
      <c r="B786" s="33"/>
      <c r="C786" s="33"/>
      <c r="D786" s="33"/>
      <c r="E786" s="33"/>
      <c r="F786" s="33"/>
      <c r="G786" s="3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33"/>
      <c r="B787" s="33"/>
      <c r="C787" s="33"/>
      <c r="D787" s="33"/>
      <c r="E787" s="33"/>
      <c r="F787" s="33"/>
      <c r="G787" s="3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33"/>
      <c r="B788" s="33"/>
      <c r="C788" s="33"/>
      <c r="D788" s="33"/>
      <c r="E788" s="33"/>
      <c r="F788" s="33"/>
      <c r="G788" s="3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33"/>
      <c r="B789" s="33"/>
      <c r="C789" s="33"/>
      <c r="D789" s="33"/>
      <c r="E789" s="33"/>
      <c r="F789" s="33"/>
      <c r="G789" s="3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33"/>
      <c r="B790" s="33"/>
      <c r="C790" s="33"/>
      <c r="D790" s="33"/>
      <c r="E790" s="33"/>
      <c r="F790" s="33"/>
      <c r="G790" s="3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33"/>
      <c r="B791" s="33"/>
      <c r="C791" s="33"/>
      <c r="D791" s="33"/>
      <c r="E791" s="33"/>
      <c r="F791" s="33"/>
      <c r="G791" s="3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33"/>
      <c r="B792" s="33"/>
      <c r="C792" s="33"/>
      <c r="D792" s="33"/>
      <c r="E792" s="33"/>
      <c r="F792" s="33"/>
      <c r="G792" s="3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33"/>
      <c r="B793" s="33"/>
      <c r="C793" s="33"/>
      <c r="D793" s="33"/>
      <c r="E793" s="33"/>
      <c r="F793" s="33"/>
      <c r="G793" s="3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33"/>
      <c r="B794" s="33"/>
      <c r="C794" s="33"/>
      <c r="D794" s="33"/>
      <c r="E794" s="33"/>
      <c r="F794" s="33"/>
      <c r="G794" s="3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33"/>
      <c r="B795" s="33"/>
      <c r="C795" s="33"/>
      <c r="D795" s="33"/>
      <c r="E795" s="33"/>
      <c r="F795" s="33"/>
      <c r="G795" s="3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33"/>
      <c r="B796" s="33"/>
      <c r="C796" s="33"/>
      <c r="D796" s="33"/>
      <c r="E796" s="33"/>
      <c r="F796" s="33"/>
      <c r="G796" s="3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33"/>
      <c r="B797" s="33"/>
      <c r="C797" s="33"/>
      <c r="D797" s="33"/>
      <c r="E797" s="33"/>
      <c r="F797" s="33"/>
      <c r="G797" s="3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33"/>
      <c r="B798" s="33"/>
      <c r="C798" s="33"/>
      <c r="D798" s="33"/>
      <c r="E798" s="33"/>
      <c r="F798" s="33"/>
      <c r="G798" s="3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33"/>
      <c r="B799" s="33"/>
      <c r="C799" s="33"/>
      <c r="D799" s="33"/>
      <c r="E799" s="33"/>
      <c r="F799" s="33"/>
      <c r="G799" s="3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33"/>
      <c r="B800" s="33"/>
      <c r="C800" s="33"/>
      <c r="D800" s="33"/>
      <c r="E800" s="33"/>
      <c r="F800" s="33"/>
      <c r="G800" s="3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33"/>
      <c r="B801" s="33"/>
      <c r="C801" s="33"/>
      <c r="D801" s="33"/>
      <c r="E801" s="33"/>
      <c r="F801" s="33"/>
      <c r="G801" s="3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33"/>
      <c r="B802" s="33"/>
      <c r="C802" s="33"/>
      <c r="D802" s="33"/>
      <c r="E802" s="33"/>
      <c r="F802" s="33"/>
      <c r="G802" s="3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33"/>
      <c r="B803" s="33"/>
      <c r="C803" s="33"/>
      <c r="D803" s="33"/>
      <c r="E803" s="33"/>
      <c r="F803" s="33"/>
      <c r="G803" s="3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33"/>
      <c r="B804" s="33"/>
      <c r="C804" s="33"/>
      <c r="D804" s="33"/>
      <c r="E804" s="33"/>
      <c r="F804" s="33"/>
      <c r="G804" s="3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33"/>
      <c r="B805" s="33"/>
      <c r="C805" s="33"/>
      <c r="D805" s="33"/>
      <c r="E805" s="33"/>
      <c r="F805" s="33"/>
      <c r="G805" s="3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33"/>
      <c r="B806" s="33"/>
      <c r="C806" s="33"/>
      <c r="D806" s="33"/>
      <c r="E806" s="33"/>
      <c r="F806" s="33"/>
      <c r="G806" s="3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33"/>
      <c r="B807" s="33"/>
      <c r="C807" s="33"/>
      <c r="D807" s="33"/>
      <c r="E807" s="33"/>
      <c r="F807" s="33"/>
      <c r="G807" s="3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33"/>
      <c r="B808" s="33"/>
      <c r="C808" s="33"/>
      <c r="D808" s="33"/>
      <c r="E808" s="33"/>
      <c r="F808" s="33"/>
      <c r="G808" s="3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33"/>
      <c r="B809" s="33"/>
      <c r="C809" s="33"/>
      <c r="D809" s="33"/>
      <c r="E809" s="33"/>
      <c r="F809" s="33"/>
      <c r="G809" s="3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33"/>
      <c r="B810" s="33"/>
      <c r="C810" s="33"/>
      <c r="D810" s="33"/>
      <c r="E810" s="33"/>
      <c r="F810" s="33"/>
      <c r="G810" s="3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33"/>
      <c r="B811" s="33"/>
      <c r="C811" s="33"/>
      <c r="D811" s="33"/>
      <c r="E811" s="33"/>
      <c r="F811" s="33"/>
      <c r="G811" s="3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33"/>
      <c r="B812" s="33"/>
      <c r="C812" s="33"/>
      <c r="D812" s="33"/>
      <c r="E812" s="33"/>
      <c r="F812" s="33"/>
      <c r="G812" s="3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33"/>
      <c r="B813" s="33"/>
      <c r="C813" s="33"/>
      <c r="D813" s="33"/>
      <c r="E813" s="33"/>
      <c r="F813" s="33"/>
      <c r="G813" s="3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33"/>
      <c r="B814" s="33"/>
      <c r="C814" s="33"/>
      <c r="D814" s="33"/>
      <c r="E814" s="33"/>
      <c r="F814" s="33"/>
      <c r="G814" s="3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33"/>
      <c r="B815" s="33"/>
      <c r="C815" s="33"/>
      <c r="D815" s="33"/>
      <c r="E815" s="33"/>
      <c r="F815" s="33"/>
      <c r="G815" s="3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33"/>
      <c r="B816" s="33"/>
      <c r="C816" s="33"/>
      <c r="D816" s="33"/>
      <c r="E816" s="33"/>
      <c r="F816" s="33"/>
      <c r="G816" s="3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33"/>
      <c r="B817" s="33"/>
      <c r="C817" s="33"/>
      <c r="D817" s="33"/>
      <c r="E817" s="33"/>
      <c r="F817" s="33"/>
      <c r="G817" s="3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33"/>
      <c r="B818" s="33"/>
      <c r="C818" s="33"/>
      <c r="D818" s="33"/>
      <c r="E818" s="33"/>
      <c r="F818" s="33"/>
      <c r="G818" s="3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33"/>
      <c r="B819" s="33"/>
      <c r="C819" s="33"/>
      <c r="D819" s="33"/>
      <c r="E819" s="33"/>
      <c r="F819" s="33"/>
      <c r="G819" s="3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33"/>
      <c r="B820" s="33"/>
      <c r="C820" s="33"/>
      <c r="D820" s="33"/>
      <c r="E820" s="33"/>
      <c r="F820" s="33"/>
      <c r="G820" s="3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33"/>
      <c r="B821" s="33"/>
      <c r="C821" s="33"/>
      <c r="D821" s="33"/>
      <c r="E821" s="33"/>
      <c r="F821" s="33"/>
      <c r="G821" s="3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33"/>
      <c r="B822" s="33"/>
      <c r="C822" s="33"/>
      <c r="D822" s="33"/>
      <c r="E822" s="33"/>
      <c r="F822" s="33"/>
      <c r="G822" s="3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33"/>
      <c r="B823" s="33"/>
      <c r="C823" s="33"/>
      <c r="D823" s="33"/>
      <c r="E823" s="33"/>
      <c r="F823" s="33"/>
      <c r="G823" s="3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33"/>
      <c r="B824" s="33"/>
      <c r="C824" s="33"/>
      <c r="D824" s="33"/>
      <c r="E824" s="33"/>
      <c r="F824" s="33"/>
      <c r="G824" s="3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33"/>
      <c r="B825" s="33"/>
      <c r="C825" s="33"/>
      <c r="D825" s="33"/>
      <c r="E825" s="33"/>
      <c r="F825" s="33"/>
      <c r="G825" s="3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33"/>
      <c r="B826" s="33"/>
      <c r="C826" s="33"/>
      <c r="D826" s="33"/>
      <c r="E826" s="33"/>
      <c r="F826" s="33"/>
      <c r="G826" s="3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33"/>
      <c r="B827" s="33"/>
      <c r="C827" s="33"/>
      <c r="D827" s="33"/>
      <c r="E827" s="33"/>
      <c r="F827" s="33"/>
      <c r="G827" s="3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33"/>
      <c r="B828" s="33"/>
      <c r="C828" s="33"/>
      <c r="D828" s="33"/>
      <c r="E828" s="33"/>
      <c r="F828" s="33"/>
      <c r="G828" s="3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33"/>
      <c r="B829" s="33"/>
      <c r="C829" s="33"/>
      <c r="D829" s="33"/>
      <c r="E829" s="33"/>
      <c r="F829" s="33"/>
      <c r="G829" s="3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33"/>
      <c r="B830" s="33"/>
      <c r="C830" s="33"/>
      <c r="D830" s="33"/>
      <c r="E830" s="33"/>
      <c r="F830" s="33"/>
      <c r="G830" s="3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33"/>
      <c r="B831" s="33"/>
      <c r="C831" s="33"/>
      <c r="D831" s="33"/>
      <c r="E831" s="33"/>
      <c r="F831" s="33"/>
      <c r="G831" s="3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33"/>
      <c r="B832" s="33"/>
      <c r="C832" s="33"/>
      <c r="D832" s="33"/>
      <c r="E832" s="33"/>
      <c r="F832" s="33"/>
      <c r="G832" s="3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33"/>
      <c r="B833" s="33"/>
      <c r="C833" s="33"/>
      <c r="D833" s="33"/>
      <c r="E833" s="33"/>
      <c r="F833" s="33"/>
      <c r="G833" s="3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33"/>
      <c r="B834" s="33"/>
      <c r="C834" s="33"/>
      <c r="D834" s="33"/>
      <c r="E834" s="33"/>
      <c r="F834" s="33"/>
      <c r="G834" s="3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33"/>
      <c r="B835" s="33"/>
      <c r="C835" s="33"/>
      <c r="D835" s="33"/>
      <c r="E835" s="33"/>
      <c r="F835" s="33"/>
      <c r="G835" s="3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33"/>
      <c r="B836" s="33"/>
      <c r="C836" s="33"/>
      <c r="D836" s="33"/>
      <c r="E836" s="33"/>
      <c r="F836" s="33"/>
      <c r="G836" s="3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33"/>
      <c r="B837" s="33"/>
      <c r="C837" s="33"/>
      <c r="D837" s="33"/>
      <c r="E837" s="33"/>
      <c r="F837" s="33"/>
      <c r="G837" s="3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33"/>
      <c r="B838" s="33"/>
      <c r="C838" s="33"/>
      <c r="D838" s="33"/>
      <c r="E838" s="33"/>
      <c r="F838" s="33"/>
      <c r="G838" s="3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33"/>
      <c r="B839" s="33"/>
      <c r="C839" s="33"/>
      <c r="D839" s="33"/>
      <c r="E839" s="33"/>
      <c r="F839" s="33"/>
      <c r="G839" s="3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33"/>
      <c r="B840" s="33"/>
      <c r="C840" s="33"/>
      <c r="D840" s="33"/>
      <c r="E840" s="33"/>
      <c r="F840" s="33"/>
      <c r="G840" s="3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33"/>
      <c r="B841" s="33"/>
      <c r="C841" s="33"/>
      <c r="D841" s="33"/>
      <c r="E841" s="33"/>
      <c r="F841" s="33"/>
      <c r="G841" s="3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33"/>
      <c r="B842" s="33"/>
      <c r="C842" s="33"/>
      <c r="D842" s="33"/>
      <c r="E842" s="33"/>
      <c r="F842" s="33"/>
      <c r="G842" s="3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33"/>
      <c r="B843" s="33"/>
      <c r="C843" s="33"/>
      <c r="D843" s="33"/>
      <c r="E843" s="33"/>
      <c r="F843" s="33"/>
      <c r="G843" s="3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33"/>
      <c r="B844" s="33"/>
      <c r="C844" s="33"/>
      <c r="D844" s="33"/>
      <c r="E844" s="33"/>
      <c r="F844" s="33"/>
      <c r="G844" s="3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33"/>
      <c r="B845" s="33"/>
      <c r="C845" s="33"/>
      <c r="D845" s="33"/>
      <c r="E845" s="33"/>
      <c r="F845" s="33"/>
      <c r="G845" s="3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33"/>
      <c r="B846" s="33"/>
      <c r="C846" s="33"/>
      <c r="D846" s="33"/>
      <c r="E846" s="33"/>
      <c r="F846" s="33"/>
      <c r="G846" s="3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33"/>
      <c r="B847" s="33"/>
      <c r="C847" s="33"/>
      <c r="D847" s="33"/>
      <c r="E847" s="33"/>
      <c r="F847" s="33"/>
      <c r="G847" s="3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33"/>
      <c r="B848" s="33"/>
      <c r="C848" s="33"/>
      <c r="D848" s="33"/>
      <c r="E848" s="33"/>
      <c r="F848" s="33"/>
      <c r="G848" s="3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33"/>
      <c r="B849" s="33"/>
      <c r="C849" s="33"/>
      <c r="D849" s="33"/>
      <c r="E849" s="33"/>
      <c r="F849" s="33"/>
      <c r="G849" s="3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33"/>
      <c r="B850" s="33"/>
      <c r="C850" s="33"/>
      <c r="D850" s="33"/>
      <c r="E850" s="33"/>
      <c r="F850" s="33"/>
      <c r="G850" s="3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33"/>
      <c r="B851" s="33"/>
      <c r="C851" s="33"/>
      <c r="D851" s="33"/>
      <c r="E851" s="33"/>
      <c r="F851" s="33"/>
      <c r="G851" s="3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33"/>
      <c r="B852" s="33"/>
      <c r="C852" s="33"/>
      <c r="D852" s="33"/>
      <c r="E852" s="33"/>
      <c r="F852" s="33"/>
      <c r="G852" s="3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33"/>
      <c r="B853" s="33"/>
      <c r="C853" s="33"/>
      <c r="D853" s="33"/>
      <c r="E853" s="33"/>
      <c r="F853" s="33"/>
      <c r="G853" s="3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33"/>
      <c r="B854" s="33"/>
      <c r="C854" s="33"/>
      <c r="D854" s="33"/>
      <c r="E854" s="33"/>
      <c r="F854" s="33"/>
      <c r="G854" s="3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33"/>
      <c r="B855" s="33"/>
      <c r="C855" s="33"/>
      <c r="D855" s="33"/>
      <c r="E855" s="33"/>
      <c r="F855" s="33"/>
      <c r="G855" s="3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33"/>
      <c r="B856" s="33"/>
      <c r="C856" s="33"/>
      <c r="D856" s="33"/>
      <c r="E856" s="33"/>
      <c r="F856" s="33"/>
      <c r="G856" s="3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33"/>
      <c r="B857" s="33"/>
      <c r="C857" s="33"/>
      <c r="D857" s="33"/>
      <c r="E857" s="33"/>
      <c r="F857" s="33"/>
      <c r="G857" s="3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33"/>
      <c r="B858" s="33"/>
      <c r="C858" s="33"/>
      <c r="D858" s="33"/>
      <c r="E858" s="33"/>
      <c r="F858" s="33"/>
      <c r="G858" s="3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33"/>
      <c r="B859" s="33"/>
      <c r="C859" s="33"/>
      <c r="D859" s="33"/>
      <c r="E859" s="33"/>
      <c r="F859" s="33"/>
      <c r="G859" s="3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33"/>
      <c r="B860" s="33"/>
      <c r="C860" s="33"/>
      <c r="D860" s="33"/>
      <c r="E860" s="33"/>
      <c r="F860" s="33"/>
      <c r="G860" s="3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33"/>
      <c r="B861" s="33"/>
      <c r="C861" s="33"/>
      <c r="D861" s="33"/>
      <c r="E861" s="33"/>
      <c r="F861" s="33"/>
      <c r="G861" s="3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33"/>
      <c r="B862" s="33"/>
      <c r="C862" s="33"/>
      <c r="D862" s="33"/>
      <c r="E862" s="33"/>
      <c r="F862" s="33"/>
      <c r="G862" s="3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33"/>
      <c r="B863" s="33"/>
      <c r="C863" s="33"/>
      <c r="D863" s="33"/>
      <c r="E863" s="33"/>
      <c r="F863" s="33"/>
      <c r="G863" s="3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33"/>
      <c r="B864" s="33"/>
      <c r="C864" s="33"/>
      <c r="D864" s="33"/>
      <c r="E864" s="33"/>
      <c r="F864" s="33"/>
      <c r="G864" s="3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33"/>
      <c r="B865" s="33"/>
      <c r="C865" s="33"/>
      <c r="D865" s="33"/>
      <c r="E865" s="33"/>
      <c r="F865" s="33"/>
      <c r="G865" s="3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33"/>
      <c r="B866" s="33"/>
      <c r="C866" s="33"/>
      <c r="D866" s="33"/>
      <c r="E866" s="33"/>
      <c r="F866" s="33"/>
      <c r="G866" s="3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33"/>
      <c r="B867" s="33"/>
      <c r="C867" s="33"/>
      <c r="D867" s="33"/>
      <c r="E867" s="33"/>
      <c r="F867" s="33"/>
      <c r="G867" s="3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33"/>
      <c r="B868" s="33"/>
      <c r="C868" s="33"/>
      <c r="D868" s="33"/>
      <c r="E868" s="33"/>
      <c r="F868" s="33"/>
      <c r="G868" s="3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33"/>
      <c r="B869" s="33"/>
      <c r="C869" s="33"/>
      <c r="D869" s="33"/>
      <c r="E869" s="33"/>
      <c r="F869" s="33"/>
      <c r="G869" s="3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33"/>
      <c r="B870" s="33"/>
      <c r="C870" s="33"/>
      <c r="D870" s="33"/>
      <c r="E870" s="33"/>
      <c r="F870" s="33"/>
      <c r="G870" s="3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33"/>
      <c r="B871" s="33"/>
      <c r="C871" s="33"/>
      <c r="D871" s="33"/>
      <c r="E871" s="33"/>
      <c r="F871" s="33"/>
      <c r="G871" s="3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33"/>
      <c r="B872" s="33"/>
      <c r="C872" s="33"/>
      <c r="D872" s="33"/>
      <c r="E872" s="33"/>
      <c r="F872" s="33"/>
      <c r="G872" s="3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33"/>
      <c r="B873" s="33"/>
      <c r="C873" s="33"/>
      <c r="D873" s="33"/>
      <c r="E873" s="33"/>
      <c r="F873" s="33"/>
      <c r="G873" s="3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33"/>
      <c r="B874" s="33"/>
      <c r="C874" s="33"/>
      <c r="D874" s="33"/>
      <c r="E874" s="33"/>
      <c r="F874" s="33"/>
      <c r="G874" s="3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33"/>
      <c r="B875" s="33"/>
      <c r="C875" s="33"/>
      <c r="D875" s="33"/>
      <c r="E875" s="33"/>
      <c r="F875" s="33"/>
      <c r="G875" s="3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33"/>
      <c r="B876" s="33"/>
      <c r="C876" s="33"/>
      <c r="D876" s="33"/>
      <c r="E876" s="33"/>
      <c r="F876" s="33"/>
      <c r="G876" s="3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33"/>
      <c r="B877" s="33"/>
      <c r="C877" s="33"/>
      <c r="D877" s="33"/>
      <c r="E877" s="33"/>
      <c r="F877" s="33"/>
      <c r="G877" s="3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33"/>
      <c r="B878" s="33"/>
      <c r="C878" s="33"/>
      <c r="D878" s="33"/>
      <c r="E878" s="33"/>
      <c r="F878" s="33"/>
      <c r="G878" s="3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33"/>
      <c r="B879" s="33"/>
      <c r="C879" s="33"/>
      <c r="D879" s="33"/>
      <c r="E879" s="33"/>
      <c r="F879" s="33"/>
      <c r="G879" s="3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33"/>
      <c r="B880" s="33"/>
      <c r="C880" s="33"/>
      <c r="D880" s="33"/>
      <c r="E880" s="33"/>
      <c r="F880" s="33"/>
      <c r="G880" s="3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33"/>
      <c r="B881" s="33"/>
      <c r="C881" s="33"/>
      <c r="D881" s="33"/>
      <c r="E881" s="33"/>
      <c r="F881" s="33"/>
      <c r="G881" s="3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33"/>
      <c r="B882" s="33"/>
      <c r="C882" s="33"/>
      <c r="D882" s="33"/>
      <c r="E882" s="33"/>
      <c r="F882" s="33"/>
      <c r="G882" s="3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33"/>
      <c r="B883" s="33"/>
      <c r="C883" s="33"/>
      <c r="D883" s="33"/>
      <c r="E883" s="33"/>
      <c r="F883" s="33"/>
      <c r="G883" s="3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33"/>
      <c r="B884" s="33"/>
      <c r="C884" s="33"/>
      <c r="D884" s="33"/>
      <c r="E884" s="33"/>
      <c r="F884" s="33"/>
      <c r="G884" s="3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33"/>
      <c r="B885" s="33"/>
      <c r="C885" s="33"/>
      <c r="D885" s="33"/>
      <c r="E885" s="33"/>
      <c r="F885" s="33"/>
      <c r="G885" s="3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33"/>
      <c r="B886" s="33"/>
      <c r="C886" s="33"/>
      <c r="D886" s="33"/>
      <c r="E886" s="33"/>
      <c r="F886" s="33"/>
      <c r="G886" s="3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33"/>
      <c r="B887" s="33"/>
      <c r="C887" s="33"/>
      <c r="D887" s="33"/>
      <c r="E887" s="33"/>
      <c r="F887" s="33"/>
      <c r="G887" s="3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33"/>
      <c r="B888" s="33"/>
      <c r="C888" s="33"/>
      <c r="D888" s="33"/>
      <c r="E888" s="33"/>
      <c r="F888" s="33"/>
      <c r="G888" s="3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33"/>
      <c r="B889" s="33"/>
      <c r="C889" s="33"/>
      <c r="D889" s="33"/>
      <c r="E889" s="33"/>
      <c r="F889" s="33"/>
      <c r="G889" s="3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33"/>
      <c r="B890" s="33"/>
      <c r="C890" s="33"/>
      <c r="D890" s="33"/>
      <c r="E890" s="33"/>
      <c r="F890" s="33"/>
      <c r="G890" s="3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33"/>
      <c r="B891" s="33"/>
      <c r="C891" s="33"/>
      <c r="D891" s="33"/>
      <c r="E891" s="33"/>
      <c r="F891" s="33"/>
      <c r="G891" s="3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33"/>
      <c r="B892" s="33"/>
      <c r="C892" s="33"/>
      <c r="D892" s="33"/>
      <c r="E892" s="33"/>
      <c r="F892" s="33"/>
      <c r="G892" s="3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33"/>
      <c r="B893" s="33"/>
      <c r="C893" s="33"/>
      <c r="D893" s="33"/>
      <c r="E893" s="33"/>
      <c r="F893" s="33"/>
      <c r="G893" s="3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33"/>
      <c r="B894" s="33"/>
      <c r="C894" s="33"/>
      <c r="D894" s="33"/>
      <c r="E894" s="33"/>
      <c r="F894" s="33"/>
      <c r="G894" s="3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33"/>
      <c r="B895" s="33"/>
      <c r="C895" s="33"/>
      <c r="D895" s="33"/>
      <c r="E895" s="33"/>
      <c r="F895" s="33"/>
      <c r="G895" s="3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33"/>
      <c r="B896" s="33"/>
      <c r="C896" s="33"/>
      <c r="D896" s="33"/>
      <c r="E896" s="33"/>
      <c r="F896" s="33"/>
      <c r="G896" s="3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33"/>
      <c r="B897" s="33"/>
      <c r="C897" s="33"/>
      <c r="D897" s="33"/>
      <c r="E897" s="33"/>
      <c r="F897" s="33"/>
      <c r="G897" s="33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33"/>
      <c r="B898" s="33"/>
      <c r="C898" s="33"/>
      <c r="D898" s="33"/>
      <c r="E898" s="33"/>
      <c r="F898" s="33"/>
      <c r="G898" s="3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33"/>
      <c r="B899" s="33"/>
      <c r="C899" s="33"/>
      <c r="D899" s="33"/>
      <c r="E899" s="33"/>
      <c r="F899" s="33"/>
      <c r="G899" s="33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33"/>
      <c r="B900" s="33"/>
      <c r="C900" s="33"/>
      <c r="D900" s="33"/>
      <c r="E900" s="33"/>
      <c r="F900" s="33"/>
      <c r="G900" s="33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33"/>
      <c r="B901" s="33"/>
      <c r="C901" s="33"/>
      <c r="D901" s="33"/>
      <c r="E901" s="33"/>
      <c r="F901" s="33"/>
      <c r="G901" s="33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33"/>
      <c r="B902" s="33"/>
      <c r="C902" s="33"/>
      <c r="D902" s="33"/>
      <c r="E902" s="33"/>
      <c r="F902" s="33"/>
      <c r="G902" s="33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33"/>
      <c r="B903" s="33"/>
      <c r="C903" s="33"/>
      <c r="D903" s="33"/>
      <c r="E903" s="33"/>
      <c r="F903" s="33"/>
      <c r="G903" s="33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33"/>
      <c r="B904" s="33"/>
      <c r="C904" s="33"/>
      <c r="D904" s="33"/>
      <c r="E904" s="33"/>
      <c r="F904" s="33"/>
      <c r="G904" s="33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33"/>
      <c r="B905" s="33"/>
      <c r="C905" s="33"/>
      <c r="D905" s="33"/>
      <c r="E905" s="33"/>
      <c r="F905" s="33"/>
      <c r="G905" s="3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33"/>
      <c r="B906" s="33"/>
      <c r="C906" s="33"/>
      <c r="D906" s="33"/>
      <c r="E906" s="33"/>
      <c r="F906" s="33"/>
      <c r="G906" s="33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33"/>
      <c r="B907" s="33"/>
      <c r="C907" s="33"/>
      <c r="D907" s="33"/>
      <c r="E907" s="33"/>
      <c r="F907" s="33"/>
      <c r="G907" s="33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33"/>
      <c r="B908" s="33"/>
      <c r="C908" s="33"/>
      <c r="D908" s="33"/>
      <c r="E908" s="33"/>
      <c r="F908" s="33"/>
      <c r="G908" s="33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33"/>
      <c r="B909" s="33"/>
      <c r="C909" s="33"/>
      <c r="D909" s="33"/>
      <c r="E909" s="33"/>
      <c r="F909" s="33"/>
      <c r="G909" s="33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33"/>
      <c r="B910" s="33"/>
      <c r="C910" s="33"/>
      <c r="D910" s="33"/>
      <c r="E910" s="33"/>
      <c r="F910" s="33"/>
      <c r="G910" s="33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33"/>
      <c r="B911" s="33"/>
      <c r="C911" s="33"/>
      <c r="D911" s="33"/>
      <c r="E911" s="33"/>
      <c r="F911" s="33"/>
      <c r="G911" s="33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33"/>
      <c r="B912" s="33"/>
      <c r="C912" s="33"/>
      <c r="D912" s="33"/>
      <c r="E912" s="33"/>
      <c r="F912" s="33"/>
      <c r="G912" s="3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33"/>
      <c r="B913" s="33"/>
      <c r="C913" s="33"/>
      <c r="D913" s="33"/>
      <c r="E913" s="33"/>
      <c r="F913" s="33"/>
      <c r="G913" s="33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33"/>
      <c r="B914" s="33"/>
      <c r="C914" s="33"/>
      <c r="D914" s="33"/>
      <c r="E914" s="33"/>
      <c r="F914" s="33"/>
      <c r="G914" s="33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33"/>
      <c r="B915" s="33"/>
      <c r="C915" s="33"/>
      <c r="D915" s="33"/>
      <c r="E915" s="33"/>
      <c r="F915" s="33"/>
      <c r="G915" s="33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33"/>
      <c r="B916" s="33"/>
      <c r="C916" s="33"/>
      <c r="D916" s="33"/>
      <c r="E916" s="33"/>
      <c r="F916" s="33"/>
      <c r="G916" s="33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33"/>
      <c r="B917" s="33"/>
      <c r="C917" s="33"/>
      <c r="D917" s="33"/>
      <c r="E917" s="33"/>
      <c r="F917" s="33"/>
      <c r="G917" s="33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33"/>
      <c r="B918" s="33"/>
      <c r="C918" s="33"/>
      <c r="D918" s="33"/>
      <c r="E918" s="33"/>
      <c r="F918" s="33"/>
      <c r="G918" s="33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33"/>
      <c r="B919" s="33"/>
      <c r="C919" s="33"/>
      <c r="D919" s="33"/>
      <c r="E919" s="33"/>
      <c r="F919" s="33"/>
      <c r="G919" s="3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33"/>
      <c r="B920" s="33"/>
      <c r="C920" s="33"/>
      <c r="D920" s="33"/>
      <c r="E920" s="33"/>
      <c r="F920" s="33"/>
      <c r="G920" s="33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33"/>
      <c r="B921" s="33"/>
      <c r="C921" s="33"/>
      <c r="D921" s="33"/>
      <c r="E921" s="33"/>
      <c r="F921" s="33"/>
      <c r="G921" s="33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33"/>
      <c r="B922" s="33"/>
      <c r="C922" s="33"/>
      <c r="D922" s="33"/>
      <c r="E922" s="33"/>
      <c r="F922" s="33"/>
      <c r="G922" s="33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33"/>
      <c r="B923" s="33"/>
      <c r="C923" s="33"/>
      <c r="D923" s="33"/>
      <c r="E923" s="33"/>
      <c r="F923" s="33"/>
      <c r="G923" s="33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33"/>
      <c r="B924" s="33"/>
      <c r="C924" s="33"/>
      <c r="D924" s="33"/>
      <c r="E924" s="33"/>
      <c r="F924" s="33"/>
      <c r="G924" s="33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33"/>
      <c r="B925" s="33"/>
      <c r="C925" s="33"/>
      <c r="D925" s="33"/>
      <c r="E925" s="33"/>
      <c r="F925" s="33"/>
      <c r="G925" s="33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33"/>
      <c r="B926" s="33"/>
      <c r="C926" s="33"/>
      <c r="D926" s="33"/>
      <c r="E926" s="33"/>
      <c r="F926" s="33"/>
      <c r="G926" s="3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33"/>
      <c r="B927" s="33"/>
      <c r="C927" s="33"/>
      <c r="D927" s="33"/>
      <c r="E927" s="33"/>
      <c r="F927" s="33"/>
      <c r="G927" s="33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33"/>
      <c r="B928" s="33"/>
      <c r="C928" s="33"/>
      <c r="D928" s="33"/>
      <c r="E928" s="33"/>
      <c r="F928" s="33"/>
      <c r="G928" s="33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33"/>
      <c r="B929" s="33"/>
      <c r="C929" s="33"/>
      <c r="D929" s="33"/>
      <c r="E929" s="33"/>
      <c r="F929" s="33"/>
      <c r="G929" s="33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33"/>
      <c r="B930" s="33"/>
      <c r="C930" s="33"/>
      <c r="D930" s="33"/>
      <c r="E930" s="33"/>
      <c r="F930" s="33"/>
      <c r="G930" s="33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33"/>
      <c r="B931" s="33"/>
      <c r="C931" s="33"/>
      <c r="D931" s="33"/>
      <c r="E931" s="33"/>
      <c r="F931" s="33"/>
      <c r="G931" s="33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33"/>
      <c r="B932" s="33"/>
      <c r="C932" s="33"/>
      <c r="D932" s="33"/>
      <c r="E932" s="33"/>
      <c r="F932" s="33"/>
      <c r="G932" s="33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33"/>
      <c r="B933" s="33"/>
      <c r="C933" s="33"/>
      <c r="D933" s="33"/>
      <c r="E933" s="33"/>
      <c r="F933" s="33"/>
      <c r="G933" s="3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33"/>
      <c r="B934" s="33"/>
      <c r="C934" s="33"/>
      <c r="D934" s="33"/>
      <c r="E934" s="33"/>
      <c r="F934" s="33"/>
      <c r="G934" s="33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33"/>
      <c r="B935" s="33"/>
      <c r="C935" s="33"/>
      <c r="D935" s="33"/>
      <c r="E935" s="33"/>
      <c r="F935" s="33"/>
      <c r="G935" s="33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33"/>
      <c r="B936" s="33"/>
      <c r="C936" s="33"/>
      <c r="D936" s="33"/>
      <c r="E936" s="33"/>
      <c r="F936" s="33"/>
      <c r="G936" s="33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33"/>
      <c r="B937" s="33"/>
      <c r="C937" s="33"/>
      <c r="D937" s="33"/>
      <c r="E937" s="33"/>
      <c r="F937" s="33"/>
      <c r="G937" s="33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33"/>
      <c r="B938" s="33"/>
      <c r="C938" s="33"/>
      <c r="D938" s="33"/>
      <c r="E938" s="33"/>
      <c r="F938" s="33"/>
      <c r="G938" s="33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33"/>
      <c r="B939" s="33"/>
      <c r="C939" s="33"/>
      <c r="D939" s="33"/>
      <c r="E939" s="33"/>
      <c r="F939" s="33"/>
      <c r="G939" s="33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33"/>
      <c r="B940" s="33"/>
      <c r="C940" s="33"/>
      <c r="D940" s="33"/>
      <c r="E940" s="33"/>
      <c r="F940" s="33"/>
      <c r="G940" s="3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33"/>
      <c r="B941" s="33"/>
      <c r="C941" s="33"/>
      <c r="D941" s="33"/>
      <c r="E941" s="33"/>
      <c r="F941" s="33"/>
      <c r="G941" s="33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33"/>
      <c r="B942" s="33"/>
      <c r="C942" s="33"/>
      <c r="D942" s="33"/>
      <c r="E942" s="33"/>
      <c r="F942" s="33"/>
      <c r="G942" s="33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33"/>
      <c r="B943" s="33"/>
      <c r="C943" s="33"/>
      <c r="D943" s="33"/>
      <c r="E943" s="33"/>
      <c r="F943" s="33"/>
      <c r="G943" s="33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33"/>
      <c r="B944" s="33"/>
      <c r="C944" s="33"/>
      <c r="D944" s="33"/>
      <c r="E944" s="33"/>
      <c r="F944" s="33"/>
      <c r="G944" s="33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33"/>
      <c r="B945" s="33"/>
      <c r="C945" s="33"/>
      <c r="D945" s="33"/>
      <c r="E945" s="33"/>
      <c r="F945" s="33"/>
      <c r="G945" s="33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33"/>
      <c r="B946" s="33"/>
      <c r="C946" s="33"/>
      <c r="D946" s="33"/>
      <c r="E946" s="33"/>
      <c r="F946" s="33"/>
      <c r="G946" s="3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33"/>
      <c r="B947" s="33"/>
      <c r="C947" s="33"/>
      <c r="D947" s="33"/>
      <c r="E947" s="33"/>
      <c r="F947" s="33"/>
      <c r="G947" s="33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33"/>
      <c r="B948" s="33"/>
      <c r="C948" s="33"/>
      <c r="D948" s="33"/>
      <c r="E948" s="33"/>
      <c r="F948" s="33"/>
      <c r="G948" s="33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33"/>
      <c r="B949" s="33"/>
      <c r="C949" s="33"/>
      <c r="D949" s="33"/>
      <c r="E949" s="33"/>
      <c r="F949" s="33"/>
      <c r="G949" s="33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33"/>
      <c r="B950" s="33"/>
      <c r="C950" s="33"/>
      <c r="D950" s="33"/>
      <c r="E950" s="33"/>
      <c r="F950" s="33"/>
      <c r="G950" s="33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33"/>
      <c r="B951" s="33"/>
      <c r="C951" s="33"/>
      <c r="D951" s="33"/>
      <c r="E951" s="33"/>
      <c r="F951" s="33"/>
      <c r="G951" s="33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33"/>
      <c r="B952" s="33"/>
      <c r="C952" s="33"/>
      <c r="D952" s="33"/>
      <c r="E952" s="33"/>
      <c r="F952" s="33"/>
      <c r="G952" s="33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33"/>
      <c r="B953" s="33"/>
      <c r="C953" s="33"/>
      <c r="D953" s="33"/>
      <c r="E953" s="33"/>
      <c r="F953" s="33"/>
      <c r="G953" s="33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33"/>
      <c r="B954" s="33"/>
      <c r="C954" s="33"/>
      <c r="D954" s="33"/>
      <c r="E954" s="33"/>
      <c r="F954" s="33"/>
      <c r="G954" s="33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33"/>
      <c r="B955" s="33"/>
      <c r="C955" s="33"/>
      <c r="D955" s="33"/>
      <c r="E955" s="33"/>
      <c r="F955" s="33"/>
      <c r="G955" s="33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33"/>
      <c r="B956" s="33"/>
      <c r="C956" s="33"/>
      <c r="D956" s="33"/>
      <c r="E956" s="33"/>
      <c r="F956" s="33"/>
      <c r="G956" s="33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33"/>
      <c r="B957" s="33"/>
      <c r="C957" s="33"/>
      <c r="D957" s="33"/>
      <c r="E957" s="33"/>
      <c r="F957" s="33"/>
      <c r="G957" s="3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33"/>
      <c r="B958" s="33"/>
      <c r="C958" s="33"/>
      <c r="D958" s="33"/>
      <c r="E958" s="33"/>
      <c r="F958" s="33"/>
      <c r="G958" s="33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33"/>
      <c r="B959" s="33"/>
      <c r="C959" s="33"/>
      <c r="D959" s="33"/>
      <c r="E959" s="33"/>
      <c r="F959" s="33"/>
      <c r="G959" s="3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33"/>
      <c r="B960" s="33"/>
      <c r="C960" s="33"/>
      <c r="D960" s="33"/>
      <c r="E960" s="33"/>
      <c r="F960" s="33"/>
      <c r="G960" s="33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33"/>
      <c r="B961" s="33"/>
      <c r="C961" s="33"/>
      <c r="D961" s="33"/>
      <c r="E961" s="33"/>
      <c r="F961" s="33"/>
      <c r="G961" s="33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33"/>
      <c r="B962" s="33"/>
      <c r="C962" s="33"/>
      <c r="D962" s="33"/>
      <c r="E962" s="33"/>
      <c r="F962" s="33"/>
      <c r="G962" s="33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33"/>
      <c r="B963" s="33"/>
      <c r="C963" s="33"/>
      <c r="D963" s="33"/>
      <c r="E963" s="33"/>
      <c r="F963" s="33"/>
      <c r="G963" s="33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33"/>
      <c r="B964" s="33"/>
      <c r="C964" s="33"/>
      <c r="D964" s="33"/>
      <c r="E964" s="33"/>
      <c r="F964" s="33"/>
      <c r="G964" s="33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33"/>
      <c r="B965" s="33"/>
      <c r="C965" s="33"/>
      <c r="D965" s="33"/>
      <c r="E965" s="33"/>
      <c r="F965" s="33"/>
      <c r="G965" s="3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33"/>
      <c r="B966" s="33"/>
      <c r="C966" s="33"/>
      <c r="D966" s="33"/>
      <c r="E966" s="33"/>
      <c r="F966" s="33"/>
      <c r="G966" s="33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33"/>
      <c r="B967" s="33"/>
      <c r="C967" s="33"/>
      <c r="D967" s="33"/>
      <c r="E967" s="33"/>
      <c r="F967" s="33"/>
      <c r="G967" s="33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33"/>
      <c r="B968" s="33"/>
      <c r="C968" s="33"/>
      <c r="D968" s="33"/>
      <c r="E968" s="33"/>
      <c r="F968" s="33"/>
      <c r="G968" s="33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33"/>
      <c r="B969" s="33"/>
      <c r="C969" s="33"/>
      <c r="D969" s="33"/>
      <c r="E969" s="33"/>
      <c r="F969" s="33"/>
      <c r="G969" s="33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33"/>
      <c r="B970" s="33"/>
      <c r="C970" s="33"/>
      <c r="D970" s="33"/>
      <c r="E970" s="33"/>
      <c r="F970" s="33"/>
      <c r="G970" s="33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33"/>
      <c r="B971" s="33"/>
      <c r="C971" s="33"/>
      <c r="D971" s="33"/>
      <c r="E971" s="33"/>
      <c r="F971" s="33"/>
      <c r="G971" s="3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33"/>
      <c r="B972" s="33"/>
      <c r="C972" s="33"/>
      <c r="D972" s="33"/>
      <c r="E972" s="33"/>
      <c r="F972" s="33"/>
      <c r="G972" s="33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33"/>
      <c r="B973" s="33"/>
      <c r="C973" s="33"/>
      <c r="D973" s="33"/>
      <c r="E973" s="33"/>
      <c r="F973" s="33"/>
      <c r="G973" s="33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33"/>
      <c r="B974" s="33"/>
      <c r="C974" s="33"/>
      <c r="D974" s="33"/>
      <c r="E974" s="33"/>
      <c r="F974" s="33"/>
      <c r="G974" s="33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33"/>
      <c r="B975" s="33"/>
      <c r="C975" s="33"/>
      <c r="D975" s="33"/>
      <c r="E975" s="33"/>
      <c r="F975" s="33"/>
      <c r="G975" s="33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33"/>
      <c r="B976" s="33"/>
      <c r="C976" s="33"/>
      <c r="D976" s="33"/>
      <c r="E976" s="33"/>
      <c r="F976" s="33"/>
      <c r="G976" s="33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33"/>
      <c r="B977" s="33"/>
      <c r="C977" s="33"/>
      <c r="D977" s="33"/>
      <c r="E977" s="33"/>
      <c r="F977" s="33"/>
      <c r="G977" s="33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33"/>
      <c r="B978" s="33"/>
      <c r="C978" s="33"/>
      <c r="D978" s="33"/>
      <c r="E978" s="33"/>
      <c r="F978" s="33"/>
      <c r="G978" s="33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33"/>
      <c r="B979" s="33"/>
      <c r="C979" s="33"/>
      <c r="D979" s="33"/>
      <c r="E979" s="33"/>
      <c r="F979" s="33"/>
      <c r="G979" s="33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33"/>
      <c r="B980" s="33"/>
      <c r="C980" s="33"/>
      <c r="D980" s="33"/>
      <c r="E980" s="33"/>
      <c r="F980" s="33"/>
      <c r="G980" s="33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33"/>
      <c r="B981" s="33"/>
      <c r="C981" s="33"/>
      <c r="D981" s="33"/>
      <c r="E981" s="33"/>
      <c r="F981" s="33"/>
      <c r="G981" s="3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33"/>
      <c r="B982" s="33"/>
      <c r="C982" s="33"/>
      <c r="D982" s="33"/>
      <c r="E982" s="33"/>
      <c r="F982" s="33"/>
      <c r="G982" s="33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33"/>
      <c r="B983" s="33"/>
      <c r="C983" s="33"/>
      <c r="D983" s="33"/>
      <c r="E983" s="33"/>
      <c r="F983" s="33"/>
      <c r="G983" s="3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33"/>
      <c r="B984" s="33"/>
      <c r="C984" s="33"/>
      <c r="D984" s="33"/>
      <c r="E984" s="33"/>
      <c r="F984" s="33"/>
      <c r="G984" s="33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33"/>
      <c r="B985" s="33"/>
      <c r="C985" s="33"/>
      <c r="D985" s="33"/>
      <c r="E985" s="33"/>
      <c r="F985" s="33"/>
      <c r="G985" s="33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33"/>
      <c r="B986" s="33"/>
      <c r="C986" s="33"/>
      <c r="D986" s="33"/>
      <c r="E986" s="33"/>
      <c r="F986" s="33"/>
      <c r="G986" s="33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33"/>
      <c r="B987" s="33"/>
      <c r="C987" s="33"/>
      <c r="D987" s="33"/>
      <c r="E987" s="33"/>
      <c r="F987" s="33"/>
      <c r="G987" s="33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33"/>
      <c r="B988" s="33"/>
      <c r="C988" s="33"/>
      <c r="D988" s="33"/>
      <c r="E988" s="33"/>
      <c r="F988" s="33"/>
      <c r="G988" s="33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33"/>
      <c r="B989" s="33"/>
      <c r="C989" s="33"/>
      <c r="D989" s="33"/>
      <c r="E989" s="33"/>
      <c r="F989" s="33"/>
      <c r="G989" s="3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33"/>
      <c r="B990" s="33"/>
      <c r="C990" s="33"/>
      <c r="D990" s="33"/>
      <c r="E990" s="33"/>
      <c r="F990" s="33"/>
      <c r="G990" s="33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33"/>
      <c r="B991" s="33"/>
      <c r="C991" s="33"/>
      <c r="D991" s="33"/>
      <c r="E991" s="33"/>
      <c r="F991" s="33"/>
      <c r="G991" s="33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33"/>
      <c r="B992" s="33"/>
      <c r="C992" s="33"/>
      <c r="D992" s="33"/>
      <c r="E992" s="33"/>
      <c r="F992" s="33"/>
      <c r="G992" s="33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33"/>
      <c r="B993" s="33"/>
      <c r="C993" s="33"/>
      <c r="D993" s="33"/>
      <c r="E993" s="33"/>
      <c r="F993" s="33"/>
      <c r="G993" s="33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33"/>
      <c r="B994" s="33"/>
      <c r="C994" s="33"/>
      <c r="D994" s="33"/>
      <c r="E994" s="33"/>
      <c r="F994" s="33"/>
      <c r="G994" s="33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33"/>
      <c r="B995" s="33"/>
      <c r="C995" s="33"/>
      <c r="D995" s="33"/>
      <c r="E995" s="33"/>
      <c r="F995" s="33"/>
      <c r="G995" s="3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33"/>
      <c r="B996" s="33"/>
      <c r="C996" s="33"/>
      <c r="D996" s="33"/>
      <c r="E996" s="33"/>
      <c r="F996" s="33"/>
      <c r="G996" s="33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33"/>
      <c r="B997" s="33"/>
      <c r="C997" s="33"/>
      <c r="D997" s="33"/>
      <c r="E997" s="33"/>
      <c r="F997" s="33"/>
      <c r="G997" s="33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33"/>
      <c r="B998" s="33"/>
      <c r="C998" s="33"/>
      <c r="D998" s="33"/>
      <c r="E998" s="33"/>
      <c r="F998" s="33"/>
      <c r="G998" s="33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33"/>
      <c r="B999" s="33"/>
      <c r="C999" s="33"/>
      <c r="D999" s="33"/>
      <c r="E999" s="33"/>
      <c r="F999" s="33"/>
      <c r="G999" s="33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33"/>
      <c r="B1000" s="33"/>
      <c r="C1000" s="33"/>
      <c r="D1000" s="33"/>
      <c r="E1000" s="33"/>
      <c r="F1000" s="33"/>
      <c r="G1000" s="3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6">
    <mergeCell ref="B32:F32"/>
    <mergeCell ref="B31:F31"/>
    <mergeCell ref="B12:F12"/>
    <mergeCell ref="B28:F28"/>
    <mergeCell ref="B29:F29"/>
    <mergeCell ref="B13:F13"/>
    <mergeCell ref="B17:F17"/>
    <mergeCell ref="B15:F15"/>
    <mergeCell ref="B16:F16"/>
    <mergeCell ref="B14:F14"/>
    <mergeCell ref="B18:F18"/>
    <mergeCell ref="B19:F19"/>
    <mergeCell ref="B20:F20"/>
    <mergeCell ref="B21:F21"/>
    <mergeCell ref="B3:B4"/>
    <mergeCell ref="F3:F4"/>
    <mergeCell ref="B30:F30"/>
    <mergeCell ref="B39:F39"/>
    <mergeCell ref="B38:F38"/>
    <mergeCell ref="B22:F22"/>
    <mergeCell ref="B23:F23"/>
    <mergeCell ref="B24:F24"/>
    <mergeCell ref="B25:F25"/>
    <mergeCell ref="B26:F26"/>
    <mergeCell ref="B27:F27"/>
    <mergeCell ref="B6:F6"/>
    <mergeCell ref="B9:F9"/>
    <mergeCell ref="B10:F10"/>
    <mergeCell ref="B11:F11"/>
    <mergeCell ref="B33:F33"/>
    <mergeCell ref="B49:F49"/>
    <mergeCell ref="B50:F50"/>
    <mergeCell ref="B51:F51"/>
    <mergeCell ref="B34:F34"/>
    <mergeCell ref="B35:F35"/>
    <mergeCell ref="B36:F36"/>
    <mergeCell ref="B40:F40"/>
    <mergeCell ref="B42:F42"/>
    <mergeCell ref="B41:F41"/>
    <mergeCell ref="B37:F37"/>
    <mergeCell ref="B48:F48"/>
    <mergeCell ref="B47:F47"/>
    <mergeCell ref="B43:F43"/>
    <mergeCell ref="B44:F44"/>
    <mergeCell ref="B45:F45"/>
    <mergeCell ref="B46:F4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A5A5"/>
  </sheetPr>
  <dimension ref="A1:CL1161"/>
  <sheetViews>
    <sheetView showGridLines="0" topLeftCell="C1" workbookViewId="0">
      <selection activeCell="CL13" sqref="CL13"/>
    </sheetView>
  </sheetViews>
  <sheetFormatPr defaultColWidth="17.28515625" defaultRowHeight="15" customHeight="1" x14ac:dyDescent="0.2"/>
  <cols>
    <col min="1" max="1" width="1.7109375" customWidth="1"/>
    <col min="2" max="2" width="5.28515625" customWidth="1"/>
    <col min="3" max="3" width="25.28515625" customWidth="1"/>
    <col min="4" max="4" width="8.7109375" customWidth="1"/>
    <col min="5" max="5" width="6.5703125" customWidth="1"/>
    <col min="6" max="6" width="1.85546875" customWidth="1"/>
    <col min="7" max="7" width="6.5703125" customWidth="1"/>
    <col min="8" max="8" width="10.42578125" customWidth="1"/>
    <col min="9" max="9" width="6.5703125" customWidth="1"/>
    <col min="10" max="10" width="1.85546875" customWidth="1"/>
    <col min="11" max="11" width="6.5703125" customWidth="1"/>
    <col min="12" max="12" width="8.7109375" customWidth="1"/>
    <col min="13" max="13" width="24.140625" customWidth="1"/>
    <col min="14" max="14" width="15.5703125" hidden="1" customWidth="1"/>
    <col min="15" max="15" width="9.85546875" hidden="1" customWidth="1"/>
    <col min="16" max="16" width="5.28515625" customWidth="1"/>
    <col min="17" max="17" width="2.140625" customWidth="1"/>
    <col min="18" max="18" width="10.140625" customWidth="1"/>
    <col min="19" max="19" width="10.28515625" customWidth="1"/>
    <col min="20" max="21" width="10.5703125" customWidth="1"/>
    <col min="22" max="22" width="6.7109375" customWidth="1"/>
    <col min="23" max="23" width="16.42578125" customWidth="1"/>
    <col min="24" max="24" width="1.7109375" customWidth="1"/>
    <col min="25" max="25" width="7.85546875" hidden="1" customWidth="1"/>
    <col min="26" max="38" width="9.140625" hidden="1" customWidth="1"/>
    <col min="39" max="39" width="32.42578125" hidden="1" customWidth="1"/>
    <col min="40" max="40" width="11.7109375" hidden="1" customWidth="1"/>
    <col min="41" max="41" width="10.7109375" hidden="1" customWidth="1"/>
    <col min="42" max="43" width="9.140625" hidden="1" customWidth="1"/>
    <col min="44" max="44" width="27.28515625" hidden="1" customWidth="1"/>
    <col min="45" max="45" width="11.7109375" hidden="1" customWidth="1"/>
    <col min="46" max="46" width="10.7109375" hidden="1" customWidth="1"/>
    <col min="47" max="48" width="9.140625" hidden="1" customWidth="1"/>
    <col min="49" max="49" width="27.28515625" hidden="1" customWidth="1"/>
    <col min="50" max="50" width="11.7109375" hidden="1" customWidth="1"/>
    <col min="51" max="51" width="10.7109375" hidden="1" customWidth="1"/>
    <col min="52" max="53" width="9.140625" hidden="1" customWidth="1"/>
    <col min="54" max="54" width="27.28515625" hidden="1" customWidth="1"/>
    <col min="55" max="55" width="11.7109375" hidden="1" customWidth="1"/>
    <col min="56" max="56" width="10.7109375" hidden="1" customWidth="1"/>
    <col min="57" max="58" width="9.140625" hidden="1" customWidth="1"/>
    <col min="59" max="59" width="27.28515625" hidden="1" customWidth="1"/>
    <col min="60" max="60" width="11.7109375" hidden="1" customWidth="1"/>
    <col min="61" max="61" width="10.7109375" hidden="1" customWidth="1"/>
    <col min="62" max="63" width="9.140625" hidden="1" customWidth="1"/>
    <col min="64" max="64" width="27.28515625" hidden="1" customWidth="1"/>
    <col min="65" max="88" width="9.140625" hidden="1" customWidth="1"/>
    <col min="89" max="89" width="1.85546875" customWidth="1"/>
    <col min="90" max="90" width="38.28515625" customWidth="1"/>
  </cols>
  <sheetData>
    <row r="1" spans="1:90" ht="13.5" customHeight="1" x14ac:dyDescent="0.2">
      <c r="A1" s="9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8"/>
      <c r="P1" s="21"/>
      <c r="Q1" s="29"/>
      <c r="R1" s="21"/>
      <c r="S1" s="21"/>
      <c r="T1" s="21"/>
      <c r="U1" s="21"/>
      <c r="V1" s="28"/>
      <c r="W1" s="28"/>
      <c r="X1" s="30"/>
      <c r="Y1" s="26" t="s">
        <v>18</v>
      </c>
      <c r="Z1" s="26" t="s">
        <v>19</v>
      </c>
      <c r="AA1" s="26"/>
      <c r="AB1" s="26"/>
      <c r="AC1" s="26"/>
      <c r="AD1" s="26"/>
      <c r="AE1" s="26" t="s">
        <v>2</v>
      </c>
      <c r="AF1" s="26" t="str">
        <f>IF('Cable Info'!C11="","",CONCATENATE("[",AE1,"]"," ",'Cable Info'!C11))</f>
        <v>[A] BB CA-B32 (PLTN 2.3)</v>
      </c>
      <c r="AG1" s="26"/>
      <c r="AH1" s="26"/>
      <c r="AI1" s="53" t="s">
        <v>22</v>
      </c>
      <c r="AJ1" s="53" t="s">
        <v>2</v>
      </c>
      <c r="AK1" s="53"/>
      <c r="AL1" s="53"/>
      <c r="AM1" s="55" t="str">
        <f>AF1</f>
        <v>[A] BB CA-B32 (PLTN 2.3)</v>
      </c>
      <c r="AN1" s="53" t="s">
        <v>22</v>
      </c>
      <c r="AO1" s="53" t="s">
        <v>3</v>
      </c>
      <c r="AP1" s="53"/>
      <c r="AQ1" s="53"/>
      <c r="AR1" s="53" t="str">
        <f>AF2</f>
        <v>[B] BB CA-B32 (PLTN 2.3)</v>
      </c>
      <c r="AS1" s="53" t="s">
        <v>22</v>
      </c>
      <c r="AT1" s="53" t="s">
        <v>4</v>
      </c>
      <c r="AU1" s="53"/>
      <c r="AV1" s="53"/>
      <c r="AW1" s="55" t="str">
        <f>AF3</f>
        <v/>
      </c>
      <c r="AX1" s="53" t="s">
        <v>22</v>
      </c>
      <c r="AY1" s="53" t="s">
        <v>5</v>
      </c>
      <c r="AZ1" s="53"/>
      <c r="BA1" s="53"/>
      <c r="BB1" s="53" t="str">
        <f>AF4</f>
        <v/>
      </c>
      <c r="BC1" s="53" t="s">
        <v>22</v>
      </c>
      <c r="BD1" s="53" t="s">
        <v>6</v>
      </c>
      <c r="BE1" s="53"/>
      <c r="BF1" s="53"/>
      <c r="BG1" s="53" t="str">
        <f>AF5</f>
        <v/>
      </c>
      <c r="BH1" s="53" t="s">
        <v>22</v>
      </c>
      <c r="BI1" s="53" t="s">
        <v>7</v>
      </c>
      <c r="BJ1" s="53"/>
      <c r="BK1" s="53"/>
      <c r="BL1" s="53" t="str">
        <f>AF6</f>
        <v/>
      </c>
      <c r="BM1" s="5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1"/>
      <c r="CL1" s="1"/>
    </row>
    <row r="2" spans="1:90" ht="13.5" customHeight="1" x14ac:dyDescent="0.2">
      <c r="A2" s="31"/>
      <c r="B2" s="295" t="s">
        <v>8</v>
      </c>
      <c r="C2" s="261"/>
      <c r="D2" s="62"/>
      <c r="E2" s="33"/>
      <c r="F2" s="33"/>
      <c r="G2" s="33"/>
      <c r="H2" s="33"/>
      <c r="I2" s="33"/>
      <c r="J2" s="33"/>
      <c r="K2" s="33"/>
      <c r="L2" s="33"/>
      <c r="M2" s="33"/>
      <c r="N2" s="33"/>
      <c r="O2" s="63"/>
      <c r="P2" s="33"/>
      <c r="Q2" s="65"/>
      <c r="R2" s="33"/>
      <c r="S2" s="33"/>
      <c r="T2" s="33"/>
      <c r="U2" s="295" t="s">
        <v>9</v>
      </c>
      <c r="V2" s="260"/>
      <c r="W2" s="261"/>
      <c r="X2" s="66"/>
      <c r="Y2" s="26" t="s">
        <v>35</v>
      </c>
      <c r="Z2" s="26" t="s">
        <v>36</v>
      </c>
      <c r="AA2" s="26"/>
      <c r="AB2" s="26"/>
      <c r="AC2" s="26"/>
      <c r="AD2" s="26"/>
      <c r="AE2" s="26" t="s">
        <v>3</v>
      </c>
      <c r="AF2" s="26" t="str">
        <f>IF('Cable Info'!C18="","",CONCATENATE("[",AE2,"]"," ",'Cable Info'!C18))</f>
        <v>[B] BB CA-B32 (PLTN 2.3)</v>
      </c>
      <c r="AG2" s="26"/>
      <c r="AH2" s="26"/>
      <c r="AI2" s="53"/>
      <c r="AJ2" s="53" t="str">
        <f>IF('Cable Info'!L2="","",CONCATENATE('Cable Info'!L2," - ",'Cable Info'!M2))</f>
        <v>1 - AW</v>
      </c>
      <c r="AK2" s="53"/>
      <c r="AL2" s="53"/>
      <c r="AM2" s="55" t="str">
        <f t="shared" ref="AM2:AM1161" si="0">IF(AK2="",AJ2,CONCATENATE(AJ2,"  &lt;=&gt; ",AK2," ",AL2))</f>
        <v>1 - AW</v>
      </c>
      <c r="AN2" s="53"/>
      <c r="AO2" s="53" t="str">
        <f>IF('Cable Info'!N2="","",CONCATENATE('Cable Info'!N2," - ",'Cable Info'!O2))</f>
        <v>1 - AW</v>
      </c>
      <c r="AP2" s="53"/>
      <c r="AQ2" s="53"/>
      <c r="AR2" s="55" t="str">
        <f t="shared" ref="AR2:AR1161" si="1">IF(AP2="",AO2,CONCATENATE(AO2,"  &lt;=&gt; ",AP2," ",AQ2))</f>
        <v>1 - AW</v>
      </c>
      <c r="AS2" s="53"/>
      <c r="AT2" s="53" t="str">
        <f>IF('Cable Info'!P2="","",CONCATENATE('Cable Info'!P2," - ",'Cable Info'!Q2))</f>
        <v/>
      </c>
      <c r="AU2" s="53"/>
      <c r="AV2" s="53"/>
      <c r="AW2" s="55" t="str">
        <f t="shared" ref="AW2:AW1161" si="2">IF(AU2="",AT2,CONCATENATE(AT2,"  &lt;=&gt; ",AU2," ",AV2))</f>
        <v/>
      </c>
      <c r="AX2" s="53"/>
      <c r="AY2" s="53" t="str">
        <f>IF('Cable Info'!R2="","",CONCATENATE('Cable Info'!R2," - ",'Cable Info'!S2))</f>
        <v/>
      </c>
      <c r="AZ2" s="53"/>
      <c r="BA2" s="53"/>
      <c r="BB2" s="55" t="str">
        <f t="shared" ref="BB2:BB1161" si="3">IF(AZ2="",AY2,CONCATENATE(AY2,"  &lt;=&gt; ",AZ2," ",BA2))</f>
        <v/>
      </c>
      <c r="BC2" s="53"/>
      <c r="BD2" s="53" t="str">
        <f>IF('Cable Info'!T2="","",CONCATENATE('Cable Info'!T2," - ",'Cable Info'!U2))</f>
        <v/>
      </c>
      <c r="BE2" s="53"/>
      <c r="BF2" s="53"/>
      <c r="BG2" s="55" t="str">
        <f t="shared" ref="BG2:BG1161" si="4">IF(BE2="",BD2,CONCATENATE(BD2,"  &lt;=&gt; ",BE2," ",BF2))</f>
        <v/>
      </c>
      <c r="BH2" s="53"/>
      <c r="BI2" s="53" t="str">
        <f>IF('Cable Info'!V2="","",CONCATENATE('Cable Info'!V2," - ",'Cable Info'!W2))</f>
        <v/>
      </c>
      <c r="BJ2" s="53"/>
      <c r="BK2" s="53"/>
      <c r="BL2" s="55" t="str">
        <f t="shared" ref="BL2:BL1161" si="5">IF(BJ2="",BI2,CONCATENATE(BI2,"  &lt;=&gt; ",BJ2," ",BK2))</f>
        <v/>
      </c>
      <c r="BM2" s="5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1"/>
      <c r="CL2" s="1"/>
    </row>
    <row r="3" spans="1:90" ht="12.75" customHeight="1" x14ac:dyDescent="0.2">
      <c r="A3" s="31"/>
      <c r="B3" s="292" t="str">
        <f>'Cover - Location Info'!J8</f>
        <v>95550</v>
      </c>
      <c r="C3" s="230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63"/>
      <c r="P3" s="33"/>
      <c r="Q3" s="65"/>
      <c r="R3" s="33"/>
      <c r="S3" s="33"/>
      <c r="T3" s="33"/>
      <c r="U3" s="299" t="str">
        <f>'Cover - Location Info'!J10</f>
        <v>1.0</v>
      </c>
      <c r="V3" s="226"/>
      <c r="W3" s="230"/>
      <c r="X3" s="66"/>
      <c r="Y3" s="26"/>
      <c r="Z3" s="26"/>
      <c r="AA3" s="26"/>
      <c r="AB3" s="26"/>
      <c r="AC3" s="26"/>
      <c r="AD3" s="26"/>
      <c r="AE3" s="26" t="s">
        <v>4</v>
      </c>
      <c r="AF3" s="26" t="str">
        <f>IF('Cable Info'!C25="","",CONCATENATE("[",AE3,"]"," ",'Cable Info'!C25))</f>
        <v/>
      </c>
      <c r="AG3" s="26"/>
      <c r="AH3" s="26"/>
      <c r="AI3" s="53"/>
      <c r="AJ3" s="53" t="str">
        <f>IF('Cable Info'!L3="","",CONCATENATE('Cable Info'!L3," - ",'Cable Info'!M3))</f>
        <v>2 - AW</v>
      </c>
      <c r="AK3" s="53"/>
      <c r="AL3" s="53"/>
      <c r="AM3" s="55" t="str">
        <f t="shared" si="0"/>
        <v>2 - AW</v>
      </c>
      <c r="AN3" s="53"/>
      <c r="AO3" s="53" t="str">
        <f>IF('Cable Info'!N3="","",CONCATENATE('Cable Info'!N3," - ",'Cable Info'!O3))</f>
        <v>2 - AW</v>
      </c>
      <c r="AP3" s="53"/>
      <c r="AQ3" s="53"/>
      <c r="AR3" s="55" t="str">
        <f t="shared" si="1"/>
        <v>2 - AW</v>
      </c>
      <c r="AS3" s="53"/>
      <c r="AT3" s="53" t="str">
        <f>IF('Cable Info'!P3="","",CONCATENATE('Cable Info'!P3," - ",'Cable Info'!Q3))</f>
        <v/>
      </c>
      <c r="AU3" s="53"/>
      <c r="AV3" s="53"/>
      <c r="AW3" s="55" t="str">
        <f t="shared" si="2"/>
        <v/>
      </c>
      <c r="AX3" s="53"/>
      <c r="AY3" s="53" t="str">
        <f>IF('Cable Info'!R3="","",CONCATENATE('Cable Info'!R3," - ",'Cable Info'!S3))</f>
        <v/>
      </c>
      <c r="AZ3" s="53"/>
      <c r="BA3" s="53"/>
      <c r="BB3" s="55" t="str">
        <f t="shared" si="3"/>
        <v/>
      </c>
      <c r="BC3" s="53"/>
      <c r="BD3" s="53" t="str">
        <f>IF('Cable Info'!T3="","",CONCATENATE('Cable Info'!T3," - ",'Cable Info'!U3))</f>
        <v/>
      </c>
      <c r="BE3" s="53"/>
      <c r="BF3" s="53"/>
      <c r="BG3" s="55" t="str">
        <f t="shared" si="4"/>
        <v/>
      </c>
      <c r="BH3" s="53"/>
      <c r="BI3" s="53" t="str">
        <f>IF('Cable Info'!V3="","",CONCATENATE('Cable Info'!V3," - ",'Cable Info'!W3))</f>
        <v/>
      </c>
      <c r="BJ3" s="53"/>
      <c r="BK3" s="53"/>
      <c r="BL3" s="55" t="str">
        <f t="shared" si="5"/>
        <v/>
      </c>
      <c r="BM3" s="5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1"/>
      <c r="CL3" s="1"/>
    </row>
    <row r="4" spans="1:90" ht="12.75" customHeight="1" x14ac:dyDescent="0.2">
      <c r="A4" s="31"/>
      <c r="B4" s="273"/>
      <c r="C4" s="27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63"/>
      <c r="P4" s="33"/>
      <c r="Q4" s="65"/>
      <c r="R4" s="33"/>
      <c r="S4" s="33"/>
      <c r="T4" s="33"/>
      <c r="U4" s="273"/>
      <c r="V4" s="294"/>
      <c r="W4" s="274"/>
      <c r="X4" s="66"/>
      <c r="Y4" s="26"/>
      <c r="Z4" s="26"/>
      <c r="AA4" s="26"/>
      <c r="AB4" s="26"/>
      <c r="AC4" s="26"/>
      <c r="AD4" s="26"/>
      <c r="AE4" s="26" t="s">
        <v>5</v>
      </c>
      <c r="AF4" s="26" t="str">
        <f>IF('Cable Info'!C32="","",CONCATENATE("[",AE4,"]"," ",'Cable Info'!C32))</f>
        <v/>
      </c>
      <c r="AG4" s="26"/>
      <c r="AH4" s="26"/>
      <c r="AI4" s="53"/>
      <c r="AJ4" s="53" t="str">
        <f>IF('Cable Info'!L4="","",CONCATENATE('Cable Info'!L4," - ",'Cable Info'!M4))</f>
        <v>3 - AW</v>
      </c>
      <c r="AK4" s="53"/>
      <c r="AL4" s="53"/>
      <c r="AM4" s="55" t="str">
        <f t="shared" si="0"/>
        <v>3 - AW</v>
      </c>
      <c r="AN4" s="53"/>
      <c r="AO4" s="53" t="str">
        <f>IF('Cable Info'!N4="","",CONCATENATE('Cable Info'!N4," - ",'Cable Info'!O4))</f>
        <v>3 - AW</v>
      </c>
      <c r="AP4" s="53"/>
      <c r="AQ4" s="53"/>
      <c r="AR4" s="55" t="str">
        <f t="shared" si="1"/>
        <v>3 - AW</v>
      </c>
      <c r="AS4" s="53"/>
      <c r="AT4" s="53" t="str">
        <f>IF('Cable Info'!P4="","",CONCATENATE('Cable Info'!P4," - ",'Cable Info'!Q4))</f>
        <v/>
      </c>
      <c r="AU4" s="53"/>
      <c r="AV4" s="53"/>
      <c r="AW4" s="55" t="str">
        <f t="shared" si="2"/>
        <v/>
      </c>
      <c r="AX4" s="53"/>
      <c r="AY4" s="53" t="str">
        <f>IF('Cable Info'!R4="","",CONCATENATE('Cable Info'!R4," - ",'Cable Info'!S4))</f>
        <v/>
      </c>
      <c r="AZ4" s="53"/>
      <c r="BA4" s="53"/>
      <c r="BB4" s="55" t="str">
        <f t="shared" si="3"/>
        <v/>
      </c>
      <c r="BC4" s="53"/>
      <c r="BD4" s="53" t="str">
        <f>IF('Cable Info'!T4="","",CONCATENATE('Cable Info'!T4," - ",'Cable Info'!U4))</f>
        <v/>
      </c>
      <c r="BE4" s="53"/>
      <c r="BF4" s="53"/>
      <c r="BG4" s="55" t="str">
        <f t="shared" si="4"/>
        <v/>
      </c>
      <c r="BH4" s="53"/>
      <c r="BI4" s="53" t="str">
        <f>IF('Cable Info'!V4="","",CONCATENATE('Cable Info'!V4," - ",'Cable Info'!W4))</f>
        <v/>
      </c>
      <c r="BJ4" s="53"/>
      <c r="BK4" s="53"/>
      <c r="BL4" s="55" t="str">
        <f t="shared" si="5"/>
        <v/>
      </c>
      <c r="BM4" s="5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1"/>
      <c r="CL4" s="1"/>
    </row>
    <row r="5" spans="1:90" ht="18" customHeight="1" x14ac:dyDescent="0.25">
      <c r="A5" s="31"/>
      <c r="B5" s="33"/>
      <c r="C5" s="33"/>
      <c r="D5" s="33"/>
      <c r="E5" s="33"/>
      <c r="F5" s="33"/>
      <c r="G5" s="300" t="str">
        <f>IF(AB9&gt;0,"COUNT MISMATCH","")</f>
        <v/>
      </c>
      <c r="H5" s="226"/>
      <c r="I5" s="226"/>
      <c r="J5" s="33"/>
      <c r="K5" s="33"/>
      <c r="L5" s="33"/>
      <c r="M5" s="33"/>
      <c r="N5" s="33"/>
      <c r="O5" s="106"/>
      <c r="P5" s="33"/>
      <c r="Q5" s="65"/>
      <c r="R5" s="33"/>
      <c r="S5" s="33"/>
      <c r="T5" s="33"/>
      <c r="U5" s="33"/>
      <c r="V5" s="63"/>
      <c r="W5" s="63"/>
      <c r="X5" s="66"/>
      <c r="Y5" s="26"/>
      <c r="Z5" s="26" t="s">
        <v>46</v>
      </c>
      <c r="AA5" s="26"/>
      <c r="AB5" s="26"/>
      <c r="AC5" s="26"/>
      <c r="AD5" s="26"/>
      <c r="AE5" s="26" t="s">
        <v>6</v>
      </c>
      <c r="AF5" s="26" t="str">
        <f>IF('Cable Info'!C39="","",CONCATENATE("[",AE5,"]"," ",'Cable Info'!C39))</f>
        <v/>
      </c>
      <c r="AG5" s="26"/>
      <c r="AH5" s="26"/>
      <c r="AI5" s="53"/>
      <c r="AJ5" s="53" t="str">
        <f>IF('Cable Info'!L5="","",CONCATENATE('Cable Info'!L5," - ",'Cable Info'!M5))</f>
        <v>4 - AW</v>
      </c>
      <c r="AK5" s="53"/>
      <c r="AL5" s="53"/>
      <c r="AM5" s="55" t="str">
        <f t="shared" si="0"/>
        <v>4 - AW</v>
      </c>
      <c r="AN5" s="53"/>
      <c r="AO5" s="53" t="str">
        <f>IF('Cable Info'!N5="","",CONCATENATE('Cable Info'!N5," - ",'Cable Info'!O5))</f>
        <v>4 - AW</v>
      </c>
      <c r="AP5" s="53"/>
      <c r="AQ5" s="53"/>
      <c r="AR5" s="55" t="str">
        <f t="shared" si="1"/>
        <v>4 - AW</v>
      </c>
      <c r="AS5" s="53"/>
      <c r="AT5" s="53" t="str">
        <f>IF('Cable Info'!P5="","",CONCATENATE('Cable Info'!P5," - ",'Cable Info'!Q5))</f>
        <v/>
      </c>
      <c r="AU5" s="53"/>
      <c r="AV5" s="53"/>
      <c r="AW5" s="55" t="str">
        <f t="shared" si="2"/>
        <v/>
      </c>
      <c r="AX5" s="53"/>
      <c r="AY5" s="53" t="str">
        <f>IF('Cable Info'!R5="","",CONCATENATE('Cable Info'!R5," - ",'Cable Info'!S5))</f>
        <v/>
      </c>
      <c r="AZ5" s="53"/>
      <c r="BA5" s="53"/>
      <c r="BB5" s="55" t="str">
        <f t="shared" si="3"/>
        <v/>
      </c>
      <c r="BC5" s="53"/>
      <c r="BD5" s="53" t="str">
        <f>IF('Cable Info'!T5="","",CONCATENATE('Cable Info'!T5," - ",'Cable Info'!U5))</f>
        <v/>
      </c>
      <c r="BE5" s="53"/>
      <c r="BF5" s="53"/>
      <c r="BG5" s="55" t="str">
        <f t="shared" si="4"/>
        <v/>
      </c>
      <c r="BH5" s="53"/>
      <c r="BI5" s="53" t="str">
        <f>IF('Cable Info'!V5="","",CONCATENATE('Cable Info'!V5," - ",'Cable Info'!W5))</f>
        <v/>
      </c>
      <c r="BJ5" s="53"/>
      <c r="BK5" s="53"/>
      <c r="BL5" s="55" t="str">
        <f t="shared" si="5"/>
        <v/>
      </c>
      <c r="BM5" s="5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1"/>
      <c r="CL5" s="1"/>
    </row>
    <row r="6" spans="1:90" ht="29.25" customHeight="1" x14ac:dyDescent="0.3">
      <c r="A6" s="31"/>
      <c r="B6" s="33"/>
      <c r="C6" s="110"/>
      <c r="D6" s="301" t="str">
        <f>IF(Y9&gt;0,"FIBERS OUT OF SEQ.","")</f>
        <v/>
      </c>
      <c r="E6" s="294"/>
      <c r="F6" s="294"/>
      <c r="G6" s="294"/>
      <c r="H6" s="112"/>
      <c r="I6" s="293" t="str">
        <f>IF(Z9&gt;0,"FIBERS OUT OF SEQ.","")</f>
        <v/>
      </c>
      <c r="J6" s="294"/>
      <c r="K6" s="294"/>
      <c r="L6" s="294"/>
      <c r="M6" s="114"/>
      <c r="N6" s="114"/>
      <c r="O6" s="115"/>
      <c r="P6" s="114"/>
      <c r="Q6" s="116"/>
      <c r="R6" s="114"/>
      <c r="S6" s="114"/>
      <c r="T6" s="114"/>
      <c r="U6" s="114"/>
      <c r="V6" s="63"/>
      <c r="W6" s="63"/>
      <c r="X6" s="66"/>
      <c r="Y6" s="26"/>
      <c r="Z6" s="26"/>
      <c r="AA6" s="26"/>
      <c r="AB6" s="26"/>
      <c r="AC6" s="26"/>
      <c r="AD6" s="26"/>
      <c r="AE6" s="26" t="s">
        <v>7</v>
      </c>
      <c r="AF6" s="26" t="str">
        <f>IF('Cable Info'!C46="","",CONCATENATE("[",AE6,"]"," ",'Cable Info'!C46))</f>
        <v/>
      </c>
      <c r="AG6" s="26"/>
      <c r="AH6" s="26"/>
      <c r="AI6" s="53"/>
      <c r="AJ6" s="53" t="str">
        <f>IF('Cable Info'!L6="","",CONCATENATE('Cable Info'!L6," - ",'Cable Info'!M6))</f>
        <v>5 - AW</v>
      </c>
      <c r="AK6" s="53"/>
      <c r="AL6" s="53"/>
      <c r="AM6" s="55" t="str">
        <f t="shared" si="0"/>
        <v>5 - AW</v>
      </c>
      <c r="AN6" s="53"/>
      <c r="AO6" s="53" t="str">
        <f>IF('Cable Info'!N6="","",CONCATENATE('Cable Info'!N6," - ",'Cable Info'!O6))</f>
        <v>5 - AW</v>
      </c>
      <c r="AP6" s="53"/>
      <c r="AQ6" s="53"/>
      <c r="AR6" s="55" t="str">
        <f t="shared" si="1"/>
        <v>5 - AW</v>
      </c>
      <c r="AS6" s="53"/>
      <c r="AT6" s="53" t="str">
        <f>IF('Cable Info'!P6="","",CONCATENATE('Cable Info'!P6," - ",'Cable Info'!Q6))</f>
        <v/>
      </c>
      <c r="AU6" s="53"/>
      <c r="AV6" s="53"/>
      <c r="AW6" s="55" t="str">
        <f t="shared" si="2"/>
        <v/>
      </c>
      <c r="AX6" s="53"/>
      <c r="AY6" s="53" t="str">
        <f>IF('Cable Info'!R6="","",CONCATENATE('Cable Info'!R6," - ",'Cable Info'!S6))</f>
        <v/>
      </c>
      <c r="AZ6" s="53"/>
      <c r="BA6" s="53"/>
      <c r="BB6" s="55" t="str">
        <f t="shared" si="3"/>
        <v/>
      </c>
      <c r="BC6" s="53"/>
      <c r="BD6" s="53" t="str">
        <f>IF('Cable Info'!T6="","",CONCATENATE('Cable Info'!T6," - ",'Cable Info'!U6))</f>
        <v/>
      </c>
      <c r="BE6" s="53"/>
      <c r="BF6" s="53"/>
      <c r="BG6" s="55" t="str">
        <f t="shared" si="4"/>
        <v/>
      </c>
      <c r="BH6" s="53"/>
      <c r="BI6" s="53" t="str">
        <f>IF('Cable Info'!V6="","",CONCATENATE('Cable Info'!V6," - ",'Cable Info'!W6))</f>
        <v/>
      </c>
      <c r="BJ6" s="53"/>
      <c r="BK6" s="53"/>
      <c r="BL6" s="55" t="str">
        <f t="shared" si="5"/>
        <v/>
      </c>
      <c r="BM6" s="5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1"/>
      <c r="CL6" s="1"/>
    </row>
    <row r="7" spans="1:90" ht="24.75" customHeight="1" x14ac:dyDescent="0.2">
      <c r="A7" s="31"/>
      <c r="B7" s="291" t="s">
        <v>67</v>
      </c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124"/>
      <c r="R7" s="291" t="s">
        <v>68</v>
      </c>
      <c r="S7" s="260"/>
      <c r="T7" s="260"/>
      <c r="U7" s="260"/>
      <c r="V7" s="260"/>
      <c r="W7" s="261"/>
      <c r="X7" s="125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53"/>
      <c r="AJ7" s="53" t="str">
        <f>IF('Cable Info'!L7="","",CONCATENATE('Cable Info'!L7," - ",'Cable Info'!M7))</f>
        <v>6 - AW</v>
      </c>
      <c r="AK7" s="53"/>
      <c r="AL7" s="53"/>
      <c r="AM7" s="55" t="str">
        <f t="shared" si="0"/>
        <v>6 - AW</v>
      </c>
      <c r="AN7" s="53"/>
      <c r="AO7" s="53" t="str">
        <f>IF('Cable Info'!N7="","",CONCATENATE('Cable Info'!N7," - ",'Cable Info'!O7))</f>
        <v>6 - AW</v>
      </c>
      <c r="AP7" s="53"/>
      <c r="AQ7" s="53"/>
      <c r="AR7" s="55" t="str">
        <f t="shared" si="1"/>
        <v>6 - AW</v>
      </c>
      <c r="AS7" s="53"/>
      <c r="AT7" s="53" t="str">
        <f>IF('Cable Info'!P7="","",CONCATENATE('Cable Info'!P7," - ",'Cable Info'!Q7))</f>
        <v/>
      </c>
      <c r="AU7" s="53"/>
      <c r="AV7" s="53"/>
      <c r="AW7" s="55" t="str">
        <f t="shared" si="2"/>
        <v/>
      </c>
      <c r="AX7" s="53"/>
      <c r="AY7" s="53" t="str">
        <f>IF('Cable Info'!R7="","",CONCATENATE('Cable Info'!R7," - ",'Cable Info'!S7))</f>
        <v/>
      </c>
      <c r="AZ7" s="53"/>
      <c r="BA7" s="53"/>
      <c r="BB7" s="55" t="str">
        <f t="shared" si="3"/>
        <v/>
      </c>
      <c r="BC7" s="53"/>
      <c r="BD7" s="53" t="str">
        <f>IF('Cable Info'!T7="","",CONCATENATE('Cable Info'!T7," - ",'Cable Info'!U7))</f>
        <v/>
      </c>
      <c r="BE7" s="53"/>
      <c r="BF7" s="53"/>
      <c r="BG7" s="55" t="str">
        <f t="shared" si="4"/>
        <v/>
      </c>
      <c r="BH7" s="53"/>
      <c r="BI7" s="53" t="str">
        <f>IF('Cable Info'!V7="","",CONCATENATE('Cable Info'!V7," - ",'Cable Info'!W7))</f>
        <v/>
      </c>
      <c r="BJ7" s="53"/>
      <c r="BK7" s="53"/>
      <c r="BL7" s="55" t="str">
        <f t="shared" si="5"/>
        <v/>
      </c>
      <c r="BM7" s="5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1"/>
      <c r="CL7" s="1"/>
    </row>
    <row r="8" spans="1:90" ht="13.5" customHeight="1" x14ac:dyDescent="0.2">
      <c r="A8" s="127"/>
      <c r="B8" s="128"/>
      <c r="C8" s="129" t="s">
        <v>69</v>
      </c>
      <c r="D8" s="130" t="s">
        <v>70</v>
      </c>
      <c r="E8" s="131" t="s">
        <v>71</v>
      </c>
      <c r="F8" s="132"/>
      <c r="G8" s="133" t="s">
        <v>72</v>
      </c>
      <c r="H8" s="134" t="s">
        <v>73</v>
      </c>
      <c r="I8" s="131" t="s">
        <v>71</v>
      </c>
      <c r="J8" s="132"/>
      <c r="K8" s="133" t="s">
        <v>72</v>
      </c>
      <c r="L8" s="135" t="s">
        <v>70</v>
      </c>
      <c r="M8" s="129" t="s">
        <v>74</v>
      </c>
      <c r="N8" s="128"/>
      <c r="O8" s="136"/>
      <c r="P8" s="128"/>
      <c r="Q8" s="124"/>
      <c r="R8" s="137"/>
      <c r="S8" s="137"/>
      <c r="T8" s="138" t="s">
        <v>75</v>
      </c>
      <c r="U8" s="138" t="s">
        <v>75</v>
      </c>
      <c r="V8" s="139"/>
      <c r="W8" s="139"/>
      <c r="X8" s="125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53"/>
      <c r="AJ8" s="53" t="str">
        <f>IF('Cable Info'!L8="","",CONCATENATE('Cable Info'!L8," - ",'Cable Info'!M8))</f>
        <v>7 - AW</v>
      </c>
      <c r="AK8" s="53"/>
      <c r="AL8" s="53"/>
      <c r="AM8" s="55" t="str">
        <f t="shared" si="0"/>
        <v>7 - AW</v>
      </c>
      <c r="AN8" s="53"/>
      <c r="AO8" s="53" t="str">
        <f>IF('Cable Info'!N8="","",CONCATENATE('Cable Info'!N8," - ",'Cable Info'!O8))</f>
        <v>7 - AW</v>
      </c>
      <c r="AP8" s="53"/>
      <c r="AQ8" s="53"/>
      <c r="AR8" s="55" t="str">
        <f t="shared" si="1"/>
        <v>7 - AW</v>
      </c>
      <c r="AS8" s="53"/>
      <c r="AT8" s="53" t="str">
        <f>IF('Cable Info'!P8="","",CONCATENATE('Cable Info'!P8," - ",'Cable Info'!Q8))</f>
        <v/>
      </c>
      <c r="AU8" s="53"/>
      <c r="AV8" s="53"/>
      <c r="AW8" s="55" t="str">
        <f t="shared" si="2"/>
        <v/>
      </c>
      <c r="AX8" s="53"/>
      <c r="AY8" s="53" t="str">
        <f>IF('Cable Info'!R8="","",CONCATENATE('Cable Info'!R8," - ",'Cable Info'!S8))</f>
        <v/>
      </c>
      <c r="AZ8" s="53"/>
      <c r="BA8" s="53"/>
      <c r="BB8" s="55" t="str">
        <f t="shared" si="3"/>
        <v/>
      </c>
      <c r="BC8" s="53"/>
      <c r="BD8" s="53" t="str">
        <f>IF('Cable Info'!T8="","",CONCATENATE('Cable Info'!T8," - ",'Cable Info'!U8))</f>
        <v/>
      </c>
      <c r="BE8" s="53"/>
      <c r="BF8" s="53"/>
      <c r="BG8" s="55" t="str">
        <f t="shared" si="4"/>
        <v/>
      </c>
      <c r="BH8" s="53"/>
      <c r="BI8" s="53" t="str">
        <f>IF('Cable Info'!V8="","",CONCATENATE('Cable Info'!V8," - ",'Cable Info'!W8))</f>
        <v/>
      </c>
      <c r="BJ8" s="53"/>
      <c r="BK8" s="53"/>
      <c r="BL8" s="55" t="str">
        <f t="shared" si="5"/>
        <v/>
      </c>
      <c r="BM8" s="5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1"/>
      <c r="CL8" s="289" t="s">
        <v>65</v>
      </c>
    </row>
    <row r="9" spans="1:90" ht="13.5" customHeight="1" x14ac:dyDescent="0.2">
      <c r="A9" s="127"/>
      <c r="B9" s="141" t="s">
        <v>37</v>
      </c>
      <c r="C9" s="142" t="s">
        <v>76</v>
      </c>
      <c r="D9" s="141" t="s">
        <v>77</v>
      </c>
      <c r="E9" s="296" t="s">
        <v>78</v>
      </c>
      <c r="F9" s="297"/>
      <c r="G9" s="298"/>
      <c r="H9" s="143" t="s">
        <v>79</v>
      </c>
      <c r="I9" s="296" t="s">
        <v>78</v>
      </c>
      <c r="J9" s="297"/>
      <c r="K9" s="298"/>
      <c r="L9" s="141" t="s">
        <v>77</v>
      </c>
      <c r="M9" s="142" t="s">
        <v>76</v>
      </c>
      <c r="N9" s="141" t="s">
        <v>80</v>
      </c>
      <c r="O9" s="144" t="s">
        <v>81</v>
      </c>
      <c r="P9" s="141" t="s">
        <v>37</v>
      </c>
      <c r="Q9" s="145"/>
      <c r="R9" s="141" t="s">
        <v>82</v>
      </c>
      <c r="S9" s="141" t="s">
        <v>83</v>
      </c>
      <c r="T9" s="141" t="s">
        <v>84</v>
      </c>
      <c r="U9" s="141" t="s">
        <v>85</v>
      </c>
      <c r="V9" s="144" t="s">
        <v>86</v>
      </c>
      <c r="W9" s="144" t="s">
        <v>87</v>
      </c>
      <c r="X9" s="125"/>
      <c r="Y9" s="146">
        <f t="shared" ref="Y9:Z9" si="6">SUM(Y10:Y380)</f>
        <v>0</v>
      </c>
      <c r="Z9" s="146">
        <f t="shared" si="6"/>
        <v>0</v>
      </c>
      <c r="AA9" s="26"/>
      <c r="AB9" s="146">
        <f>SUM(AB10:AB380)</f>
        <v>0</v>
      </c>
      <c r="AC9" s="26"/>
      <c r="AD9" s="26"/>
      <c r="AE9" s="26"/>
      <c r="AF9" s="26"/>
      <c r="AG9" s="26"/>
      <c r="AH9" s="26"/>
      <c r="AI9" s="53"/>
      <c r="AJ9" s="53" t="str">
        <f>IF('Cable Info'!L9="","",CONCATENATE('Cable Info'!L9," - ",'Cable Info'!M9))</f>
        <v>8 - AW</v>
      </c>
      <c r="AK9" s="53"/>
      <c r="AL9" s="53"/>
      <c r="AM9" s="55" t="str">
        <f t="shared" si="0"/>
        <v>8 - AW</v>
      </c>
      <c r="AN9" s="53"/>
      <c r="AO9" s="53" t="str">
        <f>IF('Cable Info'!N9="","",CONCATENATE('Cable Info'!N9," - ",'Cable Info'!O9))</f>
        <v>8 - AW</v>
      </c>
      <c r="AP9" s="53"/>
      <c r="AQ9" s="53"/>
      <c r="AR9" s="55" t="str">
        <f t="shared" si="1"/>
        <v>8 - AW</v>
      </c>
      <c r="AS9" s="53"/>
      <c r="AT9" s="53" t="str">
        <f>IF('Cable Info'!P9="","",CONCATENATE('Cable Info'!P9," - ",'Cable Info'!Q9))</f>
        <v/>
      </c>
      <c r="AU9" s="53"/>
      <c r="AV9" s="53"/>
      <c r="AW9" s="55" t="str">
        <f t="shared" si="2"/>
        <v/>
      </c>
      <c r="AX9" s="53"/>
      <c r="AY9" s="53" t="str">
        <f>IF('Cable Info'!R9="","",CONCATENATE('Cable Info'!R9," - ",'Cable Info'!S9))</f>
        <v/>
      </c>
      <c r="AZ9" s="53"/>
      <c r="BA9" s="53"/>
      <c r="BB9" s="55" t="str">
        <f t="shared" si="3"/>
        <v/>
      </c>
      <c r="BC9" s="53"/>
      <c r="BD9" s="53" t="str">
        <f>IF('Cable Info'!T9="","",CONCATENATE('Cable Info'!T9," - ",'Cable Info'!U9))</f>
        <v/>
      </c>
      <c r="BE9" s="53"/>
      <c r="BF9" s="53"/>
      <c r="BG9" s="55" t="str">
        <f t="shared" si="4"/>
        <v/>
      </c>
      <c r="BH9" s="53"/>
      <c r="BI9" s="53" t="str">
        <f>IF('Cable Info'!V9="","",CONCATENATE('Cable Info'!V9," - ",'Cable Info'!W9))</f>
        <v/>
      </c>
      <c r="BJ9" s="53"/>
      <c r="BK9" s="53"/>
      <c r="BL9" s="55" t="str">
        <f t="shared" si="5"/>
        <v/>
      </c>
      <c r="BM9" s="5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1"/>
      <c r="CL9" s="290"/>
    </row>
    <row r="10" spans="1:90" ht="13.5" customHeight="1" x14ac:dyDescent="0.2">
      <c r="A10" s="31"/>
      <c r="B10" s="147" t="s">
        <v>2</v>
      </c>
      <c r="C10" s="148" t="str">
        <f>IFERROR(IF(B10="","",IF((COUNTIF('Cable Info'!$B$11:$C$50,B10)=0),VLOOKUP(B10,'Cable Info (2)'!$B$11:$C$50,2,FALSE),(VLOOKUP(B10,'Cable Info'!$B$11:$C$50,2,FALSE)))),"NO SUCH EXIT")</f>
        <v>BB CA-B32 (PLTN 2.3)</v>
      </c>
      <c r="D10" s="149" t="s">
        <v>88</v>
      </c>
      <c r="E10" s="150">
        <v>1</v>
      </c>
      <c r="F10" s="152" t="s">
        <v>89</v>
      </c>
      <c r="G10" s="153">
        <v>12</v>
      </c>
      <c r="H10" s="154">
        <f t="shared" ref="H10:H380" si="7">IF(G10="","",((E10-G10)-1)*(-1))</f>
        <v>12</v>
      </c>
      <c r="I10" s="155">
        <v>1</v>
      </c>
      <c r="J10" s="152" t="s">
        <v>89</v>
      </c>
      <c r="K10" s="156">
        <v>12</v>
      </c>
      <c r="L10" s="149" t="s">
        <v>88</v>
      </c>
      <c r="M10" s="148" t="str">
        <f>IFERROR(IF(P10="","",IF((COUNTIF('Cable Info'!$B$11:$C$50,P10)=0),VLOOKUP(P10,'Cable Info (2)'!$B$11:$C$50,2,FALSE),(VLOOKUP(P10,'Cable Info'!$B$11:$C$50,2,FALSE)))),"NO SUCH EXIT")</f>
        <v>BB CA-B32 (PLTN 2.3)</v>
      </c>
      <c r="N10" s="157"/>
      <c r="O10" s="158"/>
      <c r="P10" s="159" t="s">
        <v>3</v>
      </c>
      <c r="Q10" s="124"/>
      <c r="R10" s="160" t="s">
        <v>35</v>
      </c>
      <c r="S10" s="161" t="s">
        <v>36</v>
      </c>
      <c r="T10" s="162">
        <v>42271</v>
      </c>
      <c r="U10" s="163">
        <v>42275</v>
      </c>
      <c r="V10" s="164" t="s">
        <v>25</v>
      </c>
      <c r="W10" s="164" t="s">
        <v>90</v>
      </c>
      <c r="X10" s="165">
        <f t="shared" ref="X10:X380" si="8">IF(V10="","",IF(R10="","",IF(S10="","",IF(R10="SPLICED",(IF(S10="SPLICE",0,9)),IF(V10=$U$3,(IF(S10="BREAK",12,11)),IF(S10="BREAK",2,1))))))</f>
        <v>0</v>
      </c>
      <c r="Y10" s="26" t="str">
        <f t="shared" ref="Y10:Y383" si="9">IF(E10="","",IF(G10="","",IF(E10&gt;G10,1,"")))</f>
        <v/>
      </c>
      <c r="Z10" s="26" t="str">
        <f t="shared" ref="Z10:Z383" si="10">IF(I10="","",IF(K10="","",IF(I10&gt;K10,1,"")))</f>
        <v/>
      </c>
      <c r="AA10" s="146">
        <f t="shared" ref="AA10:AA383" si="11">IF(K10="","",((I10-K10)-1)*(-1))</f>
        <v>12</v>
      </c>
      <c r="AB10" s="26" t="str">
        <f t="shared" ref="AB10:AB383" si="12">IF(E10="","",IF(G10="","",IF(I10="","",IF(K10="","",IF(AA10&lt;&gt;H10,1,"")))))</f>
        <v/>
      </c>
      <c r="AC10" s="26"/>
      <c r="AD10" s="26"/>
      <c r="AE10" s="26"/>
      <c r="AF10" s="26"/>
      <c r="AG10" s="26"/>
      <c r="AH10" s="26"/>
      <c r="AI10" s="53"/>
      <c r="AJ10" s="53" t="str">
        <f>IF('Cable Info'!L10="","",CONCATENATE('Cable Info'!L10," - ",'Cable Info'!M10))</f>
        <v>9 - AW</v>
      </c>
      <c r="AK10" s="53"/>
      <c r="AL10" s="53"/>
      <c r="AM10" s="55" t="str">
        <f t="shared" si="0"/>
        <v>9 - AW</v>
      </c>
      <c r="AN10" s="53"/>
      <c r="AO10" s="53" t="str">
        <f>IF('Cable Info'!N10="","",CONCATENATE('Cable Info'!N10," - ",'Cable Info'!O10))</f>
        <v>9 - AW</v>
      </c>
      <c r="AP10" s="53"/>
      <c r="AQ10" s="53"/>
      <c r="AR10" s="55" t="str">
        <f t="shared" si="1"/>
        <v>9 - AW</v>
      </c>
      <c r="AS10" s="53"/>
      <c r="AT10" s="53" t="str">
        <f>IF('Cable Info'!P10="","",CONCATENATE('Cable Info'!P10," - ",'Cable Info'!Q10))</f>
        <v/>
      </c>
      <c r="AU10" s="53"/>
      <c r="AV10" s="53"/>
      <c r="AW10" s="55" t="str">
        <f t="shared" si="2"/>
        <v/>
      </c>
      <c r="AX10" s="53"/>
      <c r="AY10" s="53" t="str">
        <f>IF('Cable Info'!R10="","",CONCATENATE('Cable Info'!R10," - ",'Cable Info'!S10))</f>
        <v/>
      </c>
      <c r="AZ10" s="53" t="s">
        <v>5</v>
      </c>
      <c r="BA10" s="53"/>
      <c r="BB10" s="53" t="str">
        <f t="shared" si="3"/>
        <v xml:space="preserve">  &lt;=&gt; D </v>
      </c>
      <c r="BC10" s="53"/>
      <c r="BD10" s="53" t="str">
        <f>IF('Cable Info'!T10="","",CONCATENATE('Cable Info'!T10," - ",'Cable Info'!U10))</f>
        <v/>
      </c>
      <c r="BE10" s="53"/>
      <c r="BF10" s="53"/>
      <c r="BG10" s="55" t="str">
        <f t="shared" si="4"/>
        <v/>
      </c>
      <c r="BH10" s="53"/>
      <c r="BI10" s="53" t="str">
        <f>IF('Cable Info'!V10="","",CONCATENATE('Cable Info'!V10," - ",'Cable Info'!W10))</f>
        <v/>
      </c>
      <c r="BJ10" s="53"/>
      <c r="BK10" s="53"/>
      <c r="BL10" s="55" t="str">
        <f t="shared" si="5"/>
        <v/>
      </c>
      <c r="BM10" s="5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1"/>
      <c r="CL10" s="166"/>
    </row>
    <row r="11" spans="1:90" ht="12.75" customHeight="1" x14ac:dyDescent="0.2">
      <c r="A11" s="31"/>
      <c r="B11" s="167" t="s">
        <v>2</v>
      </c>
      <c r="C11" s="168" t="str">
        <f>IFERROR(IF(B11="","",IF((COUNTIF('Cable Info'!$B$11:$C$50,B11)=0),VLOOKUP(B11,'Cable Info (2)'!$B$11:$C$50,2,FALSE),(VLOOKUP(B11,'Cable Info'!$B$11:$C$50,2,FALSE)))),"NO SUCH EXIT")</f>
        <v>BB CA-B32 (PLTN 2.3)</v>
      </c>
      <c r="D11" s="169" t="s">
        <v>91</v>
      </c>
      <c r="E11" s="170">
        <v>13</v>
      </c>
      <c r="F11" s="171" t="s">
        <v>89</v>
      </c>
      <c r="G11" s="172">
        <v>24</v>
      </c>
      <c r="H11" s="175">
        <f t="shared" si="7"/>
        <v>12</v>
      </c>
      <c r="I11" s="176">
        <v>13</v>
      </c>
      <c r="J11" s="171" t="s">
        <v>89</v>
      </c>
      <c r="K11" s="179">
        <v>24</v>
      </c>
      <c r="L11" s="169" t="s">
        <v>91</v>
      </c>
      <c r="M11" s="168" t="str">
        <f>IFERROR(IF(P11="","",IF((COUNTIF('Cable Info'!$B$11:$C$50,P11)=0),VLOOKUP(P11,'Cable Info (2)'!$B$11:$C$50,2,FALSE),(VLOOKUP(P11,'Cable Info'!$B$11:$C$50,2,FALSE)))),"NO SUCH EXIT")</f>
        <v>BB CA-B32 (PLTN 2.3)</v>
      </c>
      <c r="N11" s="181"/>
      <c r="O11" s="182"/>
      <c r="P11" s="183" t="s">
        <v>3</v>
      </c>
      <c r="Q11" s="124"/>
      <c r="R11" s="184" t="s">
        <v>35</v>
      </c>
      <c r="S11" s="185" t="s">
        <v>36</v>
      </c>
      <c r="T11" s="186">
        <v>42271</v>
      </c>
      <c r="U11" s="163">
        <v>42275</v>
      </c>
      <c r="V11" s="187" t="s">
        <v>25</v>
      </c>
      <c r="W11" s="164" t="s">
        <v>90</v>
      </c>
      <c r="X11" s="188">
        <f t="shared" si="8"/>
        <v>0</v>
      </c>
      <c r="Y11" s="26" t="str">
        <f t="shared" si="9"/>
        <v/>
      </c>
      <c r="Z11" s="26" t="str">
        <f t="shared" si="10"/>
        <v/>
      </c>
      <c r="AA11" s="146">
        <f t="shared" si="11"/>
        <v>12</v>
      </c>
      <c r="AB11" s="26" t="str">
        <f t="shared" si="12"/>
        <v/>
      </c>
      <c r="AC11" s="26"/>
      <c r="AD11" s="26"/>
      <c r="AE11" s="26"/>
      <c r="AF11" s="26"/>
      <c r="AG11" s="26"/>
      <c r="AH11" s="26"/>
      <c r="AI11" s="53"/>
      <c r="AJ11" s="53" t="str">
        <f>IF('Cable Info'!L10="","",CONCATENATE('Cable Info'!L10," - ",'Cable Info'!M10))</f>
        <v>9 - AW</v>
      </c>
      <c r="AK11" s="53"/>
      <c r="AL11" s="53"/>
      <c r="AM11" s="55" t="str">
        <f t="shared" si="0"/>
        <v>9 - AW</v>
      </c>
      <c r="AN11" s="53"/>
      <c r="AO11" s="53" t="str">
        <f>IF('Cable Info'!N10="","",CONCATENATE('Cable Info'!N10," - ",'Cable Info'!O10))</f>
        <v>9 - AW</v>
      </c>
      <c r="AP11" s="53"/>
      <c r="AQ11" s="53"/>
      <c r="AR11" s="55" t="str">
        <f t="shared" si="1"/>
        <v>9 - AW</v>
      </c>
      <c r="AS11" s="53"/>
      <c r="AT11" s="53" t="str">
        <f>IF('Cable Info'!P10="","",CONCATENATE('Cable Info'!P10," - ",'Cable Info'!Q10))</f>
        <v/>
      </c>
      <c r="AU11" s="53" t="s">
        <v>92</v>
      </c>
      <c r="AV11" s="53"/>
      <c r="AW11" s="53" t="str">
        <f t="shared" si="2"/>
        <v xml:space="preserve">  &lt;=&gt; CABLEC </v>
      </c>
      <c r="AX11" s="53"/>
      <c r="AY11" s="53" t="str">
        <f>IF('Cable Info'!R10="","",CONCATENATE('Cable Info'!R10," - ",'Cable Info'!S10))</f>
        <v/>
      </c>
      <c r="AZ11" s="53"/>
      <c r="BA11" s="53"/>
      <c r="BB11" s="55" t="str">
        <f t="shared" si="3"/>
        <v/>
      </c>
      <c r="BC11" s="53"/>
      <c r="BD11" s="53" t="str">
        <f>IF('Cable Info'!T10="","",CONCATENATE('Cable Info'!T10," - ",'Cable Info'!U10))</f>
        <v/>
      </c>
      <c r="BE11" s="53"/>
      <c r="BF11" s="53"/>
      <c r="BG11" s="55" t="str">
        <f t="shared" si="4"/>
        <v/>
      </c>
      <c r="BH11" s="53"/>
      <c r="BI11" s="53" t="str">
        <f>IF('Cable Info'!V10="","",CONCATENATE('Cable Info'!V10," - ",'Cable Info'!W10))</f>
        <v/>
      </c>
      <c r="BJ11" s="53"/>
      <c r="BK11" s="53"/>
      <c r="BL11" s="55" t="str">
        <f t="shared" si="5"/>
        <v/>
      </c>
      <c r="BM11" s="5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1"/>
      <c r="CL11" s="189"/>
    </row>
    <row r="12" spans="1:90" ht="12.75" customHeight="1" x14ac:dyDescent="0.2">
      <c r="A12" s="31"/>
      <c r="B12" s="167" t="s">
        <v>2</v>
      </c>
      <c r="C12" s="168" t="str">
        <f>IFERROR(IF(B12="","",IF((COUNTIF('Cable Info'!$B$11:$C$50,B12)=0),VLOOKUP(B12,'Cable Info (2)'!$B$11:$C$50,2,FALSE),(VLOOKUP(B12,'Cable Info'!$B$11:$C$50,2,FALSE)))),"NO SUCH EXIT")</f>
        <v>BB CA-B32 (PLTN 2.3)</v>
      </c>
      <c r="D12" s="169" t="s">
        <v>93</v>
      </c>
      <c r="E12" s="170">
        <v>25</v>
      </c>
      <c r="F12" s="171" t="s">
        <v>89</v>
      </c>
      <c r="G12" s="172">
        <v>36</v>
      </c>
      <c r="H12" s="175">
        <f t="shared" si="7"/>
        <v>12</v>
      </c>
      <c r="I12" s="176">
        <v>25</v>
      </c>
      <c r="J12" s="171" t="s">
        <v>89</v>
      </c>
      <c r="K12" s="179">
        <v>36</v>
      </c>
      <c r="L12" s="169" t="s">
        <v>93</v>
      </c>
      <c r="M12" s="168" t="str">
        <f>IFERROR(IF(P12="","",IF((COUNTIF('Cable Info'!$B$11:$C$50,P12)=0),VLOOKUP(P12,'Cable Info (2)'!$B$11:$C$50,2,FALSE),(VLOOKUP(P12,'Cable Info'!$B$11:$C$50,2,FALSE)))),"NO SUCH EXIT")</f>
        <v>BB CA-B32 (PLTN 2.3)</v>
      </c>
      <c r="N12" s="181"/>
      <c r="O12" s="182"/>
      <c r="P12" s="183" t="s">
        <v>3</v>
      </c>
      <c r="Q12" s="124"/>
      <c r="R12" s="184" t="s">
        <v>35</v>
      </c>
      <c r="S12" s="185" t="s">
        <v>36</v>
      </c>
      <c r="T12" s="186">
        <v>42271</v>
      </c>
      <c r="U12" s="163">
        <v>42275</v>
      </c>
      <c r="V12" s="187" t="s">
        <v>25</v>
      </c>
      <c r="W12" s="164" t="s">
        <v>90</v>
      </c>
      <c r="X12" s="188">
        <f t="shared" si="8"/>
        <v>0</v>
      </c>
      <c r="Y12" s="26" t="str">
        <f t="shared" si="9"/>
        <v/>
      </c>
      <c r="Z12" s="26" t="str">
        <f t="shared" si="10"/>
        <v/>
      </c>
      <c r="AA12" s="146">
        <f t="shared" si="11"/>
        <v>12</v>
      </c>
      <c r="AB12" s="26" t="str">
        <f t="shared" si="12"/>
        <v/>
      </c>
      <c r="AC12" s="26"/>
      <c r="AD12" s="26"/>
      <c r="AE12" s="26"/>
      <c r="AF12" s="26"/>
      <c r="AG12" s="26"/>
      <c r="AH12" s="26"/>
      <c r="AI12" s="53"/>
      <c r="AJ12" s="53" t="str">
        <f>IF('Cable Info'!L11="","",CONCATENATE('Cable Info'!L11," - ",'Cable Info'!M11))</f>
        <v>10 - AW</v>
      </c>
      <c r="AK12" s="53"/>
      <c r="AL12" s="53"/>
      <c r="AM12" s="55" t="str">
        <f t="shared" si="0"/>
        <v>10 - AW</v>
      </c>
      <c r="AN12" s="53"/>
      <c r="AO12" s="53" t="str">
        <f>IF('Cable Info'!N11="","",CONCATENATE('Cable Info'!N11," - ",'Cable Info'!O11))</f>
        <v>10 - AW</v>
      </c>
      <c r="AP12" s="53"/>
      <c r="AQ12" s="53"/>
      <c r="AR12" s="55" t="str">
        <f t="shared" si="1"/>
        <v>10 - AW</v>
      </c>
      <c r="AS12" s="53"/>
      <c r="AT12" s="53" t="str">
        <f>IF('Cable Info'!P11="","",CONCATENATE('Cable Info'!P11," - ",'Cable Info'!Q11))</f>
        <v/>
      </c>
      <c r="AU12" s="53" t="s">
        <v>92</v>
      </c>
      <c r="AV12" s="53"/>
      <c r="AW12" s="53" t="str">
        <f t="shared" si="2"/>
        <v xml:space="preserve">  &lt;=&gt; CABLEC </v>
      </c>
      <c r="AX12" s="53"/>
      <c r="AY12" s="53" t="str">
        <f>IF('Cable Info'!R11="","",CONCATENATE('Cable Info'!R11," - ",'Cable Info'!S11))</f>
        <v/>
      </c>
      <c r="AZ12" s="53"/>
      <c r="BA12" s="53"/>
      <c r="BB12" s="55" t="str">
        <f t="shared" si="3"/>
        <v/>
      </c>
      <c r="BC12" s="53"/>
      <c r="BD12" s="53" t="str">
        <f>IF('Cable Info'!T11="","",CONCATENATE('Cable Info'!T11," - ",'Cable Info'!U11))</f>
        <v/>
      </c>
      <c r="BE12" s="53"/>
      <c r="BF12" s="53"/>
      <c r="BG12" s="55" t="str">
        <f t="shared" si="4"/>
        <v/>
      </c>
      <c r="BH12" s="53"/>
      <c r="BI12" s="53" t="str">
        <f>IF('Cable Info'!V11="","",CONCATENATE('Cable Info'!V11," - ",'Cable Info'!W11))</f>
        <v/>
      </c>
      <c r="BJ12" s="53"/>
      <c r="BK12" s="53"/>
      <c r="BL12" s="55" t="str">
        <f t="shared" si="5"/>
        <v/>
      </c>
      <c r="BM12" s="5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1"/>
      <c r="CL12" s="189"/>
    </row>
    <row r="13" spans="1:90" ht="14.25" customHeight="1" x14ac:dyDescent="0.2">
      <c r="A13" s="31"/>
      <c r="B13" s="167" t="s">
        <v>2</v>
      </c>
      <c r="C13" s="168" t="str">
        <f>IFERROR(IF(B13="","",IF((COUNTIF('Cable Info'!$B$11:$C$50,B13)=0),VLOOKUP(B13,'Cable Info (2)'!$B$11:$C$50,2,FALSE),(VLOOKUP(B13,'Cable Info'!$B$11:$C$50,2,FALSE)))),"NO SUCH EXIT")</f>
        <v>BB CA-B32 (PLTN 2.3)</v>
      </c>
      <c r="D13" s="169" t="s">
        <v>94</v>
      </c>
      <c r="E13" s="170">
        <v>37</v>
      </c>
      <c r="F13" s="171" t="s">
        <v>89</v>
      </c>
      <c r="G13" s="172">
        <v>48</v>
      </c>
      <c r="H13" s="175">
        <f t="shared" si="7"/>
        <v>12</v>
      </c>
      <c r="I13" s="170">
        <v>37</v>
      </c>
      <c r="J13" s="171" t="s">
        <v>89</v>
      </c>
      <c r="K13" s="172">
        <v>48</v>
      </c>
      <c r="L13" s="169" t="s">
        <v>94</v>
      </c>
      <c r="M13" s="168" t="str">
        <f>IFERROR(IF(P13="","",IF((COUNTIF('Cable Info'!$B$11:$C$50,P13)=0),VLOOKUP(P13,'Cable Info (2)'!$B$11:$C$50,2,FALSE),(VLOOKUP(P13,'Cable Info'!$B$11:$C$50,2,FALSE)))),"NO SUCH EXIT")</f>
        <v>BB CA-B32 (PLTN 2.3)</v>
      </c>
      <c r="N13" s="181"/>
      <c r="O13" s="182"/>
      <c r="P13" s="183" t="s">
        <v>3</v>
      </c>
      <c r="Q13" s="124"/>
      <c r="R13" s="184" t="s">
        <v>35</v>
      </c>
      <c r="S13" s="184" t="s">
        <v>36</v>
      </c>
      <c r="T13" s="162">
        <v>42271</v>
      </c>
      <c r="U13" s="163">
        <v>42275</v>
      </c>
      <c r="V13" s="164" t="s">
        <v>25</v>
      </c>
      <c r="W13" s="164" t="s">
        <v>90</v>
      </c>
      <c r="X13" s="188">
        <f t="shared" si="8"/>
        <v>0</v>
      </c>
      <c r="Y13" s="26" t="str">
        <f t="shared" si="9"/>
        <v/>
      </c>
      <c r="Z13" s="26" t="str">
        <f t="shared" si="10"/>
        <v/>
      </c>
      <c r="AA13" s="146">
        <f t="shared" si="11"/>
        <v>12</v>
      </c>
      <c r="AB13" s="26" t="str">
        <f t="shared" si="12"/>
        <v/>
      </c>
      <c r="AC13" s="26"/>
      <c r="AD13" s="26"/>
      <c r="AE13" s="26"/>
      <c r="AF13" s="26"/>
      <c r="AG13" s="26"/>
      <c r="AH13" s="26"/>
      <c r="AI13" s="53"/>
      <c r="AJ13" s="53" t="str">
        <f>IF('Cable Info'!L12="","",CONCATENATE('Cable Info'!L12," - ",'Cable Info'!M12))</f>
        <v>11 - AW</v>
      </c>
      <c r="AK13" s="53"/>
      <c r="AL13" s="53"/>
      <c r="AM13" s="55" t="str">
        <f t="shared" si="0"/>
        <v>11 - AW</v>
      </c>
      <c r="AN13" s="53"/>
      <c r="AO13" s="53" t="str">
        <f>IF('Cable Info'!N12="","",CONCATENATE('Cable Info'!N12," - ",'Cable Info'!O12))</f>
        <v>11 - AW</v>
      </c>
      <c r="AP13" s="53"/>
      <c r="AQ13" s="53"/>
      <c r="AR13" s="55" t="str">
        <f t="shared" si="1"/>
        <v>11 - AW</v>
      </c>
      <c r="AS13" s="53"/>
      <c r="AT13" s="53" t="str">
        <f>IF('Cable Info'!P12="","",CONCATENATE('Cable Info'!P12," - ",'Cable Info'!Q12))</f>
        <v/>
      </c>
      <c r="AU13" s="53" t="s">
        <v>92</v>
      </c>
      <c r="AV13" s="53"/>
      <c r="AW13" s="53" t="str">
        <f t="shared" si="2"/>
        <v xml:space="preserve">  &lt;=&gt; CABLEC </v>
      </c>
      <c r="AX13" s="53"/>
      <c r="AY13" s="53" t="str">
        <f>IF('Cable Info'!R12="","",CONCATENATE('Cable Info'!R12," - ",'Cable Info'!S12))</f>
        <v/>
      </c>
      <c r="AZ13" s="53"/>
      <c r="BA13" s="53"/>
      <c r="BB13" s="55" t="str">
        <f t="shared" si="3"/>
        <v/>
      </c>
      <c r="BC13" s="53"/>
      <c r="BD13" s="53" t="str">
        <f>IF('Cable Info'!T12="","",CONCATENATE('Cable Info'!T12," - ",'Cable Info'!U12))</f>
        <v/>
      </c>
      <c r="BE13" s="53"/>
      <c r="BF13" s="53"/>
      <c r="BG13" s="55" t="str">
        <f t="shared" si="4"/>
        <v/>
      </c>
      <c r="BH13" s="53"/>
      <c r="BI13" s="53" t="str">
        <f>IF('Cable Info'!V12="","",CONCATENATE('Cable Info'!V12," - ",'Cable Info'!W12))</f>
        <v/>
      </c>
      <c r="BJ13" s="53"/>
      <c r="BK13" s="53"/>
      <c r="BL13" s="55" t="str">
        <f t="shared" si="5"/>
        <v/>
      </c>
      <c r="BM13" s="5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1"/>
      <c r="CL13" s="189"/>
    </row>
    <row r="14" spans="1:90" ht="12.75" customHeight="1" x14ac:dyDescent="0.2">
      <c r="A14" s="31"/>
      <c r="B14" s="167" t="s">
        <v>2</v>
      </c>
      <c r="C14" s="168" t="str">
        <f>IFERROR(IF(B14="","",IF((COUNTIF('Cable Info'!$B$11:$C$50,B14)=0),VLOOKUP(B14,'Cable Info (2)'!$B$11:$C$50,2,FALSE),(VLOOKUP(B14,'Cable Info'!$B$11:$C$50,2,FALSE)))),"NO SUCH EXIT")</f>
        <v>BB CA-B32 (PLTN 2.3)</v>
      </c>
      <c r="D14" s="169" t="s">
        <v>95</v>
      </c>
      <c r="E14" s="170">
        <v>49</v>
      </c>
      <c r="F14" s="171" t="s">
        <v>89</v>
      </c>
      <c r="G14" s="172">
        <v>60</v>
      </c>
      <c r="H14" s="175">
        <f t="shared" si="7"/>
        <v>12</v>
      </c>
      <c r="I14" s="170">
        <v>49</v>
      </c>
      <c r="J14" s="171" t="s">
        <v>89</v>
      </c>
      <c r="K14" s="172">
        <v>60</v>
      </c>
      <c r="L14" s="169" t="s">
        <v>95</v>
      </c>
      <c r="M14" s="168" t="str">
        <f>IFERROR(IF(P14="","",IF((COUNTIF('Cable Info'!$B$11:$C$50,P14)=0),VLOOKUP(P14,'Cable Info (2)'!$B$11:$C$50,2,FALSE),(VLOOKUP(P14,'Cable Info'!$B$11:$C$50,2,FALSE)))),"NO SUCH EXIT")</f>
        <v>BB CA-B32 (PLTN 2.3)</v>
      </c>
      <c r="N14" s="181"/>
      <c r="O14" s="182"/>
      <c r="P14" s="183" t="s">
        <v>3</v>
      </c>
      <c r="Q14" s="124"/>
      <c r="R14" s="184" t="s">
        <v>35</v>
      </c>
      <c r="S14" s="184" t="s">
        <v>36</v>
      </c>
      <c r="T14" s="186">
        <v>42271</v>
      </c>
      <c r="U14" s="163">
        <v>42275</v>
      </c>
      <c r="V14" s="187" t="s">
        <v>25</v>
      </c>
      <c r="W14" s="164" t="s">
        <v>90</v>
      </c>
      <c r="X14" s="188">
        <f t="shared" si="8"/>
        <v>0</v>
      </c>
      <c r="Y14" s="26" t="str">
        <f t="shared" si="9"/>
        <v/>
      </c>
      <c r="Z14" s="26" t="str">
        <f t="shared" si="10"/>
        <v/>
      </c>
      <c r="AA14" s="146">
        <f t="shared" si="11"/>
        <v>12</v>
      </c>
      <c r="AB14" s="26" t="str">
        <f t="shared" si="12"/>
        <v/>
      </c>
      <c r="AC14" s="26"/>
      <c r="AD14" s="26"/>
      <c r="AE14" s="26"/>
      <c r="AF14" s="26"/>
      <c r="AG14" s="26"/>
      <c r="AH14" s="26"/>
      <c r="AI14" s="53"/>
      <c r="AJ14" s="53" t="str">
        <f>IF('Cable Info'!L13="","",CONCATENATE('Cable Info'!L13," - ",'Cable Info'!M13))</f>
        <v>12 - AW</v>
      </c>
      <c r="AK14" s="53"/>
      <c r="AL14" s="53"/>
      <c r="AM14" s="55" t="str">
        <f t="shared" si="0"/>
        <v>12 - AW</v>
      </c>
      <c r="AN14" s="53"/>
      <c r="AO14" s="53" t="str">
        <f>IF('Cable Info'!N13="","",CONCATENATE('Cable Info'!N13," - ",'Cable Info'!O13))</f>
        <v>12 - AW</v>
      </c>
      <c r="AP14" s="53"/>
      <c r="AQ14" s="53"/>
      <c r="AR14" s="55" t="str">
        <f t="shared" si="1"/>
        <v>12 - AW</v>
      </c>
      <c r="AS14" s="53"/>
      <c r="AT14" s="53" t="str">
        <f>IF('Cable Info'!P13="","",CONCATENATE('Cable Info'!P13," - ",'Cable Info'!Q13))</f>
        <v/>
      </c>
      <c r="AU14" s="53" t="s">
        <v>92</v>
      </c>
      <c r="AV14" s="53"/>
      <c r="AW14" s="53" t="str">
        <f t="shared" si="2"/>
        <v xml:space="preserve">  &lt;=&gt; CABLEC </v>
      </c>
      <c r="AX14" s="53"/>
      <c r="AY14" s="53" t="str">
        <f>IF('Cable Info'!R13="","",CONCATENATE('Cable Info'!R13," - ",'Cable Info'!S13))</f>
        <v/>
      </c>
      <c r="AZ14" s="53"/>
      <c r="BA14" s="53"/>
      <c r="BB14" s="55" t="str">
        <f t="shared" si="3"/>
        <v/>
      </c>
      <c r="BC14" s="53"/>
      <c r="BD14" s="53" t="str">
        <f>IF('Cable Info'!T13="","",CONCATENATE('Cable Info'!T13," - ",'Cable Info'!U13))</f>
        <v/>
      </c>
      <c r="BE14" s="53"/>
      <c r="BF14" s="53"/>
      <c r="BG14" s="55" t="str">
        <f t="shared" si="4"/>
        <v/>
      </c>
      <c r="BH14" s="53"/>
      <c r="BI14" s="53" t="str">
        <f>IF('Cable Info'!V13="","",CONCATENATE('Cable Info'!V13," - ",'Cable Info'!W13))</f>
        <v/>
      </c>
      <c r="BJ14" s="53"/>
      <c r="BK14" s="53"/>
      <c r="BL14" s="55" t="str">
        <f t="shared" si="5"/>
        <v/>
      </c>
      <c r="BM14" s="5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1"/>
      <c r="CL14" s="189"/>
    </row>
    <row r="15" spans="1:90" ht="12.75" customHeight="1" x14ac:dyDescent="0.2">
      <c r="A15" s="31"/>
      <c r="B15" s="167" t="s">
        <v>2</v>
      </c>
      <c r="C15" s="168" t="str">
        <f>IFERROR(IF(B15="","",IF((COUNTIF('Cable Info'!$B$11:$C$50,B15)=0),VLOOKUP(B15,'Cable Info (2)'!$B$11:$C$50,2,FALSE),(VLOOKUP(B15,'Cable Info'!$B$11:$C$50,2,FALSE)))),"NO SUCH EXIT")</f>
        <v>BB CA-B32 (PLTN 2.3)</v>
      </c>
      <c r="D15" s="169" t="s">
        <v>96</v>
      </c>
      <c r="E15" s="170">
        <v>61</v>
      </c>
      <c r="F15" s="171" t="s">
        <v>89</v>
      </c>
      <c r="G15" s="172">
        <v>72</v>
      </c>
      <c r="H15" s="175">
        <f t="shared" si="7"/>
        <v>12</v>
      </c>
      <c r="I15" s="170">
        <v>61</v>
      </c>
      <c r="J15" s="171" t="s">
        <v>89</v>
      </c>
      <c r="K15" s="172">
        <v>72</v>
      </c>
      <c r="L15" s="169" t="s">
        <v>96</v>
      </c>
      <c r="M15" s="168" t="str">
        <f>IFERROR(IF(P15="","",IF((COUNTIF('Cable Info'!$B$11:$C$50,P15)=0),VLOOKUP(P15,'Cable Info (2)'!$B$11:$C$50,2,FALSE),(VLOOKUP(P15,'Cable Info'!$B$11:$C$50,2,FALSE)))),"NO SUCH EXIT")</f>
        <v>BB CA-B32 (PLTN 2.3)</v>
      </c>
      <c r="N15" s="181"/>
      <c r="O15" s="182"/>
      <c r="P15" s="183" t="s">
        <v>3</v>
      </c>
      <c r="Q15" s="124"/>
      <c r="R15" s="184" t="s">
        <v>35</v>
      </c>
      <c r="S15" s="184" t="s">
        <v>36</v>
      </c>
      <c r="T15" s="186">
        <v>42271</v>
      </c>
      <c r="U15" s="163">
        <v>42275</v>
      </c>
      <c r="V15" s="187" t="s">
        <v>25</v>
      </c>
      <c r="W15" s="164" t="s">
        <v>90</v>
      </c>
      <c r="X15" s="188">
        <f t="shared" si="8"/>
        <v>0</v>
      </c>
      <c r="Y15" s="26" t="str">
        <f t="shared" si="9"/>
        <v/>
      </c>
      <c r="Z15" s="26" t="str">
        <f t="shared" si="10"/>
        <v/>
      </c>
      <c r="AA15" s="146">
        <f t="shared" si="11"/>
        <v>12</v>
      </c>
      <c r="AB15" s="26" t="str">
        <f t="shared" si="12"/>
        <v/>
      </c>
      <c r="AC15" s="26"/>
      <c r="AD15" s="26"/>
      <c r="AE15" s="26"/>
      <c r="AF15" s="26"/>
      <c r="AG15" s="26"/>
      <c r="AH15" s="26"/>
      <c r="AI15" s="53"/>
      <c r="AJ15" s="53" t="str">
        <f>IF('Cable Info'!L14="","",CONCATENATE('Cable Info'!L14," - ",'Cable Info'!M14))</f>
        <v>13 - AW</v>
      </c>
      <c r="AK15" s="53"/>
      <c r="AL15" s="53"/>
      <c r="AM15" s="55" t="str">
        <f t="shared" si="0"/>
        <v>13 - AW</v>
      </c>
      <c r="AN15" s="53"/>
      <c r="AO15" s="53" t="str">
        <f>IF('Cable Info'!N14="","",CONCATENATE('Cable Info'!N14," - ",'Cable Info'!O14))</f>
        <v>13 - AW</v>
      </c>
      <c r="AP15" s="53"/>
      <c r="AQ15" s="53"/>
      <c r="AR15" s="55" t="str">
        <f t="shared" si="1"/>
        <v>13 - AW</v>
      </c>
      <c r="AS15" s="53"/>
      <c r="AT15" s="53" t="str">
        <f>IF('Cable Info'!P14="","",CONCATENATE('Cable Info'!P14," - ",'Cable Info'!Q14))</f>
        <v/>
      </c>
      <c r="AU15" s="53" t="s">
        <v>92</v>
      </c>
      <c r="AV15" s="53"/>
      <c r="AW15" s="53" t="str">
        <f t="shared" si="2"/>
        <v xml:space="preserve">  &lt;=&gt; CABLEC </v>
      </c>
      <c r="AX15" s="53"/>
      <c r="AY15" s="53" t="str">
        <f>IF('Cable Info'!R14="","",CONCATENATE('Cable Info'!R14," - ",'Cable Info'!S14))</f>
        <v/>
      </c>
      <c r="AZ15" s="53"/>
      <c r="BA15" s="53"/>
      <c r="BB15" s="55" t="str">
        <f t="shared" si="3"/>
        <v/>
      </c>
      <c r="BC15" s="53"/>
      <c r="BD15" s="53" t="str">
        <f>IF('Cable Info'!T14="","",CONCATENATE('Cable Info'!T14," - ",'Cable Info'!U14))</f>
        <v/>
      </c>
      <c r="BE15" s="53"/>
      <c r="BF15" s="53"/>
      <c r="BG15" s="55" t="str">
        <f t="shared" si="4"/>
        <v/>
      </c>
      <c r="BH15" s="53"/>
      <c r="BI15" s="53" t="str">
        <f>IF('Cable Info'!V14="","",CONCATENATE('Cable Info'!V14," - ",'Cable Info'!W14))</f>
        <v/>
      </c>
      <c r="BJ15" s="53"/>
      <c r="BK15" s="53"/>
      <c r="BL15" s="55" t="str">
        <f t="shared" si="5"/>
        <v/>
      </c>
      <c r="BM15" s="5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1"/>
      <c r="CL15" s="189"/>
    </row>
    <row r="16" spans="1:90" ht="12.75" customHeight="1" x14ac:dyDescent="0.2">
      <c r="A16" s="31"/>
      <c r="B16" s="167" t="s">
        <v>2</v>
      </c>
      <c r="C16" s="168" t="str">
        <f>IFERROR(IF(B16="","",IF((COUNTIF('Cable Info'!$B$11:$C$50,B16)=0),VLOOKUP(B16,'Cable Info (2)'!$B$11:$C$50,2,FALSE),(VLOOKUP(B16,'Cable Info'!$B$11:$C$50,2,FALSE)))),"NO SUCH EXIT")</f>
        <v>BB CA-B32 (PLTN 2.3)</v>
      </c>
      <c r="D16" s="169" t="s">
        <v>97</v>
      </c>
      <c r="E16" s="170">
        <v>73</v>
      </c>
      <c r="F16" s="171" t="s">
        <v>89</v>
      </c>
      <c r="G16" s="172">
        <v>84</v>
      </c>
      <c r="H16" s="175">
        <f t="shared" si="7"/>
        <v>12</v>
      </c>
      <c r="I16" s="170">
        <v>73</v>
      </c>
      <c r="J16" s="171" t="s">
        <v>89</v>
      </c>
      <c r="K16" s="172">
        <v>84</v>
      </c>
      <c r="L16" s="169" t="s">
        <v>97</v>
      </c>
      <c r="M16" s="168" t="str">
        <f>IFERROR(IF(P16="","",IF((COUNTIF('Cable Info'!$B$11:$C$50,P16)=0),VLOOKUP(P16,'Cable Info (2)'!$B$11:$C$50,2,FALSE),(VLOOKUP(P16,'Cable Info'!$B$11:$C$50,2,FALSE)))),"NO SUCH EXIT")</f>
        <v>BB CA-B32 (PLTN 2.3)</v>
      </c>
      <c r="N16" s="181"/>
      <c r="O16" s="182"/>
      <c r="P16" s="183" t="s">
        <v>3</v>
      </c>
      <c r="Q16" s="124"/>
      <c r="R16" s="184" t="s">
        <v>35</v>
      </c>
      <c r="S16" s="184" t="s">
        <v>36</v>
      </c>
      <c r="T16" s="162">
        <v>42271</v>
      </c>
      <c r="U16" s="163">
        <v>42275</v>
      </c>
      <c r="V16" s="164" t="s">
        <v>25</v>
      </c>
      <c r="W16" s="164" t="s">
        <v>90</v>
      </c>
      <c r="X16" s="188">
        <f t="shared" si="8"/>
        <v>0</v>
      </c>
      <c r="Y16" s="26" t="str">
        <f t="shared" si="9"/>
        <v/>
      </c>
      <c r="Z16" s="26" t="str">
        <f t="shared" si="10"/>
        <v/>
      </c>
      <c r="AA16" s="146">
        <f t="shared" si="11"/>
        <v>12</v>
      </c>
      <c r="AB16" s="26" t="str">
        <f t="shared" si="12"/>
        <v/>
      </c>
      <c r="AC16" s="26"/>
      <c r="AD16" s="26"/>
      <c r="AE16" s="26"/>
      <c r="AF16" s="26"/>
      <c r="AG16" s="26"/>
      <c r="AH16" s="26"/>
      <c r="AI16" s="53"/>
      <c r="AJ16" s="53" t="str">
        <f>IF('Cable Info'!L15="","",CONCATENATE('Cable Info'!L15," - ",'Cable Info'!M15))</f>
        <v>14 - AW</v>
      </c>
      <c r="AK16" s="53"/>
      <c r="AL16" s="53"/>
      <c r="AM16" s="55" t="str">
        <f t="shared" si="0"/>
        <v>14 - AW</v>
      </c>
      <c r="AN16" s="53"/>
      <c r="AO16" s="53" t="str">
        <f>IF('Cable Info'!N15="","",CONCATENATE('Cable Info'!N15," - ",'Cable Info'!O15))</f>
        <v>14 - AW</v>
      </c>
      <c r="AP16" s="53"/>
      <c r="AQ16" s="53"/>
      <c r="AR16" s="55" t="str">
        <f t="shared" si="1"/>
        <v>14 - AW</v>
      </c>
      <c r="AS16" s="53"/>
      <c r="AT16" s="53" t="str">
        <f>IF('Cable Info'!P15="","",CONCATENATE('Cable Info'!P15," - ",'Cable Info'!Q15))</f>
        <v/>
      </c>
      <c r="AU16" s="53" t="s">
        <v>92</v>
      </c>
      <c r="AV16" s="53"/>
      <c r="AW16" s="53" t="str">
        <f t="shared" si="2"/>
        <v xml:space="preserve">  &lt;=&gt; CABLEC </v>
      </c>
      <c r="AX16" s="53"/>
      <c r="AY16" s="53" t="str">
        <f>IF('Cable Info'!R15="","",CONCATENATE('Cable Info'!R15," - ",'Cable Info'!S15))</f>
        <v/>
      </c>
      <c r="AZ16" s="53"/>
      <c r="BA16" s="53"/>
      <c r="BB16" s="55" t="str">
        <f t="shared" si="3"/>
        <v/>
      </c>
      <c r="BC16" s="53"/>
      <c r="BD16" s="53" t="str">
        <f>IF('Cable Info'!T15="","",CONCATENATE('Cable Info'!T15," - ",'Cable Info'!U15))</f>
        <v/>
      </c>
      <c r="BE16" s="53"/>
      <c r="BF16" s="53"/>
      <c r="BG16" s="55" t="str">
        <f t="shared" si="4"/>
        <v/>
      </c>
      <c r="BH16" s="53"/>
      <c r="BI16" s="53" t="str">
        <f>IF('Cable Info'!V15="","",CONCATENATE('Cable Info'!V15," - ",'Cable Info'!W15))</f>
        <v/>
      </c>
      <c r="BJ16" s="53"/>
      <c r="BK16" s="53"/>
      <c r="BL16" s="55" t="str">
        <f t="shared" si="5"/>
        <v/>
      </c>
      <c r="BM16" s="5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1"/>
      <c r="CL16" s="189"/>
    </row>
    <row r="17" spans="1:90" ht="12.75" customHeight="1" x14ac:dyDescent="0.2">
      <c r="A17" s="31"/>
      <c r="B17" s="167" t="s">
        <v>2</v>
      </c>
      <c r="C17" s="168" t="str">
        <f>IFERROR(IF(B17="","",IF((COUNTIF('Cable Info'!$B$11:$C$50,B17)=0),VLOOKUP(B17,'Cable Info (2)'!$B$11:$C$50,2,FALSE),(VLOOKUP(B17,'Cable Info'!$B$11:$C$50,2,FALSE)))),"NO SUCH EXIT")</f>
        <v>BB CA-B32 (PLTN 2.3)</v>
      </c>
      <c r="D17" s="169" t="s">
        <v>98</v>
      </c>
      <c r="E17" s="170">
        <v>85</v>
      </c>
      <c r="F17" s="171" t="s">
        <v>89</v>
      </c>
      <c r="G17" s="172">
        <v>96</v>
      </c>
      <c r="H17" s="175">
        <f t="shared" si="7"/>
        <v>12</v>
      </c>
      <c r="I17" s="170">
        <v>85</v>
      </c>
      <c r="J17" s="171" t="s">
        <v>89</v>
      </c>
      <c r="K17" s="172">
        <v>96</v>
      </c>
      <c r="L17" s="169" t="s">
        <v>98</v>
      </c>
      <c r="M17" s="168" t="str">
        <f>IFERROR(IF(P17="","",IF((COUNTIF('Cable Info'!$B$11:$C$50,P17)=0),VLOOKUP(P17,'Cable Info (2)'!$B$11:$C$50,2,FALSE),(VLOOKUP(P17,'Cable Info'!$B$11:$C$50,2,FALSE)))),"NO SUCH EXIT")</f>
        <v>BB CA-B32 (PLTN 2.3)</v>
      </c>
      <c r="N17" s="181"/>
      <c r="O17" s="182"/>
      <c r="P17" s="183" t="s">
        <v>3</v>
      </c>
      <c r="Q17" s="124"/>
      <c r="R17" s="184" t="s">
        <v>35</v>
      </c>
      <c r="S17" s="184" t="s">
        <v>36</v>
      </c>
      <c r="T17" s="186">
        <v>42271</v>
      </c>
      <c r="U17" s="163">
        <v>42275</v>
      </c>
      <c r="V17" s="187" t="s">
        <v>25</v>
      </c>
      <c r="W17" s="164" t="s">
        <v>90</v>
      </c>
      <c r="X17" s="188">
        <f t="shared" si="8"/>
        <v>0</v>
      </c>
      <c r="Y17" s="26" t="str">
        <f t="shared" si="9"/>
        <v/>
      </c>
      <c r="Z17" s="26" t="str">
        <f t="shared" si="10"/>
        <v/>
      </c>
      <c r="AA17" s="146">
        <f t="shared" si="11"/>
        <v>12</v>
      </c>
      <c r="AB17" s="26" t="str">
        <f t="shared" si="12"/>
        <v/>
      </c>
      <c r="AC17" s="26"/>
      <c r="AD17" s="26"/>
      <c r="AE17" s="26"/>
      <c r="AF17" s="26"/>
      <c r="AG17" s="26"/>
      <c r="AH17" s="26"/>
      <c r="AI17" s="53"/>
      <c r="AJ17" s="53" t="str">
        <f>IF('Cable Info'!L16="","",CONCATENATE('Cable Info'!L16," - ",'Cable Info'!M16))</f>
        <v>15 - AW</v>
      </c>
      <c r="AK17" s="53"/>
      <c r="AL17" s="53"/>
      <c r="AM17" s="55" t="str">
        <f t="shared" si="0"/>
        <v>15 - AW</v>
      </c>
      <c r="AN17" s="53"/>
      <c r="AO17" s="53" t="str">
        <f>IF('Cable Info'!N16="","",CONCATENATE('Cable Info'!N16," - ",'Cable Info'!O16))</f>
        <v>15 - AW</v>
      </c>
      <c r="AP17" s="53"/>
      <c r="AQ17" s="53"/>
      <c r="AR17" s="55" t="str">
        <f t="shared" si="1"/>
        <v>15 - AW</v>
      </c>
      <c r="AS17" s="53"/>
      <c r="AT17" s="53" t="str">
        <f>IF('Cable Info'!P16="","",CONCATENATE('Cable Info'!P16," - ",'Cable Info'!Q16))</f>
        <v/>
      </c>
      <c r="AU17" s="53" t="s">
        <v>92</v>
      </c>
      <c r="AV17" s="53"/>
      <c r="AW17" s="53" t="str">
        <f t="shared" si="2"/>
        <v xml:space="preserve">  &lt;=&gt; CABLEC </v>
      </c>
      <c r="AX17" s="53"/>
      <c r="AY17" s="53" t="str">
        <f>IF('Cable Info'!R16="","",CONCATENATE('Cable Info'!R16," - ",'Cable Info'!S16))</f>
        <v/>
      </c>
      <c r="AZ17" s="53"/>
      <c r="BA17" s="53"/>
      <c r="BB17" s="55" t="str">
        <f t="shared" si="3"/>
        <v/>
      </c>
      <c r="BC17" s="53"/>
      <c r="BD17" s="53" t="str">
        <f>IF('Cable Info'!T16="","",CONCATENATE('Cable Info'!T16," - ",'Cable Info'!U16))</f>
        <v/>
      </c>
      <c r="BE17" s="53"/>
      <c r="BF17" s="53"/>
      <c r="BG17" s="55" t="str">
        <f t="shared" si="4"/>
        <v/>
      </c>
      <c r="BH17" s="53"/>
      <c r="BI17" s="53" t="str">
        <f>IF('Cable Info'!V16="","",CONCATENATE('Cable Info'!V16," - ",'Cable Info'!W16))</f>
        <v/>
      </c>
      <c r="BJ17" s="53"/>
      <c r="BK17" s="53"/>
      <c r="BL17" s="55" t="str">
        <f t="shared" si="5"/>
        <v/>
      </c>
      <c r="BM17" s="5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1"/>
      <c r="CL17" s="189"/>
    </row>
    <row r="18" spans="1:90" ht="12.75" customHeight="1" x14ac:dyDescent="0.2">
      <c r="A18" s="31"/>
      <c r="B18" s="167" t="s">
        <v>2</v>
      </c>
      <c r="C18" s="168" t="str">
        <f>IFERROR(IF(B18="","",IF((COUNTIF('Cable Info'!$B$11:$C$50,B18)=0),VLOOKUP(B18,'Cable Info (2)'!$B$11:$C$50,2,FALSE),(VLOOKUP(B18,'Cable Info'!$B$11:$C$50,2,FALSE)))),"NO SUCH EXIT")</f>
        <v>BB CA-B32 (PLTN 2.3)</v>
      </c>
      <c r="D18" s="169" t="s">
        <v>99</v>
      </c>
      <c r="E18" s="170">
        <v>97</v>
      </c>
      <c r="F18" s="171" t="s">
        <v>89</v>
      </c>
      <c r="G18" s="172">
        <v>108</v>
      </c>
      <c r="H18" s="175">
        <f t="shared" si="7"/>
        <v>12</v>
      </c>
      <c r="I18" s="170">
        <v>97</v>
      </c>
      <c r="J18" s="171" t="s">
        <v>89</v>
      </c>
      <c r="K18" s="172">
        <v>108</v>
      </c>
      <c r="L18" s="169" t="s">
        <v>99</v>
      </c>
      <c r="M18" s="168" t="str">
        <f>IFERROR(IF(P18="","",IF((COUNTIF('Cable Info'!$B$11:$C$50,P18)=0),VLOOKUP(P18,'Cable Info (2)'!$B$11:$C$50,2,FALSE),(VLOOKUP(P18,'Cable Info'!$B$11:$C$50,2,FALSE)))),"NO SUCH EXIT")</f>
        <v>BB CA-B32 (PLTN 2.3)</v>
      </c>
      <c r="N18" s="181"/>
      <c r="O18" s="182"/>
      <c r="P18" s="183" t="s">
        <v>3</v>
      </c>
      <c r="Q18" s="124"/>
      <c r="R18" s="184" t="s">
        <v>35</v>
      </c>
      <c r="S18" s="184" t="s">
        <v>36</v>
      </c>
      <c r="T18" s="186">
        <v>42271</v>
      </c>
      <c r="U18" s="163">
        <v>42275</v>
      </c>
      <c r="V18" s="187" t="s">
        <v>25</v>
      </c>
      <c r="W18" s="164" t="s">
        <v>90</v>
      </c>
      <c r="X18" s="188">
        <f t="shared" si="8"/>
        <v>0</v>
      </c>
      <c r="Y18" s="26" t="str">
        <f t="shared" si="9"/>
        <v/>
      </c>
      <c r="Z18" s="26" t="str">
        <f t="shared" si="10"/>
        <v/>
      </c>
      <c r="AA18" s="146">
        <f t="shared" si="11"/>
        <v>12</v>
      </c>
      <c r="AB18" s="26" t="str">
        <f t="shared" si="12"/>
        <v/>
      </c>
      <c r="AC18" s="26"/>
      <c r="AD18" s="26"/>
      <c r="AE18" s="26"/>
      <c r="AF18" s="26"/>
      <c r="AG18" s="26"/>
      <c r="AH18" s="26"/>
      <c r="AI18" s="53"/>
      <c r="AJ18" s="53" t="str">
        <f>IF('Cable Info'!L17="","",CONCATENATE('Cable Info'!L17," - ",'Cable Info'!M17))</f>
        <v>16 - AW</v>
      </c>
      <c r="AK18" s="53"/>
      <c r="AL18" s="53"/>
      <c r="AM18" s="55" t="str">
        <f t="shared" si="0"/>
        <v>16 - AW</v>
      </c>
      <c r="AN18" s="53"/>
      <c r="AO18" s="53" t="str">
        <f>IF('Cable Info'!N17="","",CONCATENATE('Cable Info'!N17," - ",'Cable Info'!O17))</f>
        <v>16 - AW</v>
      </c>
      <c r="AP18" s="53"/>
      <c r="AQ18" s="53"/>
      <c r="AR18" s="55" t="str">
        <f t="shared" si="1"/>
        <v>16 - AW</v>
      </c>
      <c r="AS18" s="53"/>
      <c r="AT18" s="53" t="str">
        <f>IF('Cable Info'!P17="","",CONCATENATE('Cable Info'!P17," - ",'Cable Info'!Q17))</f>
        <v/>
      </c>
      <c r="AU18" s="53" t="s">
        <v>92</v>
      </c>
      <c r="AV18" s="53"/>
      <c r="AW18" s="53" t="str">
        <f t="shared" si="2"/>
        <v xml:space="preserve">  &lt;=&gt; CABLEC </v>
      </c>
      <c r="AX18" s="53"/>
      <c r="AY18" s="53" t="str">
        <f>IF('Cable Info'!R17="","",CONCATENATE('Cable Info'!R17," - ",'Cable Info'!S17))</f>
        <v/>
      </c>
      <c r="AZ18" s="53"/>
      <c r="BA18" s="53"/>
      <c r="BB18" s="55" t="str">
        <f t="shared" si="3"/>
        <v/>
      </c>
      <c r="BC18" s="53"/>
      <c r="BD18" s="53" t="str">
        <f>IF('Cable Info'!T17="","",CONCATENATE('Cable Info'!T17," - ",'Cable Info'!U17))</f>
        <v/>
      </c>
      <c r="BE18" s="53"/>
      <c r="BF18" s="53"/>
      <c r="BG18" s="55" t="str">
        <f t="shared" si="4"/>
        <v/>
      </c>
      <c r="BH18" s="53"/>
      <c r="BI18" s="53" t="str">
        <f>IF('Cable Info'!V17="","",CONCATENATE('Cable Info'!V17," - ",'Cable Info'!W17))</f>
        <v/>
      </c>
      <c r="BJ18" s="53"/>
      <c r="BK18" s="53"/>
      <c r="BL18" s="55" t="str">
        <f t="shared" si="5"/>
        <v/>
      </c>
      <c r="BM18" s="5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1"/>
      <c r="CL18" s="189"/>
    </row>
    <row r="19" spans="1:90" ht="12.75" customHeight="1" x14ac:dyDescent="0.2">
      <c r="A19" s="31"/>
      <c r="B19" s="167" t="s">
        <v>2</v>
      </c>
      <c r="C19" s="168" t="str">
        <f>IFERROR(IF(B19="","",IF((COUNTIF('Cable Info'!$B$11:$C$50,B19)=0),VLOOKUP(B19,'Cable Info (2)'!$B$11:$C$50,2,FALSE),(VLOOKUP(B19,'Cable Info'!$B$11:$C$50,2,FALSE)))),"NO SUCH EXIT")</f>
        <v>BB CA-B32 (PLTN 2.3)</v>
      </c>
      <c r="D19" s="169" t="s">
        <v>100</v>
      </c>
      <c r="E19" s="170">
        <v>109</v>
      </c>
      <c r="F19" s="171" t="s">
        <v>89</v>
      </c>
      <c r="G19" s="172">
        <v>120</v>
      </c>
      <c r="H19" s="175">
        <f t="shared" si="7"/>
        <v>12</v>
      </c>
      <c r="I19" s="170">
        <v>109</v>
      </c>
      <c r="J19" s="171" t="s">
        <v>89</v>
      </c>
      <c r="K19" s="172">
        <v>120</v>
      </c>
      <c r="L19" s="169" t="s">
        <v>100</v>
      </c>
      <c r="M19" s="168" t="str">
        <f>IFERROR(IF(P19="","",IF((COUNTIF('Cable Info'!$B$11:$C$50,P19)=0),VLOOKUP(P19,'Cable Info (2)'!$B$11:$C$50,2,FALSE),(VLOOKUP(P19,'Cable Info'!$B$11:$C$50,2,FALSE)))),"NO SUCH EXIT")</f>
        <v>BB CA-B32 (PLTN 2.3)</v>
      </c>
      <c r="N19" s="181"/>
      <c r="O19" s="182"/>
      <c r="P19" s="183" t="s">
        <v>3</v>
      </c>
      <c r="Q19" s="124"/>
      <c r="R19" s="184" t="s">
        <v>35</v>
      </c>
      <c r="S19" s="184" t="s">
        <v>36</v>
      </c>
      <c r="T19" s="162">
        <v>42271</v>
      </c>
      <c r="U19" s="163">
        <v>42275</v>
      </c>
      <c r="V19" s="164" t="s">
        <v>25</v>
      </c>
      <c r="W19" s="164" t="s">
        <v>90</v>
      </c>
      <c r="X19" s="188">
        <f t="shared" si="8"/>
        <v>0</v>
      </c>
      <c r="Y19" s="26" t="str">
        <f t="shared" si="9"/>
        <v/>
      </c>
      <c r="Z19" s="26" t="str">
        <f t="shared" si="10"/>
        <v/>
      </c>
      <c r="AA19" s="146">
        <f t="shared" si="11"/>
        <v>12</v>
      </c>
      <c r="AB19" s="26" t="str">
        <f t="shared" si="12"/>
        <v/>
      </c>
      <c r="AC19" s="26"/>
      <c r="AD19" s="26"/>
      <c r="AE19" s="26"/>
      <c r="AF19" s="26"/>
      <c r="AG19" s="26"/>
      <c r="AH19" s="26"/>
      <c r="AI19" s="53"/>
      <c r="AJ19" s="53" t="str">
        <f>IF('Cable Info'!L18="","",CONCATENATE('Cable Info'!L18," - ",'Cable Info'!M18))</f>
        <v>17 - AW</v>
      </c>
      <c r="AK19" s="53"/>
      <c r="AL19" s="53"/>
      <c r="AM19" s="55" t="str">
        <f t="shared" si="0"/>
        <v>17 - AW</v>
      </c>
      <c r="AN19" s="53"/>
      <c r="AO19" s="53" t="str">
        <f>IF('Cable Info'!N18="","",CONCATENATE('Cable Info'!N18," - ",'Cable Info'!O18))</f>
        <v>17 - AW</v>
      </c>
      <c r="AP19" s="53"/>
      <c r="AQ19" s="53"/>
      <c r="AR19" s="55" t="str">
        <f t="shared" si="1"/>
        <v>17 - AW</v>
      </c>
      <c r="AS19" s="53"/>
      <c r="AT19" s="53" t="str">
        <f>IF('Cable Info'!P18="","",CONCATENATE('Cable Info'!P18," - ",'Cable Info'!Q18))</f>
        <v/>
      </c>
      <c r="AU19" s="53" t="s">
        <v>92</v>
      </c>
      <c r="AV19" s="53"/>
      <c r="AW19" s="53" t="str">
        <f t="shared" si="2"/>
        <v xml:space="preserve">  &lt;=&gt; CABLEC </v>
      </c>
      <c r="AX19" s="53"/>
      <c r="AY19" s="53" t="str">
        <f>IF('Cable Info'!R18="","",CONCATENATE('Cable Info'!R18," - ",'Cable Info'!S18))</f>
        <v/>
      </c>
      <c r="AZ19" s="53"/>
      <c r="BA19" s="53"/>
      <c r="BB19" s="55" t="str">
        <f t="shared" si="3"/>
        <v/>
      </c>
      <c r="BC19" s="53"/>
      <c r="BD19" s="53" t="str">
        <f>IF('Cable Info'!T18="","",CONCATENATE('Cable Info'!T18," - ",'Cable Info'!U18))</f>
        <v/>
      </c>
      <c r="BE19" s="53"/>
      <c r="BF19" s="53"/>
      <c r="BG19" s="55" t="str">
        <f t="shared" si="4"/>
        <v/>
      </c>
      <c r="BH19" s="53"/>
      <c r="BI19" s="53" t="str">
        <f>IF('Cable Info'!V18="","",CONCATENATE('Cable Info'!V18," - ",'Cable Info'!W18))</f>
        <v/>
      </c>
      <c r="BJ19" s="53"/>
      <c r="BK19" s="53"/>
      <c r="BL19" s="55" t="str">
        <f t="shared" si="5"/>
        <v/>
      </c>
      <c r="BM19" s="5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1"/>
      <c r="CL19" s="189"/>
    </row>
    <row r="20" spans="1:90" ht="12.75" customHeight="1" x14ac:dyDescent="0.2">
      <c r="A20" s="31"/>
      <c r="B20" s="167" t="s">
        <v>2</v>
      </c>
      <c r="C20" s="168" t="str">
        <f>IFERROR(IF(B20="","",IF((COUNTIF('Cable Info'!$B$11:$C$50,B20)=0),VLOOKUP(B20,'Cable Info (2)'!$B$11:$C$50,2,FALSE),(VLOOKUP(B20,'Cable Info'!$B$11:$C$50,2,FALSE)))),"NO SUCH EXIT")</f>
        <v>BB CA-B32 (PLTN 2.3)</v>
      </c>
      <c r="D20" s="169" t="s">
        <v>101</v>
      </c>
      <c r="E20" s="170">
        <v>121</v>
      </c>
      <c r="F20" s="171" t="s">
        <v>89</v>
      </c>
      <c r="G20" s="172">
        <v>132</v>
      </c>
      <c r="H20" s="175">
        <f t="shared" si="7"/>
        <v>12</v>
      </c>
      <c r="I20" s="170">
        <v>121</v>
      </c>
      <c r="J20" s="171" t="s">
        <v>89</v>
      </c>
      <c r="K20" s="172">
        <v>132</v>
      </c>
      <c r="L20" s="169" t="s">
        <v>101</v>
      </c>
      <c r="M20" s="168" t="str">
        <f>IFERROR(IF(P20="","",IF((COUNTIF('Cable Info'!$B$11:$C$50,P20)=0),VLOOKUP(P20,'Cable Info (2)'!$B$11:$C$50,2,FALSE),(VLOOKUP(P20,'Cable Info'!$B$11:$C$50,2,FALSE)))),"NO SUCH EXIT")</f>
        <v>BB CA-B32 (PLTN 2.3)</v>
      </c>
      <c r="N20" s="181"/>
      <c r="O20" s="182"/>
      <c r="P20" s="183" t="s">
        <v>3</v>
      </c>
      <c r="Q20" s="124"/>
      <c r="R20" s="184" t="s">
        <v>35</v>
      </c>
      <c r="S20" s="184" t="s">
        <v>36</v>
      </c>
      <c r="T20" s="186">
        <v>42271</v>
      </c>
      <c r="U20" s="163">
        <v>42275</v>
      </c>
      <c r="V20" s="187" t="s">
        <v>25</v>
      </c>
      <c r="W20" s="164" t="s">
        <v>90</v>
      </c>
      <c r="X20" s="188">
        <f t="shared" si="8"/>
        <v>0</v>
      </c>
      <c r="Y20" s="26" t="str">
        <f t="shared" si="9"/>
        <v/>
      </c>
      <c r="Z20" s="26" t="str">
        <f t="shared" si="10"/>
        <v/>
      </c>
      <c r="AA20" s="146">
        <f t="shared" si="11"/>
        <v>12</v>
      </c>
      <c r="AB20" s="26" t="str">
        <f t="shared" si="12"/>
        <v/>
      </c>
      <c r="AC20" s="26"/>
      <c r="AD20" s="26"/>
      <c r="AE20" s="26"/>
      <c r="AF20" s="26"/>
      <c r="AG20" s="26"/>
      <c r="AH20" s="26"/>
      <c r="AI20" s="53"/>
      <c r="AJ20" s="53" t="str">
        <f>IF('Cable Info'!L19="","",CONCATENATE('Cable Info'!L19," - ",'Cable Info'!M19))</f>
        <v>18 - AW</v>
      </c>
      <c r="AK20" s="53"/>
      <c r="AL20" s="53"/>
      <c r="AM20" s="55" t="str">
        <f t="shared" si="0"/>
        <v>18 - AW</v>
      </c>
      <c r="AN20" s="53"/>
      <c r="AO20" s="53" t="str">
        <f>IF('Cable Info'!N19="","",CONCATENATE('Cable Info'!N19," - ",'Cable Info'!O19))</f>
        <v>18 - AW</v>
      </c>
      <c r="AP20" s="53"/>
      <c r="AQ20" s="53"/>
      <c r="AR20" s="55" t="str">
        <f t="shared" si="1"/>
        <v>18 - AW</v>
      </c>
      <c r="AS20" s="53"/>
      <c r="AT20" s="53" t="str">
        <f>IF('Cable Info'!P19="","",CONCATENATE('Cable Info'!P19," - ",'Cable Info'!Q19))</f>
        <v/>
      </c>
      <c r="AU20" s="53" t="s">
        <v>92</v>
      </c>
      <c r="AV20" s="53"/>
      <c r="AW20" s="53" t="str">
        <f t="shared" si="2"/>
        <v xml:space="preserve">  &lt;=&gt; CABLEC </v>
      </c>
      <c r="AX20" s="53"/>
      <c r="AY20" s="53" t="str">
        <f>IF('Cable Info'!R19="","",CONCATENATE('Cable Info'!R19," - ",'Cable Info'!S19))</f>
        <v/>
      </c>
      <c r="AZ20" s="53"/>
      <c r="BA20" s="53"/>
      <c r="BB20" s="55" t="str">
        <f t="shared" si="3"/>
        <v/>
      </c>
      <c r="BC20" s="53"/>
      <c r="BD20" s="53" t="str">
        <f>IF('Cable Info'!T19="","",CONCATENATE('Cable Info'!T19," - ",'Cable Info'!U19))</f>
        <v/>
      </c>
      <c r="BE20" s="53"/>
      <c r="BF20" s="53"/>
      <c r="BG20" s="55" t="str">
        <f t="shared" si="4"/>
        <v/>
      </c>
      <c r="BH20" s="53"/>
      <c r="BI20" s="53" t="str">
        <f>IF('Cable Info'!V19="","",CONCATENATE('Cable Info'!V19," - ",'Cable Info'!W19))</f>
        <v/>
      </c>
      <c r="BJ20" s="53"/>
      <c r="BK20" s="53"/>
      <c r="BL20" s="55" t="str">
        <f t="shared" si="5"/>
        <v/>
      </c>
      <c r="BM20" s="5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1"/>
      <c r="CL20" s="189"/>
    </row>
    <row r="21" spans="1:90" ht="12.75" customHeight="1" x14ac:dyDescent="0.2">
      <c r="A21" s="31"/>
      <c r="B21" s="167" t="s">
        <v>2</v>
      </c>
      <c r="C21" s="168" t="str">
        <f>IFERROR(IF(B21="","",IF((COUNTIF('Cable Info'!$B$11:$C$50,B21)=0),VLOOKUP(B21,'Cable Info (2)'!$B$11:$C$50,2,FALSE),(VLOOKUP(B21,'Cable Info'!$B$11:$C$50,2,FALSE)))),"NO SUCH EXIT")</f>
        <v>BB CA-B32 (PLTN 2.3)</v>
      </c>
      <c r="D21" s="169" t="s">
        <v>102</v>
      </c>
      <c r="E21" s="170">
        <v>133</v>
      </c>
      <c r="F21" s="171" t="s">
        <v>89</v>
      </c>
      <c r="G21" s="172">
        <v>144</v>
      </c>
      <c r="H21" s="175">
        <f t="shared" si="7"/>
        <v>12</v>
      </c>
      <c r="I21" s="170">
        <v>133</v>
      </c>
      <c r="J21" s="171" t="s">
        <v>89</v>
      </c>
      <c r="K21" s="172">
        <v>144</v>
      </c>
      <c r="L21" s="169" t="s">
        <v>102</v>
      </c>
      <c r="M21" s="168" t="str">
        <f>IFERROR(IF(P21="","",IF((COUNTIF('Cable Info'!$B$11:$C$50,P21)=0),VLOOKUP(P21,'Cable Info (2)'!$B$11:$C$50,2,FALSE),(VLOOKUP(P21,'Cable Info'!$B$11:$C$50,2,FALSE)))),"NO SUCH EXIT")</f>
        <v>BB CA-B32 (PLTN 2.3)</v>
      </c>
      <c r="N21" s="181"/>
      <c r="O21" s="182"/>
      <c r="P21" s="183" t="s">
        <v>3</v>
      </c>
      <c r="Q21" s="124"/>
      <c r="R21" s="184" t="s">
        <v>35</v>
      </c>
      <c r="S21" s="184" t="s">
        <v>36</v>
      </c>
      <c r="T21" s="186">
        <v>42271</v>
      </c>
      <c r="U21" s="163">
        <v>42275</v>
      </c>
      <c r="V21" s="187" t="s">
        <v>25</v>
      </c>
      <c r="W21" s="164" t="s">
        <v>90</v>
      </c>
      <c r="X21" s="188">
        <f t="shared" si="8"/>
        <v>0</v>
      </c>
      <c r="Y21" s="26" t="str">
        <f t="shared" si="9"/>
        <v/>
      </c>
      <c r="Z21" s="26" t="str">
        <f t="shared" si="10"/>
        <v/>
      </c>
      <c r="AA21" s="146">
        <f t="shared" si="11"/>
        <v>12</v>
      </c>
      <c r="AB21" s="26" t="str">
        <f t="shared" si="12"/>
        <v/>
      </c>
      <c r="AC21" s="26"/>
      <c r="AD21" s="26"/>
      <c r="AE21" s="26"/>
      <c r="AF21" s="26"/>
      <c r="AG21" s="26"/>
      <c r="AH21" s="26"/>
      <c r="AI21" s="53"/>
      <c r="AJ21" s="53" t="str">
        <f>IF('Cable Info'!L20="","",CONCATENATE('Cable Info'!L20," - ",'Cable Info'!M20))</f>
        <v>19 - AW</v>
      </c>
      <c r="AK21" s="53"/>
      <c r="AL21" s="53"/>
      <c r="AM21" s="55" t="str">
        <f t="shared" si="0"/>
        <v>19 - AW</v>
      </c>
      <c r="AN21" s="53"/>
      <c r="AO21" s="53" t="str">
        <f>IF('Cable Info'!N20="","",CONCATENATE('Cable Info'!N20," - ",'Cable Info'!O20))</f>
        <v>19 - AW</v>
      </c>
      <c r="AP21" s="53"/>
      <c r="AQ21" s="53"/>
      <c r="AR21" s="55" t="str">
        <f t="shared" si="1"/>
        <v>19 - AW</v>
      </c>
      <c r="AS21" s="53"/>
      <c r="AT21" s="53" t="str">
        <f>IF('Cable Info'!P20="","",CONCATENATE('Cable Info'!P20," - ",'Cable Info'!Q20))</f>
        <v/>
      </c>
      <c r="AU21" s="53" t="s">
        <v>92</v>
      </c>
      <c r="AV21" s="53"/>
      <c r="AW21" s="53" t="str">
        <f t="shared" si="2"/>
        <v xml:space="preserve">  &lt;=&gt; CABLEC </v>
      </c>
      <c r="AX21" s="53"/>
      <c r="AY21" s="53" t="str">
        <f>IF('Cable Info'!R20="","",CONCATENATE('Cable Info'!R20," - ",'Cable Info'!S20))</f>
        <v/>
      </c>
      <c r="AZ21" s="53"/>
      <c r="BA21" s="53"/>
      <c r="BB21" s="55" t="str">
        <f t="shared" si="3"/>
        <v/>
      </c>
      <c r="BC21" s="53"/>
      <c r="BD21" s="53" t="str">
        <f>IF('Cable Info'!T20="","",CONCATENATE('Cable Info'!T20," - ",'Cable Info'!U20))</f>
        <v/>
      </c>
      <c r="BE21" s="53"/>
      <c r="BF21" s="53"/>
      <c r="BG21" s="55" t="str">
        <f t="shared" si="4"/>
        <v/>
      </c>
      <c r="BH21" s="53"/>
      <c r="BI21" s="53" t="str">
        <f>IF('Cable Info'!V20="","",CONCATENATE('Cable Info'!V20," - ",'Cable Info'!W20))</f>
        <v/>
      </c>
      <c r="BJ21" s="53"/>
      <c r="BK21" s="53"/>
      <c r="BL21" s="55" t="str">
        <f t="shared" si="5"/>
        <v/>
      </c>
      <c r="BM21" s="5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1"/>
      <c r="CL21" s="189"/>
    </row>
    <row r="22" spans="1:90" ht="12.75" customHeight="1" x14ac:dyDescent="0.2">
      <c r="A22" s="31"/>
      <c r="B22" s="167" t="s">
        <v>2</v>
      </c>
      <c r="C22" s="168" t="str">
        <f>IFERROR(IF(B22="","",IF((COUNTIF('Cable Info'!$B$11:$C$50,B22)=0),VLOOKUP(B22,'Cable Info (2)'!$B$11:$C$50,2,FALSE),(VLOOKUP(B22,'Cable Info'!$B$11:$C$50,2,FALSE)))),"NO SUCH EXIT")</f>
        <v>BB CA-B32 (PLTN 2.3)</v>
      </c>
      <c r="D22" s="169" t="s">
        <v>103</v>
      </c>
      <c r="E22" s="170">
        <v>145</v>
      </c>
      <c r="F22" s="171" t="s">
        <v>89</v>
      </c>
      <c r="G22" s="172">
        <v>156</v>
      </c>
      <c r="H22" s="175">
        <f t="shared" si="7"/>
        <v>12</v>
      </c>
      <c r="I22" s="170">
        <v>145</v>
      </c>
      <c r="J22" s="171" t="s">
        <v>89</v>
      </c>
      <c r="K22" s="172">
        <v>156</v>
      </c>
      <c r="L22" s="169" t="s">
        <v>103</v>
      </c>
      <c r="M22" s="168" t="str">
        <f>IFERROR(IF(P22="","",IF((COUNTIF('Cable Info'!$B$11:$C$50,P22)=0),VLOOKUP(P22,'Cable Info (2)'!$B$11:$C$50,2,FALSE),(VLOOKUP(P22,'Cable Info'!$B$11:$C$50,2,FALSE)))),"NO SUCH EXIT")</f>
        <v>BB CA-B32 (PLTN 2.3)</v>
      </c>
      <c r="N22" s="181"/>
      <c r="O22" s="182"/>
      <c r="P22" s="183" t="s">
        <v>3</v>
      </c>
      <c r="Q22" s="124"/>
      <c r="R22" s="184" t="s">
        <v>35</v>
      </c>
      <c r="S22" s="184" t="s">
        <v>36</v>
      </c>
      <c r="T22" s="162">
        <v>42271</v>
      </c>
      <c r="U22" s="163">
        <v>42275</v>
      </c>
      <c r="V22" s="164" t="s">
        <v>25</v>
      </c>
      <c r="W22" s="164" t="s">
        <v>90</v>
      </c>
      <c r="X22" s="188">
        <f t="shared" si="8"/>
        <v>0</v>
      </c>
      <c r="Y22" s="26" t="str">
        <f t="shared" si="9"/>
        <v/>
      </c>
      <c r="Z22" s="26" t="str">
        <f t="shared" si="10"/>
        <v/>
      </c>
      <c r="AA22" s="146">
        <f t="shared" si="11"/>
        <v>12</v>
      </c>
      <c r="AB22" s="26" t="str">
        <f t="shared" si="12"/>
        <v/>
      </c>
      <c r="AC22" s="26"/>
      <c r="AD22" s="26"/>
      <c r="AE22" s="26"/>
      <c r="AF22" s="26"/>
      <c r="AG22" s="26"/>
      <c r="AH22" s="26"/>
      <c r="AI22" s="53"/>
      <c r="AJ22" s="53" t="str">
        <f>IF('Cable Info'!L21="","",CONCATENATE('Cable Info'!L21," - ",'Cable Info'!M21))</f>
        <v>20 - AW</v>
      </c>
      <c r="AK22" s="53"/>
      <c r="AL22" s="53"/>
      <c r="AM22" s="55" t="str">
        <f t="shared" si="0"/>
        <v>20 - AW</v>
      </c>
      <c r="AN22" s="53"/>
      <c r="AO22" s="53" t="str">
        <f>IF('Cable Info'!N21="","",CONCATENATE('Cable Info'!N21," - ",'Cable Info'!O21))</f>
        <v>20 - AW</v>
      </c>
      <c r="AP22" s="53"/>
      <c r="AQ22" s="53"/>
      <c r="AR22" s="55" t="str">
        <f t="shared" si="1"/>
        <v>20 - AW</v>
      </c>
      <c r="AS22" s="53"/>
      <c r="AT22" s="53" t="str">
        <f>IF('Cable Info'!P21="","",CONCATENATE('Cable Info'!P21," - ",'Cable Info'!Q21))</f>
        <v/>
      </c>
      <c r="AU22" s="53" t="s">
        <v>92</v>
      </c>
      <c r="AV22" s="53"/>
      <c r="AW22" s="53" t="str">
        <f t="shared" si="2"/>
        <v xml:space="preserve">  &lt;=&gt; CABLEC </v>
      </c>
      <c r="AX22" s="53"/>
      <c r="AY22" s="53" t="str">
        <f>IF('Cable Info'!R21="","",CONCATENATE('Cable Info'!R21," - ",'Cable Info'!S21))</f>
        <v/>
      </c>
      <c r="AZ22" s="53"/>
      <c r="BA22" s="53"/>
      <c r="BB22" s="55" t="str">
        <f t="shared" si="3"/>
        <v/>
      </c>
      <c r="BC22" s="53"/>
      <c r="BD22" s="53" t="str">
        <f>IF('Cable Info'!T21="","",CONCATENATE('Cable Info'!T21," - ",'Cable Info'!U21))</f>
        <v/>
      </c>
      <c r="BE22" s="53"/>
      <c r="BF22" s="53"/>
      <c r="BG22" s="55" t="str">
        <f t="shared" si="4"/>
        <v/>
      </c>
      <c r="BH22" s="53"/>
      <c r="BI22" s="53" t="str">
        <f>IF('Cable Info'!V21="","",CONCATENATE('Cable Info'!V21," - ",'Cable Info'!W21))</f>
        <v/>
      </c>
      <c r="BJ22" s="53"/>
      <c r="BK22" s="53"/>
      <c r="BL22" s="55" t="str">
        <f t="shared" si="5"/>
        <v/>
      </c>
      <c r="BM22" s="5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1"/>
      <c r="CL22" s="189"/>
    </row>
    <row r="23" spans="1:90" ht="12.75" customHeight="1" x14ac:dyDescent="0.2">
      <c r="A23" s="31"/>
      <c r="B23" s="167" t="s">
        <v>2</v>
      </c>
      <c r="C23" s="168" t="str">
        <f>IFERROR(IF(B23="","",IF((COUNTIF('Cable Info'!$B$11:$C$50,B23)=0),VLOOKUP(B23,'Cable Info (2)'!$B$11:$C$50,2,FALSE),(VLOOKUP(B23,'Cable Info'!$B$11:$C$50,2,FALSE)))),"NO SUCH EXIT")</f>
        <v>BB CA-B32 (PLTN 2.3)</v>
      </c>
      <c r="D23" s="169" t="s">
        <v>104</v>
      </c>
      <c r="E23" s="170">
        <v>157</v>
      </c>
      <c r="F23" s="171" t="s">
        <v>89</v>
      </c>
      <c r="G23" s="172">
        <v>168</v>
      </c>
      <c r="H23" s="175">
        <f t="shared" si="7"/>
        <v>12</v>
      </c>
      <c r="I23" s="170">
        <v>157</v>
      </c>
      <c r="J23" s="171" t="s">
        <v>89</v>
      </c>
      <c r="K23" s="172">
        <v>168</v>
      </c>
      <c r="L23" s="169" t="s">
        <v>104</v>
      </c>
      <c r="M23" s="168" t="str">
        <f>IFERROR(IF(P23="","",IF((COUNTIF('Cable Info'!$B$11:$C$50,P23)=0),VLOOKUP(P23,'Cable Info (2)'!$B$11:$C$50,2,FALSE),(VLOOKUP(P23,'Cable Info'!$B$11:$C$50,2,FALSE)))),"NO SUCH EXIT")</f>
        <v>BB CA-B32 (PLTN 2.3)</v>
      </c>
      <c r="N23" s="181"/>
      <c r="O23" s="182"/>
      <c r="P23" s="183" t="s">
        <v>3</v>
      </c>
      <c r="Q23" s="124"/>
      <c r="R23" s="184" t="s">
        <v>35</v>
      </c>
      <c r="S23" s="184" t="s">
        <v>36</v>
      </c>
      <c r="T23" s="186">
        <v>42271</v>
      </c>
      <c r="U23" s="163">
        <v>42275</v>
      </c>
      <c r="V23" s="187" t="s">
        <v>25</v>
      </c>
      <c r="W23" s="164" t="s">
        <v>90</v>
      </c>
      <c r="X23" s="188">
        <f t="shared" si="8"/>
        <v>0</v>
      </c>
      <c r="Y23" s="26" t="str">
        <f t="shared" si="9"/>
        <v/>
      </c>
      <c r="Z23" s="26" t="str">
        <f t="shared" si="10"/>
        <v/>
      </c>
      <c r="AA23" s="146">
        <f t="shared" si="11"/>
        <v>12</v>
      </c>
      <c r="AB23" s="26" t="str">
        <f t="shared" si="12"/>
        <v/>
      </c>
      <c r="AC23" s="26"/>
      <c r="AD23" s="26"/>
      <c r="AE23" s="26"/>
      <c r="AF23" s="26"/>
      <c r="AG23" s="26"/>
      <c r="AH23" s="26"/>
      <c r="AI23" s="53"/>
      <c r="AJ23" s="53" t="str">
        <f>IF('Cable Info'!L22="","",CONCATENATE('Cable Info'!L22," - ",'Cable Info'!M22))</f>
        <v>21 - AW</v>
      </c>
      <c r="AK23" s="53"/>
      <c r="AL23" s="53"/>
      <c r="AM23" s="55" t="str">
        <f t="shared" si="0"/>
        <v>21 - AW</v>
      </c>
      <c r="AN23" s="53"/>
      <c r="AO23" s="53" t="str">
        <f>IF('Cable Info'!N22="","",CONCATENATE('Cable Info'!N22," - ",'Cable Info'!O22))</f>
        <v>21 - AW</v>
      </c>
      <c r="AP23" s="53"/>
      <c r="AQ23" s="53"/>
      <c r="AR23" s="55" t="str">
        <f t="shared" si="1"/>
        <v>21 - AW</v>
      </c>
      <c r="AS23" s="53"/>
      <c r="AT23" s="53" t="str">
        <f>IF('Cable Info'!P22="","",CONCATENATE('Cable Info'!P22," - ",'Cable Info'!Q22))</f>
        <v/>
      </c>
      <c r="AU23" s="53" t="s">
        <v>92</v>
      </c>
      <c r="AV23" s="53"/>
      <c r="AW23" s="53" t="str">
        <f t="shared" si="2"/>
        <v xml:space="preserve">  &lt;=&gt; CABLEC </v>
      </c>
      <c r="AX23" s="53"/>
      <c r="AY23" s="53" t="str">
        <f>IF('Cable Info'!R22="","",CONCATENATE('Cable Info'!R22," - ",'Cable Info'!S22))</f>
        <v/>
      </c>
      <c r="AZ23" s="53"/>
      <c r="BA23" s="53"/>
      <c r="BB23" s="55" t="str">
        <f t="shared" si="3"/>
        <v/>
      </c>
      <c r="BC23" s="53"/>
      <c r="BD23" s="53" t="str">
        <f>IF('Cable Info'!T22="","",CONCATENATE('Cable Info'!T22," - ",'Cable Info'!U22))</f>
        <v/>
      </c>
      <c r="BE23" s="53"/>
      <c r="BF23" s="53"/>
      <c r="BG23" s="55" t="str">
        <f t="shared" si="4"/>
        <v/>
      </c>
      <c r="BH23" s="53"/>
      <c r="BI23" s="53" t="str">
        <f>IF('Cable Info'!V22="","",CONCATENATE('Cable Info'!V22," - ",'Cable Info'!W22))</f>
        <v/>
      </c>
      <c r="BJ23" s="53"/>
      <c r="BK23" s="53"/>
      <c r="BL23" s="55" t="str">
        <f t="shared" si="5"/>
        <v/>
      </c>
      <c r="BM23" s="5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1"/>
      <c r="CL23" s="189"/>
    </row>
    <row r="24" spans="1:90" ht="12.75" customHeight="1" x14ac:dyDescent="0.2">
      <c r="A24" s="31"/>
      <c r="B24" s="167" t="s">
        <v>2</v>
      </c>
      <c r="C24" s="168" t="str">
        <f>IFERROR(IF(B24="","",IF((COUNTIF('Cable Info'!$B$11:$C$50,B24)=0),VLOOKUP(B24,'Cable Info (2)'!$B$11:$C$50,2,FALSE),(VLOOKUP(B24,'Cable Info'!$B$11:$C$50,2,FALSE)))),"NO SUCH EXIT")</f>
        <v>BB CA-B32 (PLTN 2.3)</v>
      </c>
      <c r="D24" s="169" t="s">
        <v>105</v>
      </c>
      <c r="E24" s="170">
        <v>169</v>
      </c>
      <c r="F24" s="171" t="s">
        <v>89</v>
      </c>
      <c r="G24" s="172">
        <v>180</v>
      </c>
      <c r="H24" s="175">
        <f t="shared" si="7"/>
        <v>12</v>
      </c>
      <c r="I24" s="170">
        <v>169</v>
      </c>
      <c r="J24" s="171" t="s">
        <v>89</v>
      </c>
      <c r="K24" s="172">
        <v>180</v>
      </c>
      <c r="L24" s="169" t="s">
        <v>105</v>
      </c>
      <c r="M24" s="168" t="str">
        <f>IFERROR(IF(P24="","",IF((COUNTIF('Cable Info'!$B$11:$C$50,P24)=0),VLOOKUP(P24,'Cable Info (2)'!$B$11:$C$50,2,FALSE),(VLOOKUP(P24,'Cable Info'!$B$11:$C$50,2,FALSE)))),"NO SUCH EXIT")</f>
        <v>BB CA-B32 (PLTN 2.3)</v>
      </c>
      <c r="N24" s="181"/>
      <c r="O24" s="182"/>
      <c r="P24" s="183" t="s">
        <v>3</v>
      </c>
      <c r="Q24" s="124"/>
      <c r="R24" s="184" t="s">
        <v>35</v>
      </c>
      <c r="S24" s="184" t="s">
        <v>36</v>
      </c>
      <c r="T24" s="186">
        <v>42271</v>
      </c>
      <c r="U24" s="163">
        <v>42275</v>
      </c>
      <c r="V24" s="187" t="s">
        <v>25</v>
      </c>
      <c r="W24" s="164" t="s">
        <v>90</v>
      </c>
      <c r="X24" s="188">
        <f t="shared" si="8"/>
        <v>0</v>
      </c>
      <c r="Y24" s="26" t="str">
        <f t="shared" si="9"/>
        <v/>
      </c>
      <c r="Z24" s="26" t="str">
        <f t="shared" si="10"/>
        <v/>
      </c>
      <c r="AA24" s="146">
        <f t="shared" si="11"/>
        <v>12</v>
      </c>
      <c r="AB24" s="26" t="str">
        <f t="shared" si="12"/>
        <v/>
      </c>
      <c r="AC24" s="26"/>
      <c r="AD24" s="26"/>
      <c r="AE24" s="26"/>
      <c r="AF24" s="26"/>
      <c r="AG24" s="26"/>
      <c r="AH24" s="26"/>
      <c r="AI24" s="53"/>
      <c r="AJ24" s="53" t="str">
        <f>IF('Cable Info'!L23="","",CONCATENATE('Cable Info'!L23," - ",'Cable Info'!M23))</f>
        <v>22 - AW</v>
      </c>
      <c r="AK24" s="53"/>
      <c r="AL24" s="53"/>
      <c r="AM24" s="55" t="str">
        <f t="shared" si="0"/>
        <v>22 - AW</v>
      </c>
      <c r="AN24" s="53"/>
      <c r="AO24" s="53" t="str">
        <f>IF('Cable Info'!N23="","",CONCATENATE('Cable Info'!N23," - ",'Cable Info'!O23))</f>
        <v>22 - AW</v>
      </c>
      <c r="AP24" s="53"/>
      <c r="AQ24" s="53"/>
      <c r="AR24" s="55" t="str">
        <f t="shared" si="1"/>
        <v>22 - AW</v>
      </c>
      <c r="AS24" s="53"/>
      <c r="AT24" s="53" t="str">
        <f>IF('Cable Info'!P23="","",CONCATENATE('Cable Info'!P23," - ",'Cable Info'!Q23))</f>
        <v/>
      </c>
      <c r="AU24" s="53" t="s">
        <v>92</v>
      </c>
      <c r="AV24" s="53"/>
      <c r="AW24" s="53" t="str">
        <f t="shared" si="2"/>
        <v xml:space="preserve">  &lt;=&gt; CABLEC </v>
      </c>
      <c r="AX24" s="53"/>
      <c r="AY24" s="53" t="str">
        <f>IF('Cable Info'!R23="","",CONCATENATE('Cable Info'!R23," - ",'Cable Info'!S23))</f>
        <v/>
      </c>
      <c r="AZ24" s="53"/>
      <c r="BA24" s="53"/>
      <c r="BB24" s="55" t="str">
        <f t="shared" si="3"/>
        <v/>
      </c>
      <c r="BC24" s="53"/>
      <c r="BD24" s="53" t="str">
        <f>IF('Cable Info'!T23="","",CONCATENATE('Cable Info'!T23," - ",'Cable Info'!U23))</f>
        <v/>
      </c>
      <c r="BE24" s="53"/>
      <c r="BF24" s="53"/>
      <c r="BG24" s="55" t="str">
        <f t="shared" si="4"/>
        <v/>
      </c>
      <c r="BH24" s="53"/>
      <c r="BI24" s="53" t="str">
        <f>IF('Cable Info'!V23="","",CONCATENATE('Cable Info'!V23," - ",'Cable Info'!W23))</f>
        <v/>
      </c>
      <c r="BJ24" s="53"/>
      <c r="BK24" s="53"/>
      <c r="BL24" s="55" t="str">
        <f t="shared" si="5"/>
        <v/>
      </c>
      <c r="BM24" s="5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1"/>
      <c r="CL24" s="189"/>
    </row>
    <row r="25" spans="1:90" ht="12.75" customHeight="1" x14ac:dyDescent="0.2">
      <c r="A25" s="31"/>
      <c r="B25" s="167" t="s">
        <v>2</v>
      </c>
      <c r="C25" s="168" t="str">
        <f>IFERROR(IF(B25="","",IF((COUNTIF('Cable Info'!$B$11:$C$50,B25)=0),VLOOKUP(B25,'Cable Info (2)'!$B$11:$C$50,2,FALSE),(VLOOKUP(B25,'Cable Info'!$B$11:$C$50,2,FALSE)))),"NO SUCH EXIT")</f>
        <v>BB CA-B32 (PLTN 2.3)</v>
      </c>
      <c r="D25" s="169" t="s">
        <v>106</v>
      </c>
      <c r="E25" s="170">
        <v>181</v>
      </c>
      <c r="F25" s="171" t="s">
        <v>89</v>
      </c>
      <c r="G25" s="172">
        <v>192</v>
      </c>
      <c r="H25" s="175">
        <f t="shared" si="7"/>
        <v>12</v>
      </c>
      <c r="I25" s="170">
        <v>181</v>
      </c>
      <c r="J25" s="171" t="s">
        <v>89</v>
      </c>
      <c r="K25" s="172">
        <v>192</v>
      </c>
      <c r="L25" s="169" t="s">
        <v>106</v>
      </c>
      <c r="M25" s="168" t="str">
        <f>IFERROR(IF(P25="","",IF((COUNTIF('Cable Info'!$B$11:$C$50,P25)=0),VLOOKUP(P25,'Cable Info (2)'!$B$11:$C$50,2,FALSE),(VLOOKUP(P25,'Cable Info'!$B$11:$C$50,2,FALSE)))),"NO SUCH EXIT")</f>
        <v>BB CA-B32 (PLTN 2.3)</v>
      </c>
      <c r="N25" s="181"/>
      <c r="O25" s="182"/>
      <c r="P25" s="183" t="s">
        <v>3</v>
      </c>
      <c r="Q25" s="124"/>
      <c r="R25" s="184" t="s">
        <v>35</v>
      </c>
      <c r="S25" s="184" t="s">
        <v>36</v>
      </c>
      <c r="T25" s="162">
        <v>42271</v>
      </c>
      <c r="U25" s="163">
        <v>42275</v>
      </c>
      <c r="V25" s="164" t="s">
        <v>25</v>
      </c>
      <c r="W25" s="164" t="s">
        <v>90</v>
      </c>
      <c r="X25" s="188">
        <f t="shared" si="8"/>
        <v>0</v>
      </c>
      <c r="Y25" s="26" t="str">
        <f t="shared" si="9"/>
        <v/>
      </c>
      <c r="Z25" s="26" t="str">
        <f t="shared" si="10"/>
        <v/>
      </c>
      <c r="AA25" s="146">
        <f t="shared" si="11"/>
        <v>12</v>
      </c>
      <c r="AB25" s="26" t="str">
        <f t="shared" si="12"/>
        <v/>
      </c>
      <c r="AC25" s="26"/>
      <c r="AD25" s="26"/>
      <c r="AE25" s="26"/>
      <c r="AF25" s="26"/>
      <c r="AG25" s="26"/>
      <c r="AH25" s="26"/>
      <c r="AI25" s="53"/>
      <c r="AJ25" s="53" t="str">
        <f>IF('Cable Info'!L24="","",CONCATENATE('Cable Info'!L24," - ",'Cable Info'!M24))</f>
        <v>23 - AW</v>
      </c>
      <c r="AK25" s="53"/>
      <c r="AL25" s="53"/>
      <c r="AM25" s="55" t="str">
        <f t="shared" si="0"/>
        <v>23 - AW</v>
      </c>
      <c r="AN25" s="53"/>
      <c r="AO25" s="53" t="str">
        <f>IF('Cable Info'!N24="","",CONCATENATE('Cable Info'!N24," - ",'Cable Info'!O24))</f>
        <v>23 - AW</v>
      </c>
      <c r="AP25" s="53"/>
      <c r="AQ25" s="53"/>
      <c r="AR25" s="55" t="str">
        <f t="shared" si="1"/>
        <v>23 - AW</v>
      </c>
      <c r="AS25" s="53"/>
      <c r="AT25" s="53" t="str">
        <f>IF('Cable Info'!P24="","",CONCATENATE('Cable Info'!P24," - ",'Cable Info'!Q24))</f>
        <v/>
      </c>
      <c r="AU25" s="53" t="s">
        <v>92</v>
      </c>
      <c r="AV25" s="53"/>
      <c r="AW25" s="53" t="str">
        <f t="shared" si="2"/>
        <v xml:space="preserve">  &lt;=&gt; CABLEC </v>
      </c>
      <c r="AX25" s="53"/>
      <c r="AY25" s="53" t="str">
        <f>IF('Cable Info'!R24="","",CONCATENATE('Cable Info'!R24," - ",'Cable Info'!S24))</f>
        <v/>
      </c>
      <c r="AZ25" s="53"/>
      <c r="BA25" s="53"/>
      <c r="BB25" s="55" t="str">
        <f t="shared" si="3"/>
        <v/>
      </c>
      <c r="BC25" s="53"/>
      <c r="BD25" s="53" t="str">
        <f>IF('Cable Info'!T24="","",CONCATENATE('Cable Info'!T24," - ",'Cable Info'!U24))</f>
        <v/>
      </c>
      <c r="BE25" s="53"/>
      <c r="BF25" s="53"/>
      <c r="BG25" s="55" t="str">
        <f t="shared" si="4"/>
        <v/>
      </c>
      <c r="BH25" s="53"/>
      <c r="BI25" s="53" t="str">
        <f>IF('Cable Info'!V24="","",CONCATENATE('Cable Info'!V24," - ",'Cable Info'!W24))</f>
        <v/>
      </c>
      <c r="BJ25" s="53"/>
      <c r="BK25" s="53"/>
      <c r="BL25" s="55" t="str">
        <f t="shared" si="5"/>
        <v/>
      </c>
      <c r="BM25" s="5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1"/>
      <c r="CL25" s="189"/>
    </row>
    <row r="26" spans="1:90" ht="12.75" customHeight="1" x14ac:dyDescent="0.2">
      <c r="A26" s="31"/>
      <c r="B26" s="167" t="s">
        <v>2</v>
      </c>
      <c r="C26" s="168" t="str">
        <f>IFERROR(IF(B26="","",IF((COUNTIF('Cable Info'!$B$11:$C$50,B26)=0),VLOOKUP(B26,'Cable Info (2)'!$B$11:$C$50,2,FALSE),(VLOOKUP(B26,'Cable Info'!$B$11:$C$50,2,FALSE)))),"NO SUCH EXIT")</f>
        <v>BB CA-B32 (PLTN 2.3)</v>
      </c>
      <c r="D26" s="169" t="s">
        <v>107</v>
      </c>
      <c r="E26" s="170">
        <v>193</v>
      </c>
      <c r="F26" s="171" t="s">
        <v>89</v>
      </c>
      <c r="G26" s="172">
        <v>204</v>
      </c>
      <c r="H26" s="175">
        <f t="shared" si="7"/>
        <v>12</v>
      </c>
      <c r="I26" s="170">
        <v>193</v>
      </c>
      <c r="J26" s="171" t="s">
        <v>89</v>
      </c>
      <c r="K26" s="172">
        <v>204</v>
      </c>
      <c r="L26" s="169" t="s">
        <v>107</v>
      </c>
      <c r="M26" s="168" t="str">
        <f>IFERROR(IF(P26="","",IF((COUNTIF('Cable Info'!$B$11:$C$50,P26)=0),VLOOKUP(P26,'Cable Info (2)'!$B$11:$C$50,2,FALSE),(VLOOKUP(P26,'Cable Info'!$B$11:$C$50,2,FALSE)))),"NO SUCH EXIT")</f>
        <v>BB CA-B32 (PLTN 2.3)</v>
      </c>
      <c r="N26" s="181"/>
      <c r="O26" s="182"/>
      <c r="P26" s="183" t="s">
        <v>3</v>
      </c>
      <c r="Q26" s="124"/>
      <c r="R26" s="184" t="s">
        <v>35</v>
      </c>
      <c r="S26" s="184" t="s">
        <v>36</v>
      </c>
      <c r="T26" s="186">
        <v>42271</v>
      </c>
      <c r="U26" s="163">
        <v>42275</v>
      </c>
      <c r="V26" s="187" t="s">
        <v>25</v>
      </c>
      <c r="W26" s="164" t="s">
        <v>90</v>
      </c>
      <c r="X26" s="188">
        <f t="shared" si="8"/>
        <v>0</v>
      </c>
      <c r="Y26" s="26" t="str">
        <f t="shared" si="9"/>
        <v/>
      </c>
      <c r="Z26" s="26" t="str">
        <f t="shared" si="10"/>
        <v/>
      </c>
      <c r="AA26" s="146">
        <f t="shared" si="11"/>
        <v>12</v>
      </c>
      <c r="AB26" s="26" t="str">
        <f t="shared" si="12"/>
        <v/>
      </c>
      <c r="AC26" s="26"/>
      <c r="AD26" s="26"/>
      <c r="AE26" s="26"/>
      <c r="AF26" s="26"/>
      <c r="AG26" s="26"/>
      <c r="AH26" s="26"/>
      <c r="AI26" s="53"/>
      <c r="AJ26" s="53" t="str">
        <f>IF('Cable Info'!L25="","",CONCATENATE('Cable Info'!L25," - ",'Cable Info'!M25))</f>
        <v>24 - AW</v>
      </c>
      <c r="AK26" s="53"/>
      <c r="AL26" s="53"/>
      <c r="AM26" s="55" t="str">
        <f t="shared" si="0"/>
        <v>24 - AW</v>
      </c>
      <c r="AN26" s="53"/>
      <c r="AO26" s="53" t="str">
        <f>IF('Cable Info'!N25="","",CONCATENATE('Cable Info'!N25," - ",'Cable Info'!O25))</f>
        <v>24 - AW</v>
      </c>
      <c r="AP26" s="53"/>
      <c r="AQ26" s="53"/>
      <c r="AR26" s="55" t="str">
        <f t="shared" si="1"/>
        <v>24 - AW</v>
      </c>
      <c r="AS26" s="53"/>
      <c r="AT26" s="53" t="str">
        <f>IF('Cable Info'!P25="","",CONCATENATE('Cable Info'!P25," - ",'Cable Info'!Q25))</f>
        <v/>
      </c>
      <c r="AU26" s="53" t="s">
        <v>92</v>
      </c>
      <c r="AV26" s="53"/>
      <c r="AW26" s="53" t="str">
        <f t="shared" si="2"/>
        <v xml:space="preserve">  &lt;=&gt; CABLEC </v>
      </c>
      <c r="AX26" s="53"/>
      <c r="AY26" s="53" t="str">
        <f>IF('Cable Info'!R25="","",CONCATENATE('Cable Info'!R25," - ",'Cable Info'!S25))</f>
        <v/>
      </c>
      <c r="AZ26" s="53"/>
      <c r="BA26" s="53"/>
      <c r="BB26" s="55" t="str">
        <f t="shared" si="3"/>
        <v/>
      </c>
      <c r="BC26" s="53"/>
      <c r="BD26" s="53" t="str">
        <f>IF('Cable Info'!T25="","",CONCATENATE('Cable Info'!T25," - ",'Cable Info'!U25))</f>
        <v/>
      </c>
      <c r="BE26" s="53"/>
      <c r="BF26" s="53"/>
      <c r="BG26" s="55" t="str">
        <f t="shared" si="4"/>
        <v/>
      </c>
      <c r="BH26" s="53"/>
      <c r="BI26" s="53" t="str">
        <f>IF('Cable Info'!V25="","",CONCATENATE('Cable Info'!V25," - ",'Cable Info'!W25))</f>
        <v/>
      </c>
      <c r="BJ26" s="53"/>
      <c r="BK26" s="53"/>
      <c r="BL26" s="55" t="str">
        <f t="shared" si="5"/>
        <v/>
      </c>
      <c r="BM26" s="5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1"/>
      <c r="CL26" s="189"/>
    </row>
    <row r="27" spans="1:90" ht="12.75" customHeight="1" x14ac:dyDescent="0.2">
      <c r="A27" s="31"/>
      <c r="B27" s="167" t="s">
        <v>2</v>
      </c>
      <c r="C27" s="168" t="str">
        <f>IFERROR(IF(B27="","",IF((COUNTIF('Cable Info'!$B$11:$C$50,B27)=0),VLOOKUP(B27,'Cable Info (2)'!$B$11:$C$50,2,FALSE),(VLOOKUP(B27,'Cable Info'!$B$11:$C$50,2,FALSE)))),"NO SUCH EXIT")</f>
        <v>BB CA-B32 (PLTN 2.3)</v>
      </c>
      <c r="D27" s="169" t="s">
        <v>108</v>
      </c>
      <c r="E27" s="170">
        <v>205</v>
      </c>
      <c r="F27" s="171" t="s">
        <v>89</v>
      </c>
      <c r="G27" s="172">
        <v>216</v>
      </c>
      <c r="H27" s="175">
        <f t="shared" si="7"/>
        <v>12</v>
      </c>
      <c r="I27" s="170">
        <v>205</v>
      </c>
      <c r="J27" s="171" t="s">
        <v>89</v>
      </c>
      <c r="K27" s="172">
        <v>216</v>
      </c>
      <c r="L27" s="169" t="s">
        <v>108</v>
      </c>
      <c r="M27" s="168" t="str">
        <f>IFERROR(IF(P27="","",IF((COUNTIF('Cable Info'!$B$11:$C$50,P27)=0),VLOOKUP(P27,'Cable Info (2)'!$B$11:$C$50,2,FALSE),(VLOOKUP(P27,'Cable Info'!$B$11:$C$50,2,FALSE)))),"NO SUCH EXIT")</f>
        <v>BB CA-B32 (PLTN 2.3)</v>
      </c>
      <c r="N27" s="181"/>
      <c r="O27" s="182"/>
      <c r="P27" s="183" t="s">
        <v>3</v>
      </c>
      <c r="Q27" s="124"/>
      <c r="R27" s="184" t="s">
        <v>35</v>
      </c>
      <c r="S27" s="184" t="s">
        <v>36</v>
      </c>
      <c r="T27" s="186">
        <v>42271</v>
      </c>
      <c r="U27" s="163">
        <v>42275</v>
      </c>
      <c r="V27" s="187" t="s">
        <v>25</v>
      </c>
      <c r="W27" s="164" t="s">
        <v>90</v>
      </c>
      <c r="X27" s="188">
        <f t="shared" si="8"/>
        <v>0</v>
      </c>
      <c r="Y27" s="26" t="str">
        <f t="shared" si="9"/>
        <v/>
      </c>
      <c r="Z27" s="26" t="str">
        <f t="shared" si="10"/>
        <v/>
      </c>
      <c r="AA27" s="146">
        <f t="shared" si="11"/>
        <v>12</v>
      </c>
      <c r="AB27" s="26" t="str">
        <f t="shared" si="12"/>
        <v/>
      </c>
      <c r="AC27" s="26"/>
      <c r="AD27" s="26"/>
      <c r="AE27" s="26"/>
      <c r="AF27" s="26"/>
      <c r="AG27" s="26"/>
      <c r="AH27" s="26"/>
      <c r="AI27" s="53"/>
      <c r="AJ27" s="53" t="str">
        <f>IF('Cable Info'!L26="","",CONCATENATE('Cable Info'!L26," - ",'Cable Info'!M26))</f>
        <v>25 - AW</v>
      </c>
      <c r="AK27" s="53"/>
      <c r="AL27" s="53"/>
      <c r="AM27" s="55" t="str">
        <f t="shared" si="0"/>
        <v>25 - AW</v>
      </c>
      <c r="AN27" s="53"/>
      <c r="AO27" s="53" t="str">
        <f>IF('Cable Info'!N26="","",CONCATENATE('Cable Info'!N26," - ",'Cable Info'!O26))</f>
        <v>25 - AW</v>
      </c>
      <c r="AP27" s="53"/>
      <c r="AQ27" s="53"/>
      <c r="AR27" s="55" t="str">
        <f t="shared" si="1"/>
        <v>25 - AW</v>
      </c>
      <c r="AS27" s="53"/>
      <c r="AT27" s="53" t="str">
        <f>IF('Cable Info'!P26="","",CONCATENATE('Cable Info'!P26," - ",'Cable Info'!Q26))</f>
        <v/>
      </c>
      <c r="AU27" s="53" t="s">
        <v>92</v>
      </c>
      <c r="AV27" s="53"/>
      <c r="AW27" s="53" t="str">
        <f t="shared" si="2"/>
        <v xml:space="preserve">  &lt;=&gt; CABLEC </v>
      </c>
      <c r="AX27" s="53"/>
      <c r="AY27" s="53" t="str">
        <f>IF('Cable Info'!R26="","",CONCATENATE('Cable Info'!R26," - ",'Cable Info'!S26))</f>
        <v/>
      </c>
      <c r="AZ27" s="53"/>
      <c r="BA27" s="53"/>
      <c r="BB27" s="55" t="str">
        <f t="shared" si="3"/>
        <v/>
      </c>
      <c r="BC27" s="53"/>
      <c r="BD27" s="53" t="str">
        <f>IF('Cable Info'!T26="","",CONCATENATE('Cable Info'!T26," - ",'Cable Info'!U26))</f>
        <v/>
      </c>
      <c r="BE27" s="53"/>
      <c r="BF27" s="53"/>
      <c r="BG27" s="55" t="str">
        <f t="shared" si="4"/>
        <v/>
      </c>
      <c r="BH27" s="53"/>
      <c r="BI27" s="53" t="str">
        <f>IF('Cable Info'!V26="","",CONCATENATE('Cable Info'!V26," - ",'Cable Info'!W26))</f>
        <v/>
      </c>
      <c r="BJ27" s="53"/>
      <c r="BK27" s="53"/>
      <c r="BL27" s="55" t="str">
        <f t="shared" si="5"/>
        <v/>
      </c>
      <c r="BM27" s="5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1"/>
      <c r="CL27" s="189"/>
    </row>
    <row r="28" spans="1:90" ht="12.75" customHeight="1" x14ac:dyDescent="0.2">
      <c r="A28" s="31"/>
      <c r="B28" s="167" t="s">
        <v>2</v>
      </c>
      <c r="C28" s="168" t="str">
        <f>IFERROR(IF(B28="","",IF((COUNTIF('Cable Info'!$B$11:$C$50,B28)=0),VLOOKUP(B28,'Cable Info (2)'!$B$11:$C$50,2,FALSE),(VLOOKUP(B28,'Cable Info'!$B$11:$C$50,2,FALSE)))),"NO SUCH EXIT")</f>
        <v>BB CA-B32 (PLTN 2.3)</v>
      </c>
      <c r="D28" s="169" t="s">
        <v>109</v>
      </c>
      <c r="E28" s="170">
        <v>217</v>
      </c>
      <c r="F28" s="171" t="s">
        <v>89</v>
      </c>
      <c r="G28" s="172">
        <v>228</v>
      </c>
      <c r="H28" s="175">
        <f t="shared" si="7"/>
        <v>12</v>
      </c>
      <c r="I28" s="170">
        <v>217</v>
      </c>
      <c r="J28" s="171" t="s">
        <v>89</v>
      </c>
      <c r="K28" s="172">
        <v>228</v>
      </c>
      <c r="L28" s="169" t="s">
        <v>109</v>
      </c>
      <c r="M28" s="168" t="str">
        <f>IFERROR(IF(P28="","",IF((COUNTIF('Cable Info'!$B$11:$C$50,P28)=0),VLOOKUP(P28,'Cable Info (2)'!$B$11:$C$50,2,FALSE),(VLOOKUP(P28,'Cable Info'!$B$11:$C$50,2,FALSE)))),"NO SUCH EXIT")</f>
        <v>BB CA-B32 (PLTN 2.3)</v>
      </c>
      <c r="N28" s="181"/>
      <c r="O28" s="182"/>
      <c r="P28" s="183" t="s">
        <v>3</v>
      </c>
      <c r="Q28" s="124"/>
      <c r="R28" s="184" t="s">
        <v>35</v>
      </c>
      <c r="S28" s="184" t="s">
        <v>36</v>
      </c>
      <c r="T28" s="162">
        <v>42271</v>
      </c>
      <c r="U28" s="163">
        <v>42275</v>
      </c>
      <c r="V28" s="164" t="s">
        <v>25</v>
      </c>
      <c r="W28" s="164" t="s">
        <v>90</v>
      </c>
      <c r="X28" s="188">
        <f t="shared" si="8"/>
        <v>0</v>
      </c>
      <c r="Y28" s="26" t="str">
        <f t="shared" si="9"/>
        <v/>
      </c>
      <c r="Z28" s="26" t="str">
        <f t="shared" si="10"/>
        <v/>
      </c>
      <c r="AA28" s="146">
        <f t="shared" si="11"/>
        <v>12</v>
      </c>
      <c r="AB28" s="26" t="str">
        <f t="shared" si="12"/>
        <v/>
      </c>
      <c r="AC28" s="26"/>
      <c r="AD28" s="26"/>
      <c r="AE28" s="26"/>
      <c r="AF28" s="26"/>
      <c r="AG28" s="26"/>
      <c r="AH28" s="26"/>
      <c r="AI28" s="53"/>
      <c r="AJ28" s="53" t="str">
        <f>IF('Cable Info'!L27="","",CONCATENATE('Cable Info'!L27," - ",'Cable Info'!M27))</f>
        <v>26 - AW</v>
      </c>
      <c r="AK28" s="53"/>
      <c r="AL28" s="53"/>
      <c r="AM28" s="55" t="str">
        <f t="shared" si="0"/>
        <v>26 - AW</v>
      </c>
      <c r="AN28" s="53"/>
      <c r="AO28" s="53" t="str">
        <f>IF('Cable Info'!N27="","",CONCATENATE('Cable Info'!N27," - ",'Cable Info'!O27))</f>
        <v>26 - AW</v>
      </c>
      <c r="AP28" s="53"/>
      <c r="AQ28" s="53"/>
      <c r="AR28" s="55" t="str">
        <f t="shared" si="1"/>
        <v>26 - AW</v>
      </c>
      <c r="AS28" s="53"/>
      <c r="AT28" s="53" t="str">
        <f>IF('Cable Info'!P27="","",CONCATENATE('Cable Info'!P27," - ",'Cable Info'!Q27))</f>
        <v/>
      </c>
      <c r="AU28" s="53" t="s">
        <v>92</v>
      </c>
      <c r="AV28" s="53"/>
      <c r="AW28" s="53" t="str">
        <f t="shared" si="2"/>
        <v xml:space="preserve">  &lt;=&gt; CABLEC </v>
      </c>
      <c r="AX28" s="53"/>
      <c r="AY28" s="53" t="str">
        <f>IF('Cable Info'!R27="","",CONCATENATE('Cable Info'!R27," - ",'Cable Info'!S27))</f>
        <v/>
      </c>
      <c r="AZ28" s="53"/>
      <c r="BA28" s="53"/>
      <c r="BB28" s="55" t="str">
        <f t="shared" si="3"/>
        <v/>
      </c>
      <c r="BC28" s="53"/>
      <c r="BD28" s="53" t="str">
        <f>IF('Cable Info'!T27="","",CONCATENATE('Cable Info'!T27," - ",'Cable Info'!U27))</f>
        <v/>
      </c>
      <c r="BE28" s="53"/>
      <c r="BF28" s="53"/>
      <c r="BG28" s="55" t="str">
        <f t="shared" si="4"/>
        <v/>
      </c>
      <c r="BH28" s="53"/>
      <c r="BI28" s="53" t="str">
        <f>IF('Cable Info'!V27="","",CONCATENATE('Cable Info'!V27," - ",'Cable Info'!W27))</f>
        <v/>
      </c>
      <c r="BJ28" s="53"/>
      <c r="BK28" s="53"/>
      <c r="BL28" s="55" t="str">
        <f t="shared" si="5"/>
        <v/>
      </c>
      <c r="BM28" s="5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1"/>
      <c r="CL28" s="189"/>
    </row>
    <row r="29" spans="1:90" ht="12.75" customHeight="1" x14ac:dyDescent="0.2">
      <c r="A29" s="31"/>
      <c r="B29" s="167" t="s">
        <v>2</v>
      </c>
      <c r="C29" s="168" t="str">
        <f>IFERROR(IF(B29="","",IF((COUNTIF('Cable Info'!$B$11:$C$50,B29)=0),VLOOKUP(B29,'Cable Info (2)'!$B$11:$C$50,2,FALSE),(VLOOKUP(B29,'Cable Info'!$B$11:$C$50,2,FALSE)))),"NO SUCH EXIT")</f>
        <v>BB CA-B32 (PLTN 2.3)</v>
      </c>
      <c r="D29" s="169" t="s">
        <v>110</v>
      </c>
      <c r="E29" s="170">
        <v>229</v>
      </c>
      <c r="F29" s="171" t="s">
        <v>89</v>
      </c>
      <c r="G29" s="172">
        <v>240</v>
      </c>
      <c r="H29" s="175">
        <f t="shared" si="7"/>
        <v>12</v>
      </c>
      <c r="I29" s="170">
        <v>229</v>
      </c>
      <c r="J29" s="171" t="s">
        <v>89</v>
      </c>
      <c r="K29" s="172">
        <v>240</v>
      </c>
      <c r="L29" s="169" t="s">
        <v>110</v>
      </c>
      <c r="M29" s="168" t="str">
        <f>IFERROR(IF(P29="","",IF((COUNTIF('Cable Info'!$B$11:$C$50,P29)=0),VLOOKUP(P29,'Cable Info (2)'!$B$11:$C$50,2,FALSE),(VLOOKUP(P29,'Cable Info'!$B$11:$C$50,2,FALSE)))),"NO SUCH EXIT")</f>
        <v>BB CA-B32 (PLTN 2.3)</v>
      </c>
      <c r="N29" s="181"/>
      <c r="O29" s="182"/>
      <c r="P29" s="183" t="s">
        <v>3</v>
      </c>
      <c r="Q29" s="124"/>
      <c r="R29" s="184" t="s">
        <v>35</v>
      </c>
      <c r="S29" s="184" t="s">
        <v>36</v>
      </c>
      <c r="T29" s="186">
        <v>42271</v>
      </c>
      <c r="U29" s="163">
        <v>42275</v>
      </c>
      <c r="V29" s="187" t="s">
        <v>25</v>
      </c>
      <c r="W29" s="164" t="s">
        <v>90</v>
      </c>
      <c r="X29" s="188">
        <f t="shared" si="8"/>
        <v>0</v>
      </c>
      <c r="Y29" s="26" t="str">
        <f t="shared" si="9"/>
        <v/>
      </c>
      <c r="Z29" s="26" t="str">
        <f t="shared" si="10"/>
        <v/>
      </c>
      <c r="AA29" s="146">
        <f t="shared" si="11"/>
        <v>12</v>
      </c>
      <c r="AB29" s="26" t="str">
        <f t="shared" si="12"/>
        <v/>
      </c>
      <c r="AC29" s="26"/>
      <c r="AD29" s="26"/>
      <c r="AE29" s="26"/>
      <c r="AF29" s="26"/>
      <c r="AG29" s="26"/>
      <c r="AH29" s="26"/>
      <c r="AI29" s="53"/>
      <c r="AJ29" s="53" t="str">
        <f>IF('Cable Info'!L28="","",CONCATENATE('Cable Info'!L28," - ",'Cable Info'!M28))</f>
        <v>27 - AW</v>
      </c>
      <c r="AK29" s="53"/>
      <c r="AL29" s="53"/>
      <c r="AM29" s="55" t="str">
        <f t="shared" si="0"/>
        <v>27 - AW</v>
      </c>
      <c r="AN29" s="53"/>
      <c r="AO29" s="53" t="str">
        <f>IF('Cable Info'!N28="","",CONCATENATE('Cable Info'!N28," - ",'Cable Info'!O28))</f>
        <v>27 - AW</v>
      </c>
      <c r="AP29" s="53"/>
      <c r="AQ29" s="53"/>
      <c r="AR29" s="55" t="str">
        <f t="shared" si="1"/>
        <v>27 - AW</v>
      </c>
      <c r="AS29" s="53"/>
      <c r="AT29" s="53" t="str">
        <f>IF('Cable Info'!P28="","",CONCATENATE('Cable Info'!P28," - ",'Cable Info'!Q28))</f>
        <v/>
      </c>
      <c r="AU29" s="53" t="s">
        <v>92</v>
      </c>
      <c r="AV29" s="53"/>
      <c r="AW29" s="53" t="str">
        <f t="shared" si="2"/>
        <v xml:space="preserve">  &lt;=&gt; CABLEC </v>
      </c>
      <c r="AX29" s="53"/>
      <c r="AY29" s="53" t="str">
        <f>IF('Cable Info'!R28="","",CONCATENATE('Cable Info'!R28," - ",'Cable Info'!S28))</f>
        <v/>
      </c>
      <c r="AZ29" s="53"/>
      <c r="BA29" s="53"/>
      <c r="BB29" s="55" t="str">
        <f t="shared" si="3"/>
        <v/>
      </c>
      <c r="BC29" s="53"/>
      <c r="BD29" s="53" t="str">
        <f>IF('Cable Info'!T28="","",CONCATENATE('Cable Info'!T28," - ",'Cable Info'!U28))</f>
        <v/>
      </c>
      <c r="BE29" s="53"/>
      <c r="BF29" s="53"/>
      <c r="BG29" s="55" t="str">
        <f t="shared" si="4"/>
        <v/>
      </c>
      <c r="BH29" s="53"/>
      <c r="BI29" s="53" t="str">
        <f>IF('Cable Info'!V28="","",CONCATENATE('Cable Info'!V28," - ",'Cable Info'!W28))</f>
        <v/>
      </c>
      <c r="BJ29" s="53"/>
      <c r="BK29" s="53"/>
      <c r="BL29" s="55" t="str">
        <f t="shared" si="5"/>
        <v/>
      </c>
      <c r="BM29" s="5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1"/>
      <c r="CL29" s="189"/>
    </row>
    <row r="30" spans="1:90" ht="12.75" customHeight="1" x14ac:dyDescent="0.2">
      <c r="A30" s="31"/>
      <c r="B30" s="167" t="s">
        <v>2</v>
      </c>
      <c r="C30" s="168" t="str">
        <f>IFERROR(IF(B30="","",IF((COUNTIF('Cable Info'!$B$11:$C$50,B30)=0),VLOOKUP(B30,'Cable Info (2)'!$B$11:$C$50,2,FALSE),(VLOOKUP(B30,'Cable Info'!$B$11:$C$50,2,FALSE)))),"NO SUCH EXIT")</f>
        <v>BB CA-B32 (PLTN 2.3)</v>
      </c>
      <c r="D30" s="169" t="s">
        <v>111</v>
      </c>
      <c r="E30" s="170">
        <v>241</v>
      </c>
      <c r="F30" s="171" t="s">
        <v>89</v>
      </c>
      <c r="G30" s="172">
        <v>252</v>
      </c>
      <c r="H30" s="175">
        <f t="shared" si="7"/>
        <v>12</v>
      </c>
      <c r="I30" s="170">
        <v>241</v>
      </c>
      <c r="J30" s="171" t="s">
        <v>89</v>
      </c>
      <c r="K30" s="172">
        <v>252</v>
      </c>
      <c r="L30" s="169" t="s">
        <v>111</v>
      </c>
      <c r="M30" s="168" t="str">
        <f>IFERROR(IF(P30="","",IF((COUNTIF('Cable Info'!$B$11:$C$50,P30)=0),VLOOKUP(P30,'Cable Info (2)'!$B$11:$C$50,2,FALSE),(VLOOKUP(P30,'Cable Info'!$B$11:$C$50,2,FALSE)))),"NO SUCH EXIT")</f>
        <v>BB CA-B32 (PLTN 2.3)</v>
      </c>
      <c r="N30" s="181"/>
      <c r="O30" s="182"/>
      <c r="P30" s="183" t="s">
        <v>3</v>
      </c>
      <c r="Q30" s="124"/>
      <c r="R30" s="184" t="s">
        <v>35</v>
      </c>
      <c r="S30" s="184" t="s">
        <v>36</v>
      </c>
      <c r="T30" s="186">
        <v>42271</v>
      </c>
      <c r="U30" s="163">
        <v>42275</v>
      </c>
      <c r="V30" s="187" t="s">
        <v>25</v>
      </c>
      <c r="W30" s="164" t="s">
        <v>90</v>
      </c>
      <c r="X30" s="188">
        <f t="shared" si="8"/>
        <v>0</v>
      </c>
      <c r="Y30" s="26" t="str">
        <f t="shared" si="9"/>
        <v/>
      </c>
      <c r="Z30" s="26" t="str">
        <f t="shared" si="10"/>
        <v/>
      </c>
      <c r="AA30" s="146">
        <f t="shared" si="11"/>
        <v>12</v>
      </c>
      <c r="AB30" s="26" t="str">
        <f t="shared" si="12"/>
        <v/>
      </c>
      <c r="AC30" s="26"/>
      <c r="AD30" s="26"/>
      <c r="AE30" s="26"/>
      <c r="AF30" s="26"/>
      <c r="AG30" s="26"/>
      <c r="AH30" s="26"/>
      <c r="AI30" s="53"/>
      <c r="AJ30" s="53" t="str">
        <f>IF('Cable Info'!L29="","",CONCATENATE('Cable Info'!L29," - ",'Cable Info'!M29))</f>
        <v>28 - AW</v>
      </c>
      <c r="AK30" s="53"/>
      <c r="AL30" s="53"/>
      <c r="AM30" s="55" t="str">
        <f t="shared" si="0"/>
        <v>28 - AW</v>
      </c>
      <c r="AN30" s="53"/>
      <c r="AO30" s="53" t="str">
        <f>IF('Cable Info'!N29="","",CONCATENATE('Cable Info'!N29," - ",'Cable Info'!O29))</f>
        <v>28 - AW</v>
      </c>
      <c r="AP30" s="53"/>
      <c r="AQ30" s="53"/>
      <c r="AR30" s="55" t="str">
        <f t="shared" si="1"/>
        <v>28 - AW</v>
      </c>
      <c r="AS30" s="53"/>
      <c r="AT30" s="53" t="str">
        <f>IF('Cable Info'!P29="","",CONCATENATE('Cable Info'!P29," - ",'Cable Info'!Q29))</f>
        <v/>
      </c>
      <c r="AU30" s="53" t="s">
        <v>92</v>
      </c>
      <c r="AV30" s="53"/>
      <c r="AW30" s="53" t="str">
        <f t="shared" si="2"/>
        <v xml:space="preserve">  &lt;=&gt; CABLEC </v>
      </c>
      <c r="AX30" s="53"/>
      <c r="AY30" s="53" t="str">
        <f>IF('Cable Info'!R29="","",CONCATENATE('Cable Info'!R29," - ",'Cable Info'!S29))</f>
        <v/>
      </c>
      <c r="AZ30" s="53"/>
      <c r="BA30" s="53"/>
      <c r="BB30" s="55" t="str">
        <f t="shared" si="3"/>
        <v/>
      </c>
      <c r="BC30" s="53"/>
      <c r="BD30" s="53" t="str">
        <f>IF('Cable Info'!T29="","",CONCATENATE('Cable Info'!T29," - ",'Cable Info'!U29))</f>
        <v/>
      </c>
      <c r="BE30" s="53"/>
      <c r="BF30" s="53"/>
      <c r="BG30" s="55" t="str">
        <f t="shared" si="4"/>
        <v/>
      </c>
      <c r="BH30" s="53"/>
      <c r="BI30" s="53" t="str">
        <f>IF('Cable Info'!V29="","",CONCATENATE('Cable Info'!V29," - ",'Cable Info'!W29))</f>
        <v/>
      </c>
      <c r="BJ30" s="53"/>
      <c r="BK30" s="53"/>
      <c r="BL30" s="55" t="str">
        <f t="shared" si="5"/>
        <v/>
      </c>
      <c r="BM30" s="5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1"/>
      <c r="CL30" s="189"/>
    </row>
    <row r="31" spans="1:90" ht="12.75" customHeight="1" x14ac:dyDescent="0.2">
      <c r="A31" s="31"/>
      <c r="B31" s="167" t="s">
        <v>2</v>
      </c>
      <c r="C31" s="168" t="str">
        <f>IFERROR(IF(B31="","",IF((COUNTIF('Cable Info'!$B$11:$C$50,B31)=0),VLOOKUP(B31,'Cable Info (2)'!$B$11:$C$50,2,FALSE),(VLOOKUP(B31,'Cable Info'!$B$11:$C$50,2,FALSE)))),"NO SUCH EXIT")</f>
        <v>BB CA-B32 (PLTN 2.3)</v>
      </c>
      <c r="D31" s="169" t="s">
        <v>112</v>
      </c>
      <c r="E31" s="170">
        <v>253</v>
      </c>
      <c r="F31" s="171" t="s">
        <v>89</v>
      </c>
      <c r="G31" s="172">
        <v>264</v>
      </c>
      <c r="H31" s="175">
        <f t="shared" si="7"/>
        <v>12</v>
      </c>
      <c r="I31" s="170">
        <v>253</v>
      </c>
      <c r="J31" s="171" t="s">
        <v>89</v>
      </c>
      <c r="K31" s="172">
        <v>264</v>
      </c>
      <c r="L31" s="169" t="s">
        <v>112</v>
      </c>
      <c r="M31" s="168" t="str">
        <f>IFERROR(IF(P31="","",IF((COUNTIF('Cable Info'!$B$11:$C$50,P31)=0),VLOOKUP(P31,'Cable Info (2)'!$B$11:$C$50,2,FALSE),(VLOOKUP(P31,'Cable Info'!$B$11:$C$50,2,FALSE)))),"NO SUCH EXIT")</f>
        <v>BB CA-B32 (PLTN 2.3)</v>
      </c>
      <c r="N31" s="181"/>
      <c r="O31" s="182"/>
      <c r="P31" s="183" t="s">
        <v>3</v>
      </c>
      <c r="Q31" s="124"/>
      <c r="R31" s="184" t="s">
        <v>35</v>
      </c>
      <c r="S31" s="184" t="s">
        <v>36</v>
      </c>
      <c r="T31" s="162">
        <v>42271</v>
      </c>
      <c r="U31" s="163">
        <v>42275</v>
      </c>
      <c r="V31" s="164" t="s">
        <v>25</v>
      </c>
      <c r="W31" s="164" t="s">
        <v>90</v>
      </c>
      <c r="X31" s="188">
        <f t="shared" si="8"/>
        <v>0</v>
      </c>
      <c r="Y31" s="26" t="str">
        <f t="shared" si="9"/>
        <v/>
      </c>
      <c r="Z31" s="26" t="str">
        <f t="shared" si="10"/>
        <v/>
      </c>
      <c r="AA31" s="146">
        <f t="shared" si="11"/>
        <v>12</v>
      </c>
      <c r="AB31" s="26" t="str">
        <f t="shared" si="12"/>
        <v/>
      </c>
      <c r="AC31" s="26"/>
      <c r="AD31" s="26"/>
      <c r="AE31" s="26"/>
      <c r="AF31" s="26"/>
      <c r="AG31" s="26"/>
      <c r="AH31" s="26"/>
      <c r="AI31" s="53"/>
      <c r="AJ31" s="53" t="str">
        <f>IF('Cable Info'!L30="","",CONCATENATE('Cable Info'!L30," - ",'Cable Info'!M30))</f>
        <v>29 - AW</v>
      </c>
      <c r="AK31" s="53"/>
      <c r="AL31" s="53"/>
      <c r="AM31" s="55" t="str">
        <f t="shared" si="0"/>
        <v>29 - AW</v>
      </c>
      <c r="AN31" s="53"/>
      <c r="AO31" s="53" t="str">
        <f>IF('Cable Info'!N30="","",CONCATENATE('Cable Info'!N30," - ",'Cable Info'!O30))</f>
        <v>29 - AW</v>
      </c>
      <c r="AP31" s="53"/>
      <c r="AQ31" s="53"/>
      <c r="AR31" s="55" t="str">
        <f t="shared" si="1"/>
        <v>29 - AW</v>
      </c>
      <c r="AS31" s="53"/>
      <c r="AT31" s="53" t="str">
        <f>IF('Cable Info'!P30="","",CONCATENATE('Cable Info'!P30," - ",'Cable Info'!Q30))</f>
        <v/>
      </c>
      <c r="AU31" s="53" t="s">
        <v>92</v>
      </c>
      <c r="AV31" s="53"/>
      <c r="AW31" s="53" t="str">
        <f t="shared" si="2"/>
        <v xml:space="preserve">  &lt;=&gt; CABLEC </v>
      </c>
      <c r="AX31" s="53"/>
      <c r="AY31" s="53" t="str">
        <f>IF('Cable Info'!R30="","",CONCATENATE('Cable Info'!R30," - ",'Cable Info'!S30))</f>
        <v/>
      </c>
      <c r="AZ31" s="53"/>
      <c r="BA31" s="53"/>
      <c r="BB31" s="55" t="str">
        <f t="shared" si="3"/>
        <v/>
      </c>
      <c r="BC31" s="53"/>
      <c r="BD31" s="53" t="str">
        <f>IF('Cable Info'!T30="","",CONCATENATE('Cable Info'!T30," - ",'Cable Info'!U30))</f>
        <v/>
      </c>
      <c r="BE31" s="53"/>
      <c r="BF31" s="53"/>
      <c r="BG31" s="55" t="str">
        <f t="shared" si="4"/>
        <v/>
      </c>
      <c r="BH31" s="53"/>
      <c r="BI31" s="53" t="str">
        <f>IF('Cable Info'!V30="","",CONCATENATE('Cable Info'!V30," - ",'Cable Info'!W30))</f>
        <v/>
      </c>
      <c r="BJ31" s="53"/>
      <c r="BK31" s="53"/>
      <c r="BL31" s="55" t="str">
        <f t="shared" si="5"/>
        <v/>
      </c>
      <c r="BM31" s="5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1"/>
      <c r="CL31" s="189"/>
    </row>
    <row r="32" spans="1:90" ht="12.75" customHeight="1" x14ac:dyDescent="0.2">
      <c r="A32" s="31"/>
      <c r="B32" s="167" t="s">
        <v>2</v>
      </c>
      <c r="C32" s="168" t="str">
        <f>IFERROR(IF(B32="","",IF((COUNTIF('Cable Info'!$B$11:$C$50,B32)=0),VLOOKUP(B32,'Cable Info (2)'!$B$11:$C$50,2,FALSE),(VLOOKUP(B32,'Cable Info'!$B$11:$C$50,2,FALSE)))),"NO SUCH EXIT")</f>
        <v>BB CA-B32 (PLTN 2.3)</v>
      </c>
      <c r="D32" s="169" t="s">
        <v>113</v>
      </c>
      <c r="E32" s="170">
        <v>265</v>
      </c>
      <c r="F32" s="171" t="s">
        <v>89</v>
      </c>
      <c r="G32" s="172">
        <v>276</v>
      </c>
      <c r="H32" s="175">
        <f t="shared" si="7"/>
        <v>12</v>
      </c>
      <c r="I32" s="170">
        <v>265</v>
      </c>
      <c r="J32" s="171" t="s">
        <v>89</v>
      </c>
      <c r="K32" s="172">
        <v>276</v>
      </c>
      <c r="L32" s="169" t="s">
        <v>113</v>
      </c>
      <c r="M32" s="168" t="str">
        <f>IFERROR(IF(P32="","",IF((COUNTIF('Cable Info'!$B$11:$C$50,P32)=0),VLOOKUP(P32,'Cable Info (2)'!$B$11:$C$50,2,FALSE),(VLOOKUP(P32,'Cable Info'!$B$11:$C$50,2,FALSE)))),"NO SUCH EXIT")</f>
        <v>BB CA-B32 (PLTN 2.3)</v>
      </c>
      <c r="N32" s="181"/>
      <c r="O32" s="182"/>
      <c r="P32" s="183" t="s">
        <v>3</v>
      </c>
      <c r="Q32" s="124"/>
      <c r="R32" s="184" t="s">
        <v>35</v>
      </c>
      <c r="S32" s="184" t="s">
        <v>36</v>
      </c>
      <c r="T32" s="186">
        <v>42271</v>
      </c>
      <c r="U32" s="163">
        <v>42275</v>
      </c>
      <c r="V32" s="187" t="s">
        <v>25</v>
      </c>
      <c r="W32" s="164" t="s">
        <v>90</v>
      </c>
      <c r="X32" s="188">
        <f t="shared" si="8"/>
        <v>0</v>
      </c>
      <c r="Y32" s="26" t="str">
        <f t="shared" si="9"/>
        <v/>
      </c>
      <c r="Z32" s="26" t="str">
        <f t="shared" si="10"/>
        <v/>
      </c>
      <c r="AA32" s="146">
        <f t="shared" si="11"/>
        <v>12</v>
      </c>
      <c r="AB32" s="26" t="str">
        <f t="shared" si="12"/>
        <v/>
      </c>
      <c r="AC32" s="26"/>
      <c r="AD32" s="26"/>
      <c r="AE32" s="26"/>
      <c r="AF32" s="26"/>
      <c r="AG32" s="26"/>
      <c r="AH32" s="26"/>
      <c r="AI32" s="53"/>
      <c r="AJ32" s="53" t="str">
        <f>IF('Cable Info'!L31="","",CONCATENATE('Cable Info'!L31," - ",'Cable Info'!M31))</f>
        <v>30 - AW</v>
      </c>
      <c r="AK32" s="53"/>
      <c r="AL32" s="53"/>
      <c r="AM32" s="55" t="str">
        <f t="shared" si="0"/>
        <v>30 - AW</v>
      </c>
      <c r="AN32" s="53"/>
      <c r="AO32" s="53" t="str">
        <f>IF('Cable Info'!N31="","",CONCATENATE('Cable Info'!N31," - ",'Cable Info'!O31))</f>
        <v>30 - AW</v>
      </c>
      <c r="AP32" s="53"/>
      <c r="AQ32" s="53"/>
      <c r="AR32" s="55" t="str">
        <f t="shared" si="1"/>
        <v>30 - AW</v>
      </c>
      <c r="AS32" s="53"/>
      <c r="AT32" s="53" t="str">
        <f>IF('Cable Info'!P31="","",CONCATENATE('Cable Info'!P31," - ",'Cable Info'!Q31))</f>
        <v/>
      </c>
      <c r="AU32" s="53" t="s">
        <v>92</v>
      </c>
      <c r="AV32" s="53"/>
      <c r="AW32" s="53" t="str">
        <f t="shared" si="2"/>
        <v xml:space="preserve">  &lt;=&gt; CABLEC </v>
      </c>
      <c r="AX32" s="53"/>
      <c r="AY32" s="53" t="str">
        <f>IF('Cable Info'!R31="","",CONCATENATE('Cable Info'!R31," - ",'Cable Info'!S31))</f>
        <v/>
      </c>
      <c r="AZ32" s="53"/>
      <c r="BA32" s="53"/>
      <c r="BB32" s="55" t="str">
        <f t="shared" si="3"/>
        <v/>
      </c>
      <c r="BC32" s="53"/>
      <c r="BD32" s="53" t="str">
        <f>IF('Cable Info'!T31="","",CONCATENATE('Cable Info'!T31," - ",'Cable Info'!U31))</f>
        <v/>
      </c>
      <c r="BE32" s="53"/>
      <c r="BF32" s="53"/>
      <c r="BG32" s="55" t="str">
        <f t="shared" si="4"/>
        <v/>
      </c>
      <c r="BH32" s="53"/>
      <c r="BI32" s="53" t="str">
        <f>IF('Cable Info'!V31="","",CONCATENATE('Cable Info'!V31," - ",'Cable Info'!W31))</f>
        <v/>
      </c>
      <c r="BJ32" s="53"/>
      <c r="BK32" s="53"/>
      <c r="BL32" s="55" t="str">
        <f t="shared" si="5"/>
        <v/>
      </c>
      <c r="BM32" s="5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1"/>
      <c r="CL32" s="189"/>
    </row>
    <row r="33" spans="1:90" ht="12.75" customHeight="1" x14ac:dyDescent="0.2">
      <c r="A33" s="31"/>
      <c r="B33" s="167" t="s">
        <v>2</v>
      </c>
      <c r="C33" s="168" t="str">
        <f>IFERROR(IF(B33="","",IF((COUNTIF('Cable Info'!$B$11:$C$50,B33)=0),VLOOKUP(B33,'Cable Info (2)'!$B$11:$C$50,2,FALSE),(VLOOKUP(B33,'Cable Info'!$B$11:$C$50,2,FALSE)))),"NO SUCH EXIT")</f>
        <v>BB CA-B32 (PLTN 2.3)</v>
      </c>
      <c r="D33" s="169" t="s">
        <v>114</v>
      </c>
      <c r="E33" s="170">
        <v>277</v>
      </c>
      <c r="F33" s="171" t="s">
        <v>89</v>
      </c>
      <c r="G33" s="172">
        <v>288</v>
      </c>
      <c r="H33" s="175">
        <f t="shared" si="7"/>
        <v>12</v>
      </c>
      <c r="I33" s="170">
        <v>277</v>
      </c>
      <c r="J33" s="171" t="s">
        <v>89</v>
      </c>
      <c r="K33" s="172">
        <v>288</v>
      </c>
      <c r="L33" s="169" t="s">
        <v>114</v>
      </c>
      <c r="M33" s="168" t="str">
        <f>IFERROR(IF(P33="","",IF((COUNTIF('Cable Info'!$B$11:$C$50,P33)=0),VLOOKUP(P33,'Cable Info (2)'!$B$11:$C$50,2,FALSE),(VLOOKUP(P33,'Cable Info'!$B$11:$C$50,2,FALSE)))),"NO SUCH EXIT")</f>
        <v>BB CA-B32 (PLTN 2.3)</v>
      </c>
      <c r="N33" s="181"/>
      <c r="O33" s="182"/>
      <c r="P33" s="183" t="s">
        <v>3</v>
      </c>
      <c r="Q33" s="124"/>
      <c r="R33" s="184" t="s">
        <v>35</v>
      </c>
      <c r="S33" s="184" t="s">
        <v>36</v>
      </c>
      <c r="T33" s="186">
        <v>42271</v>
      </c>
      <c r="U33" s="163">
        <v>42275</v>
      </c>
      <c r="V33" s="187" t="s">
        <v>25</v>
      </c>
      <c r="W33" s="164" t="s">
        <v>90</v>
      </c>
      <c r="X33" s="188">
        <f t="shared" si="8"/>
        <v>0</v>
      </c>
      <c r="Y33" s="26" t="str">
        <f t="shared" si="9"/>
        <v/>
      </c>
      <c r="Z33" s="26" t="str">
        <f t="shared" si="10"/>
        <v/>
      </c>
      <c r="AA33" s="146">
        <f t="shared" si="11"/>
        <v>12</v>
      </c>
      <c r="AB33" s="26" t="str">
        <f t="shared" si="12"/>
        <v/>
      </c>
      <c r="AC33" s="26"/>
      <c r="AD33" s="26"/>
      <c r="AE33" s="26"/>
      <c r="AF33" s="26"/>
      <c r="AG33" s="26"/>
      <c r="AH33" s="26"/>
      <c r="AI33" s="53"/>
      <c r="AJ33" s="53" t="str">
        <f>IF('Cable Info'!L32="","",CONCATENATE('Cable Info'!L32," - ",'Cable Info'!M32))</f>
        <v>31 - AW</v>
      </c>
      <c r="AK33" s="53"/>
      <c r="AL33" s="53"/>
      <c r="AM33" s="55" t="str">
        <f t="shared" si="0"/>
        <v>31 - AW</v>
      </c>
      <c r="AN33" s="53"/>
      <c r="AO33" s="53" t="str">
        <f>IF('Cable Info'!N32="","",CONCATENATE('Cable Info'!N32," - ",'Cable Info'!O32))</f>
        <v>31 - AW</v>
      </c>
      <c r="AP33" s="53"/>
      <c r="AQ33" s="53"/>
      <c r="AR33" s="55" t="str">
        <f t="shared" si="1"/>
        <v>31 - AW</v>
      </c>
      <c r="AS33" s="53"/>
      <c r="AT33" s="53" t="str">
        <f>IF('Cable Info'!P32="","",CONCATENATE('Cable Info'!P32," - ",'Cable Info'!Q32))</f>
        <v/>
      </c>
      <c r="AU33" s="53" t="s">
        <v>92</v>
      </c>
      <c r="AV33" s="53"/>
      <c r="AW33" s="53" t="str">
        <f t="shared" si="2"/>
        <v xml:space="preserve">  &lt;=&gt; CABLEC </v>
      </c>
      <c r="AX33" s="53"/>
      <c r="AY33" s="53" t="str">
        <f>IF('Cable Info'!R32="","",CONCATENATE('Cable Info'!R32," - ",'Cable Info'!S32))</f>
        <v/>
      </c>
      <c r="AZ33" s="53"/>
      <c r="BA33" s="53"/>
      <c r="BB33" s="55" t="str">
        <f t="shared" si="3"/>
        <v/>
      </c>
      <c r="BC33" s="53"/>
      <c r="BD33" s="53" t="str">
        <f>IF('Cable Info'!T32="","",CONCATENATE('Cable Info'!T32," - ",'Cable Info'!U32))</f>
        <v/>
      </c>
      <c r="BE33" s="53"/>
      <c r="BF33" s="53"/>
      <c r="BG33" s="55" t="str">
        <f t="shared" si="4"/>
        <v/>
      </c>
      <c r="BH33" s="53"/>
      <c r="BI33" s="53" t="str">
        <f>IF('Cable Info'!V32="","",CONCATENATE('Cable Info'!V32," - ",'Cable Info'!W32))</f>
        <v/>
      </c>
      <c r="BJ33" s="53"/>
      <c r="BK33" s="53"/>
      <c r="BL33" s="55" t="str">
        <f t="shared" si="5"/>
        <v/>
      </c>
      <c r="BM33" s="5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1"/>
      <c r="CL33" s="189"/>
    </row>
    <row r="34" spans="1:90" ht="12.75" customHeight="1" x14ac:dyDescent="0.2">
      <c r="A34" s="31"/>
      <c r="B34" s="147"/>
      <c r="C34" s="168" t="str">
        <f>IFERROR(IF(B34="","",IF((COUNTIF('Cable Info'!$B$11:$C$50,B34)=0),VLOOKUP(B34,'Cable Info (2)'!$B$11:$C$50,2,FALSE),(VLOOKUP(B34,'Cable Info'!$B$11:$C$50,2,FALSE)))),"NO SUCH EXIT")</f>
        <v/>
      </c>
      <c r="D34" s="190"/>
      <c r="E34" s="191"/>
      <c r="F34" s="171" t="s">
        <v>89</v>
      </c>
      <c r="G34" s="192"/>
      <c r="H34" s="168" t="str">
        <f t="shared" si="7"/>
        <v/>
      </c>
      <c r="I34" s="193"/>
      <c r="J34" s="171" t="s">
        <v>89</v>
      </c>
      <c r="K34" s="194"/>
      <c r="L34" s="195"/>
      <c r="M34" s="168" t="str">
        <f>IFERROR(IF(P34="","",IF((COUNTIF('Cable Info'!$B$11:$C$50,P34)=0),VLOOKUP(P34,'Cable Info (2)'!$B$11:$C$50,2,FALSE),(VLOOKUP(P34,'Cable Info'!$B$11:$C$50,2,FALSE)))),"NO SUCH EXIT")</f>
        <v/>
      </c>
      <c r="N34" s="181"/>
      <c r="O34" s="182"/>
      <c r="P34" s="196"/>
      <c r="Q34" s="124"/>
      <c r="R34" s="185"/>
      <c r="S34" s="185"/>
      <c r="T34" s="186"/>
      <c r="U34" s="186"/>
      <c r="V34" s="187"/>
      <c r="W34" s="164"/>
      <c r="X34" s="188" t="str">
        <f t="shared" si="8"/>
        <v/>
      </c>
      <c r="Y34" s="26" t="str">
        <f t="shared" si="9"/>
        <v/>
      </c>
      <c r="Z34" s="26" t="str">
        <f t="shared" si="10"/>
        <v/>
      </c>
      <c r="AA34" s="26" t="str">
        <f t="shared" si="11"/>
        <v/>
      </c>
      <c r="AB34" s="26" t="str">
        <f t="shared" si="12"/>
        <v/>
      </c>
      <c r="AC34" s="26"/>
      <c r="AD34" s="26"/>
      <c r="AE34" s="26"/>
      <c r="AF34" s="26"/>
      <c r="AG34" s="26"/>
      <c r="AH34" s="26"/>
      <c r="AI34" s="53"/>
      <c r="AJ34" s="53" t="str">
        <f>IF('Cable Info'!L33="","",CONCATENATE('Cable Info'!L33," - ",'Cable Info'!M33))</f>
        <v>32 - AW</v>
      </c>
      <c r="AK34" s="53"/>
      <c r="AL34" s="53"/>
      <c r="AM34" s="55" t="str">
        <f t="shared" si="0"/>
        <v>32 - AW</v>
      </c>
      <c r="AN34" s="53"/>
      <c r="AO34" s="53" t="str">
        <f>IF('Cable Info'!N33="","",CONCATENATE('Cable Info'!N33," - ",'Cable Info'!O33))</f>
        <v>32 - AW</v>
      </c>
      <c r="AP34" s="53"/>
      <c r="AQ34" s="53"/>
      <c r="AR34" s="55" t="str">
        <f t="shared" si="1"/>
        <v>32 - AW</v>
      </c>
      <c r="AS34" s="53"/>
      <c r="AT34" s="53" t="str">
        <f>IF('Cable Info'!P33="","",CONCATENATE('Cable Info'!P33," - ",'Cable Info'!Q33))</f>
        <v/>
      </c>
      <c r="AU34" s="53" t="s">
        <v>92</v>
      </c>
      <c r="AV34" s="53"/>
      <c r="AW34" s="53" t="str">
        <f t="shared" si="2"/>
        <v xml:space="preserve">  &lt;=&gt; CABLEC </v>
      </c>
      <c r="AX34" s="53"/>
      <c r="AY34" s="53" t="str">
        <f>IF('Cable Info'!R33="","",CONCATENATE('Cable Info'!R33," - ",'Cable Info'!S33))</f>
        <v/>
      </c>
      <c r="AZ34" s="53"/>
      <c r="BA34" s="53"/>
      <c r="BB34" s="55" t="str">
        <f t="shared" si="3"/>
        <v/>
      </c>
      <c r="BC34" s="53"/>
      <c r="BD34" s="53" t="str">
        <f>IF('Cable Info'!T33="","",CONCATENATE('Cable Info'!T33," - ",'Cable Info'!U33))</f>
        <v/>
      </c>
      <c r="BE34" s="53"/>
      <c r="BF34" s="53"/>
      <c r="BG34" s="55" t="str">
        <f t="shared" si="4"/>
        <v/>
      </c>
      <c r="BH34" s="53"/>
      <c r="BI34" s="53" t="str">
        <f>IF('Cable Info'!V33="","",CONCATENATE('Cable Info'!V33," - ",'Cable Info'!W33))</f>
        <v/>
      </c>
      <c r="BJ34" s="53"/>
      <c r="BK34" s="53"/>
      <c r="BL34" s="55" t="str">
        <f t="shared" si="5"/>
        <v/>
      </c>
      <c r="BM34" s="5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1"/>
      <c r="CL34" s="189"/>
    </row>
    <row r="35" spans="1:90" ht="12.75" customHeight="1" x14ac:dyDescent="0.2">
      <c r="A35" s="31"/>
      <c r="B35" s="147"/>
      <c r="C35" s="168" t="str">
        <f>IFERROR(IF(B35="","",IF((COUNTIF('Cable Info'!$B$11:$C$50,B35)=0),VLOOKUP(B35,'Cable Info (2)'!$B$11:$C$50,2,FALSE),(VLOOKUP(B35,'Cable Info'!$B$11:$C$50,2,FALSE)))),"NO SUCH EXIT")</f>
        <v/>
      </c>
      <c r="D35" s="190"/>
      <c r="E35" s="191"/>
      <c r="F35" s="171" t="s">
        <v>89</v>
      </c>
      <c r="G35" s="192"/>
      <c r="H35" s="168" t="str">
        <f t="shared" si="7"/>
        <v/>
      </c>
      <c r="I35" s="193"/>
      <c r="J35" s="171" t="s">
        <v>89</v>
      </c>
      <c r="K35" s="194"/>
      <c r="L35" s="195"/>
      <c r="M35" s="168" t="str">
        <f>IFERROR(IF(P35="","",IF((COUNTIF('Cable Info'!$B$11:$C$50,P35)=0),VLOOKUP(P35,'Cable Info (2)'!$B$11:$C$50,2,FALSE),(VLOOKUP(P35,'Cable Info'!$B$11:$C$50,2,FALSE)))),"NO SUCH EXIT")</f>
        <v/>
      </c>
      <c r="N35" s="181"/>
      <c r="O35" s="182"/>
      <c r="P35" s="196"/>
      <c r="Q35" s="124"/>
      <c r="R35" s="185"/>
      <c r="S35" s="185"/>
      <c r="T35" s="186"/>
      <c r="U35" s="186"/>
      <c r="V35" s="187"/>
      <c r="W35" s="164"/>
      <c r="X35" s="188" t="str">
        <f t="shared" si="8"/>
        <v/>
      </c>
      <c r="Y35" s="26" t="str">
        <f t="shared" si="9"/>
        <v/>
      </c>
      <c r="Z35" s="26" t="str">
        <f t="shared" si="10"/>
        <v/>
      </c>
      <c r="AA35" s="26" t="str">
        <f t="shared" si="11"/>
        <v/>
      </c>
      <c r="AB35" s="26" t="str">
        <f t="shared" si="12"/>
        <v/>
      </c>
      <c r="AC35" s="26"/>
      <c r="AD35" s="26"/>
      <c r="AE35" s="26"/>
      <c r="AF35" s="26"/>
      <c r="AG35" s="26"/>
      <c r="AH35" s="26"/>
      <c r="AI35" s="53"/>
      <c r="AJ35" s="53" t="str">
        <f>IF('Cable Info'!L34="","",CONCATENATE('Cable Info'!L34," - ",'Cable Info'!M34))</f>
        <v>33 - AW</v>
      </c>
      <c r="AK35" s="53"/>
      <c r="AL35" s="53"/>
      <c r="AM35" s="55" t="str">
        <f t="shared" si="0"/>
        <v>33 - AW</v>
      </c>
      <c r="AN35" s="53"/>
      <c r="AO35" s="53" t="str">
        <f>IF('Cable Info'!N34="","",CONCATENATE('Cable Info'!N34," - ",'Cable Info'!O34))</f>
        <v>33 - AW</v>
      </c>
      <c r="AP35" s="53"/>
      <c r="AQ35" s="53"/>
      <c r="AR35" s="55" t="str">
        <f t="shared" si="1"/>
        <v>33 - AW</v>
      </c>
      <c r="AS35" s="53"/>
      <c r="AT35" s="53" t="str">
        <f>IF('Cable Info'!P34="","",CONCATENATE('Cable Info'!P34," - ",'Cable Info'!Q34))</f>
        <v/>
      </c>
      <c r="AU35" s="53" t="s">
        <v>92</v>
      </c>
      <c r="AV35" s="53"/>
      <c r="AW35" s="53" t="str">
        <f t="shared" si="2"/>
        <v xml:space="preserve">  &lt;=&gt; CABLEC </v>
      </c>
      <c r="AX35" s="53"/>
      <c r="AY35" s="53" t="str">
        <f>IF('Cable Info'!R34="","",CONCATENATE('Cable Info'!R34," - ",'Cable Info'!S34))</f>
        <v/>
      </c>
      <c r="AZ35" s="53"/>
      <c r="BA35" s="53"/>
      <c r="BB35" s="55" t="str">
        <f t="shared" si="3"/>
        <v/>
      </c>
      <c r="BC35" s="53"/>
      <c r="BD35" s="53" t="str">
        <f>IF('Cable Info'!T34="","",CONCATENATE('Cable Info'!T34," - ",'Cable Info'!U34))</f>
        <v/>
      </c>
      <c r="BE35" s="53"/>
      <c r="BF35" s="53"/>
      <c r="BG35" s="55" t="str">
        <f t="shared" si="4"/>
        <v/>
      </c>
      <c r="BH35" s="53"/>
      <c r="BI35" s="53" t="str">
        <f>IF('Cable Info'!V34="","",CONCATENATE('Cable Info'!V34," - ",'Cable Info'!W34))</f>
        <v/>
      </c>
      <c r="BJ35" s="53"/>
      <c r="BK35" s="53"/>
      <c r="BL35" s="55" t="str">
        <f t="shared" si="5"/>
        <v/>
      </c>
      <c r="BM35" s="5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1"/>
      <c r="CL35" s="189"/>
    </row>
    <row r="36" spans="1:90" ht="12.75" customHeight="1" x14ac:dyDescent="0.2">
      <c r="A36" s="31"/>
      <c r="B36" s="147"/>
      <c r="C36" s="168" t="str">
        <f>IFERROR(IF(B36="","",IF((COUNTIF('Cable Info'!$B$11:$C$50,B36)=0),VLOOKUP(B36,'Cable Info (2)'!$B$11:$C$50,2,FALSE),(VLOOKUP(B36,'Cable Info'!$B$11:$C$50,2,FALSE)))),"NO SUCH EXIT")</f>
        <v/>
      </c>
      <c r="D36" s="190"/>
      <c r="E36" s="191"/>
      <c r="F36" s="171" t="s">
        <v>89</v>
      </c>
      <c r="G36" s="192"/>
      <c r="H36" s="168" t="str">
        <f t="shared" si="7"/>
        <v/>
      </c>
      <c r="I36" s="193"/>
      <c r="J36" s="171" t="s">
        <v>89</v>
      </c>
      <c r="K36" s="194"/>
      <c r="L36" s="195"/>
      <c r="M36" s="168" t="str">
        <f>IFERROR(IF(P36="","",IF((COUNTIF('Cable Info'!$B$11:$C$50,P36)=0),VLOOKUP(P36,'Cable Info (2)'!$B$11:$C$50,2,FALSE),(VLOOKUP(P36,'Cable Info'!$B$11:$C$50,2,FALSE)))),"NO SUCH EXIT")</f>
        <v/>
      </c>
      <c r="N36" s="181"/>
      <c r="O36" s="182"/>
      <c r="P36" s="196"/>
      <c r="Q36" s="124"/>
      <c r="R36" s="185"/>
      <c r="S36" s="185"/>
      <c r="T36" s="186"/>
      <c r="U36" s="186"/>
      <c r="V36" s="187"/>
      <c r="W36" s="164"/>
      <c r="X36" s="188" t="str">
        <f t="shared" si="8"/>
        <v/>
      </c>
      <c r="Y36" s="26" t="str">
        <f t="shared" si="9"/>
        <v/>
      </c>
      <c r="Z36" s="26" t="str">
        <f t="shared" si="10"/>
        <v/>
      </c>
      <c r="AA36" s="26" t="str">
        <f t="shared" si="11"/>
        <v/>
      </c>
      <c r="AB36" s="26" t="str">
        <f t="shared" si="12"/>
        <v/>
      </c>
      <c r="AC36" s="26"/>
      <c r="AD36" s="26"/>
      <c r="AE36" s="26"/>
      <c r="AF36" s="26"/>
      <c r="AG36" s="26"/>
      <c r="AH36" s="26"/>
      <c r="AI36" s="53"/>
      <c r="AJ36" s="53" t="str">
        <f>IF('Cable Info'!L35="","",CONCATENATE('Cable Info'!L35," - ",'Cable Info'!M35))</f>
        <v>34 - AW</v>
      </c>
      <c r="AK36" s="53"/>
      <c r="AL36" s="53"/>
      <c r="AM36" s="55" t="str">
        <f t="shared" si="0"/>
        <v>34 - AW</v>
      </c>
      <c r="AN36" s="53"/>
      <c r="AO36" s="53" t="str">
        <f>IF('Cable Info'!N35="","",CONCATENATE('Cable Info'!N35," - ",'Cable Info'!O35))</f>
        <v>34 - AW</v>
      </c>
      <c r="AP36" s="53"/>
      <c r="AQ36" s="53"/>
      <c r="AR36" s="55" t="str">
        <f t="shared" si="1"/>
        <v>34 - AW</v>
      </c>
      <c r="AS36" s="53"/>
      <c r="AT36" s="53" t="str">
        <f>IF('Cable Info'!P35="","",CONCATENATE('Cable Info'!P35," - ",'Cable Info'!Q35))</f>
        <v/>
      </c>
      <c r="AU36" s="53" t="s">
        <v>92</v>
      </c>
      <c r="AV36" s="53"/>
      <c r="AW36" s="53" t="str">
        <f t="shared" si="2"/>
        <v xml:space="preserve">  &lt;=&gt; CABLEC </v>
      </c>
      <c r="AX36" s="53"/>
      <c r="AY36" s="53" t="str">
        <f>IF('Cable Info'!R35="","",CONCATENATE('Cable Info'!R35," - ",'Cable Info'!S35))</f>
        <v/>
      </c>
      <c r="AZ36" s="53"/>
      <c r="BA36" s="53"/>
      <c r="BB36" s="55" t="str">
        <f t="shared" si="3"/>
        <v/>
      </c>
      <c r="BC36" s="53"/>
      <c r="BD36" s="53" t="str">
        <f>IF('Cable Info'!T35="","",CONCATENATE('Cable Info'!T35," - ",'Cable Info'!U35))</f>
        <v/>
      </c>
      <c r="BE36" s="53"/>
      <c r="BF36" s="53"/>
      <c r="BG36" s="55" t="str">
        <f t="shared" si="4"/>
        <v/>
      </c>
      <c r="BH36" s="53"/>
      <c r="BI36" s="53" t="str">
        <f>IF('Cable Info'!V35="","",CONCATENATE('Cable Info'!V35," - ",'Cable Info'!W35))</f>
        <v/>
      </c>
      <c r="BJ36" s="53"/>
      <c r="BK36" s="53"/>
      <c r="BL36" s="55" t="str">
        <f t="shared" si="5"/>
        <v/>
      </c>
      <c r="BM36" s="5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1"/>
      <c r="CL36" s="189"/>
    </row>
    <row r="37" spans="1:90" ht="12.75" customHeight="1" x14ac:dyDescent="0.2">
      <c r="A37" s="31"/>
      <c r="B37" s="147"/>
      <c r="C37" s="168" t="str">
        <f>IFERROR(IF(B37="","",IF((COUNTIF('Cable Info'!$B$11:$C$50,B37)=0),VLOOKUP(B37,'Cable Info (2)'!$B$11:$C$50,2,FALSE),(VLOOKUP(B37,'Cable Info'!$B$11:$C$50,2,FALSE)))),"NO SUCH EXIT")</f>
        <v/>
      </c>
      <c r="D37" s="190"/>
      <c r="E37" s="191"/>
      <c r="F37" s="171" t="s">
        <v>89</v>
      </c>
      <c r="G37" s="192"/>
      <c r="H37" s="168" t="str">
        <f t="shared" si="7"/>
        <v/>
      </c>
      <c r="I37" s="193"/>
      <c r="J37" s="171" t="s">
        <v>89</v>
      </c>
      <c r="K37" s="194"/>
      <c r="L37" s="195"/>
      <c r="M37" s="168" t="str">
        <f>IFERROR(IF(P37="","",IF((COUNTIF('Cable Info'!$B$11:$C$50,P37)=0),VLOOKUP(P37,'Cable Info (2)'!$B$11:$C$50,2,FALSE),(VLOOKUP(P37,'Cable Info'!$B$11:$C$50,2,FALSE)))),"NO SUCH EXIT")</f>
        <v/>
      </c>
      <c r="N37" s="181"/>
      <c r="O37" s="182"/>
      <c r="P37" s="196"/>
      <c r="Q37" s="124"/>
      <c r="R37" s="185"/>
      <c r="S37" s="185"/>
      <c r="T37" s="186"/>
      <c r="U37" s="186"/>
      <c r="V37" s="187"/>
      <c r="W37" s="164"/>
      <c r="X37" s="188" t="str">
        <f t="shared" si="8"/>
        <v/>
      </c>
      <c r="Y37" s="26" t="str">
        <f t="shared" si="9"/>
        <v/>
      </c>
      <c r="Z37" s="26" t="str">
        <f t="shared" si="10"/>
        <v/>
      </c>
      <c r="AA37" s="26" t="str">
        <f t="shared" si="11"/>
        <v/>
      </c>
      <c r="AB37" s="26" t="str">
        <f t="shared" si="12"/>
        <v/>
      </c>
      <c r="AC37" s="26"/>
      <c r="AD37" s="26"/>
      <c r="AE37" s="26"/>
      <c r="AF37" s="26"/>
      <c r="AG37" s="26"/>
      <c r="AH37" s="26"/>
      <c r="AI37" s="53"/>
      <c r="AJ37" s="53" t="str">
        <f>IF('Cable Info'!L36="","",CONCATENATE('Cable Info'!L36," - ",'Cable Info'!M36))</f>
        <v>35 - AW</v>
      </c>
      <c r="AK37" s="53"/>
      <c r="AL37" s="53"/>
      <c r="AM37" s="55" t="str">
        <f t="shared" si="0"/>
        <v>35 - AW</v>
      </c>
      <c r="AN37" s="53"/>
      <c r="AO37" s="53" t="str">
        <f>IF('Cable Info'!N36="","",CONCATENATE('Cable Info'!N36," - ",'Cable Info'!O36))</f>
        <v>35 - AW</v>
      </c>
      <c r="AP37" s="53"/>
      <c r="AQ37" s="53"/>
      <c r="AR37" s="55" t="str">
        <f t="shared" si="1"/>
        <v>35 - AW</v>
      </c>
      <c r="AS37" s="53"/>
      <c r="AT37" s="53" t="str">
        <f>IF('Cable Info'!P36="","",CONCATENATE('Cable Info'!P36," - ",'Cable Info'!Q36))</f>
        <v/>
      </c>
      <c r="AU37" s="53" t="s">
        <v>92</v>
      </c>
      <c r="AV37" s="53"/>
      <c r="AW37" s="53" t="str">
        <f t="shared" si="2"/>
        <v xml:space="preserve">  &lt;=&gt; CABLEC </v>
      </c>
      <c r="AX37" s="53"/>
      <c r="AY37" s="53" t="str">
        <f>IF('Cable Info'!R36="","",CONCATENATE('Cable Info'!R36," - ",'Cable Info'!S36))</f>
        <v/>
      </c>
      <c r="AZ37" s="53"/>
      <c r="BA37" s="53"/>
      <c r="BB37" s="55" t="str">
        <f t="shared" si="3"/>
        <v/>
      </c>
      <c r="BC37" s="53"/>
      <c r="BD37" s="53" t="str">
        <f>IF('Cable Info'!T36="","",CONCATENATE('Cable Info'!T36," - ",'Cable Info'!U36))</f>
        <v/>
      </c>
      <c r="BE37" s="53"/>
      <c r="BF37" s="53"/>
      <c r="BG37" s="55" t="str">
        <f t="shared" si="4"/>
        <v/>
      </c>
      <c r="BH37" s="53"/>
      <c r="BI37" s="53" t="str">
        <f>IF('Cable Info'!V36="","",CONCATENATE('Cable Info'!V36," - ",'Cable Info'!W36))</f>
        <v/>
      </c>
      <c r="BJ37" s="53"/>
      <c r="BK37" s="53"/>
      <c r="BL37" s="55" t="str">
        <f t="shared" si="5"/>
        <v/>
      </c>
      <c r="BM37" s="5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1"/>
      <c r="CL37" s="189"/>
    </row>
    <row r="38" spans="1:90" ht="12.75" customHeight="1" x14ac:dyDescent="0.2">
      <c r="A38" s="31"/>
      <c r="B38" s="147"/>
      <c r="C38" s="168" t="str">
        <f>IFERROR(IF(B38="","",IF((COUNTIF('Cable Info'!$B$11:$C$50,B38)=0),VLOOKUP(B38,'Cable Info (2)'!$B$11:$C$50,2,FALSE),(VLOOKUP(B38,'Cable Info'!$B$11:$C$50,2,FALSE)))),"NO SUCH EXIT")</f>
        <v/>
      </c>
      <c r="D38" s="190"/>
      <c r="E38" s="191"/>
      <c r="F38" s="171" t="s">
        <v>89</v>
      </c>
      <c r="G38" s="192"/>
      <c r="H38" s="168" t="str">
        <f t="shared" si="7"/>
        <v/>
      </c>
      <c r="I38" s="193"/>
      <c r="J38" s="171" t="s">
        <v>89</v>
      </c>
      <c r="K38" s="194"/>
      <c r="L38" s="195"/>
      <c r="M38" s="168" t="str">
        <f>IFERROR(IF(P38="","",IF((COUNTIF('Cable Info'!$B$11:$C$50,P38)=0),VLOOKUP(P38,'Cable Info (2)'!$B$11:$C$50,2,FALSE),(VLOOKUP(P38,'Cable Info'!$B$11:$C$50,2,FALSE)))),"NO SUCH EXIT")</f>
        <v/>
      </c>
      <c r="N38" s="181"/>
      <c r="O38" s="182"/>
      <c r="P38" s="196"/>
      <c r="Q38" s="124"/>
      <c r="R38" s="185"/>
      <c r="S38" s="185"/>
      <c r="T38" s="186"/>
      <c r="U38" s="186"/>
      <c r="V38" s="187"/>
      <c r="W38" s="164"/>
      <c r="X38" s="188" t="str">
        <f t="shared" si="8"/>
        <v/>
      </c>
      <c r="Y38" s="26" t="str">
        <f t="shared" si="9"/>
        <v/>
      </c>
      <c r="Z38" s="26" t="str">
        <f t="shared" si="10"/>
        <v/>
      </c>
      <c r="AA38" s="26" t="str">
        <f t="shared" si="11"/>
        <v/>
      </c>
      <c r="AB38" s="26" t="str">
        <f t="shared" si="12"/>
        <v/>
      </c>
      <c r="AC38" s="26"/>
      <c r="AD38" s="26"/>
      <c r="AE38" s="26"/>
      <c r="AF38" s="26"/>
      <c r="AG38" s="26"/>
      <c r="AH38" s="26"/>
      <c r="AI38" s="53"/>
      <c r="AJ38" s="53" t="str">
        <f>IF('Cable Info'!L37="","",CONCATENATE('Cable Info'!L37," - ",'Cable Info'!M37))</f>
        <v>36 - AW</v>
      </c>
      <c r="AK38" s="53"/>
      <c r="AL38" s="53"/>
      <c r="AM38" s="55" t="str">
        <f t="shared" si="0"/>
        <v>36 - AW</v>
      </c>
      <c r="AN38" s="53"/>
      <c r="AO38" s="53" t="str">
        <f>IF('Cable Info'!N37="","",CONCATENATE('Cable Info'!N37," - ",'Cable Info'!O37))</f>
        <v>36 - AW</v>
      </c>
      <c r="AP38" s="53"/>
      <c r="AQ38" s="53"/>
      <c r="AR38" s="55" t="str">
        <f t="shared" si="1"/>
        <v>36 - AW</v>
      </c>
      <c r="AS38" s="53"/>
      <c r="AT38" s="53" t="str">
        <f>IF('Cable Info'!P37="","",CONCATENATE('Cable Info'!P37," - ",'Cable Info'!Q37))</f>
        <v/>
      </c>
      <c r="AU38" s="53" t="s">
        <v>92</v>
      </c>
      <c r="AV38" s="53"/>
      <c r="AW38" s="53" t="str">
        <f t="shared" si="2"/>
        <v xml:space="preserve">  &lt;=&gt; CABLEC </v>
      </c>
      <c r="AX38" s="53"/>
      <c r="AY38" s="53" t="str">
        <f>IF('Cable Info'!R37="","",CONCATENATE('Cable Info'!R37," - ",'Cable Info'!S37))</f>
        <v/>
      </c>
      <c r="AZ38" s="53"/>
      <c r="BA38" s="53"/>
      <c r="BB38" s="55" t="str">
        <f t="shared" si="3"/>
        <v/>
      </c>
      <c r="BC38" s="53"/>
      <c r="BD38" s="53" t="str">
        <f>IF('Cable Info'!T37="","",CONCATENATE('Cable Info'!T37," - ",'Cable Info'!U37))</f>
        <v/>
      </c>
      <c r="BE38" s="53"/>
      <c r="BF38" s="53"/>
      <c r="BG38" s="55" t="str">
        <f t="shared" si="4"/>
        <v/>
      </c>
      <c r="BH38" s="53"/>
      <c r="BI38" s="53" t="str">
        <f>IF('Cable Info'!V37="","",CONCATENATE('Cable Info'!V37," - ",'Cable Info'!W37))</f>
        <v/>
      </c>
      <c r="BJ38" s="53"/>
      <c r="BK38" s="53"/>
      <c r="BL38" s="55" t="str">
        <f t="shared" si="5"/>
        <v/>
      </c>
      <c r="BM38" s="5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1"/>
      <c r="CL38" s="189"/>
    </row>
    <row r="39" spans="1:90" ht="12.75" customHeight="1" x14ac:dyDescent="0.2">
      <c r="A39" s="31"/>
      <c r="B39" s="147"/>
      <c r="C39" s="168" t="str">
        <f>IFERROR(IF(B39="","",IF((COUNTIF('Cable Info'!$B$11:$C$50,B39)=0),VLOOKUP(B39,'Cable Info (2)'!$B$11:$C$50,2,FALSE),(VLOOKUP(B39,'Cable Info'!$B$11:$C$50,2,FALSE)))),"NO SUCH EXIT")</f>
        <v/>
      </c>
      <c r="D39" s="190"/>
      <c r="E39" s="191"/>
      <c r="F39" s="171" t="s">
        <v>89</v>
      </c>
      <c r="G39" s="192"/>
      <c r="H39" s="168" t="str">
        <f t="shared" si="7"/>
        <v/>
      </c>
      <c r="I39" s="193"/>
      <c r="J39" s="171" t="s">
        <v>89</v>
      </c>
      <c r="K39" s="194"/>
      <c r="L39" s="195"/>
      <c r="M39" s="168" t="str">
        <f>IFERROR(IF(P39="","",IF((COUNTIF('Cable Info'!$B$11:$C$50,P39)=0),VLOOKUP(P39,'Cable Info (2)'!$B$11:$C$50,2,FALSE),(VLOOKUP(P39,'Cable Info'!$B$11:$C$50,2,FALSE)))),"NO SUCH EXIT")</f>
        <v/>
      </c>
      <c r="N39" s="181"/>
      <c r="O39" s="182"/>
      <c r="P39" s="196"/>
      <c r="Q39" s="124"/>
      <c r="R39" s="185"/>
      <c r="S39" s="185"/>
      <c r="T39" s="186"/>
      <c r="U39" s="186"/>
      <c r="V39" s="187"/>
      <c r="W39" s="164"/>
      <c r="X39" s="188" t="str">
        <f t="shared" si="8"/>
        <v/>
      </c>
      <c r="Y39" s="26" t="str">
        <f t="shared" si="9"/>
        <v/>
      </c>
      <c r="Z39" s="26" t="str">
        <f t="shared" si="10"/>
        <v/>
      </c>
      <c r="AA39" s="26" t="str">
        <f t="shared" si="11"/>
        <v/>
      </c>
      <c r="AB39" s="26" t="str">
        <f t="shared" si="12"/>
        <v/>
      </c>
      <c r="AC39" s="26"/>
      <c r="AD39" s="26"/>
      <c r="AE39" s="26"/>
      <c r="AF39" s="26"/>
      <c r="AG39" s="26"/>
      <c r="AH39" s="26"/>
      <c r="AI39" s="53"/>
      <c r="AJ39" s="53" t="str">
        <f>IF('Cable Info'!L38="","",CONCATENATE('Cable Info'!L38," - ",'Cable Info'!M38))</f>
        <v>37 - AW</v>
      </c>
      <c r="AK39" s="53"/>
      <c r="AL39" s="53"/>
      <c r="AM39" s="55" t="str">
        <f t="shared" si="0"/>
        <v>37 - AW</v>
      </c>
      <c r="AN39" s="53"/>
      <c r="AO39" s="53" t="str">
        <f>IF('Cable Info'!N38="","",CONCATENATE('Cable Info'!N38," - ",'Cable Info'!O38))</f>
        <v>37 - AW</v>
      </c>
      <c r="AP39" s="53"/>
      <c r="AQ39" s="53"/>
      <c r="AR39" s="55" t="str">
        <f t="shared" si="1"/>
        <v>37 - AW</v>
      </c>
      <c r="AS39" s="53"/>
      <c r="AT39" s="53" t="str">
        <f>IF('Cable Info'!P38="","",CONCATENATE('Cable Info'!P38," - ",'Cable Info'!Q38))</f>
        <v/>
      </c>
      <c r="AU39" s="53" t="s">
        <v>92</v>
      </c>
      <c r="AV39" s="53"/>
      <c r="AW39" s="53" t="str">
        <f t="shared" si="2"/>
        <v xml:space="preserve">  &lt;=&gt; CABLEC </v>
      </c>
      <c r="AX39" s="53"/>
      <c r="AY39" s="53" t="str">
        <f>IF('Cable Info'!R38="","",CONCATENATE('Cable Info'!R38," - ",'Cable Info'!S38))</f>
        <v/>
      </c>
      <c r="AZ39" s="53"/>
      <c r="BA39" s="53"/>
      <c r="BB39" s="55" t="str">
        <f t="shared" si="3"/>
        <v/>
      </c>
      <c r="BC39" s="53"/>
      <c r="BD39" s="53" t="str">
        <f>IF('Cable Info'!T38="","",CONCATENATE('Cable Info'!T38," - ",'Cable Info'!U38))</f>
        <v/>
      </c>
      <c r="BE39" s="53"/>
      <c r="BF39" s="53"/>
      <c r="BG39" s="55" t="str">
        <f t="shared" si="4"/>
        <v/>
      </c>
      <c r="BH39" s="53"/>
      <c r="BI39" s="53" t="str">
        <f>IF('Cable Info'!V38="","",CONCATENATE('Cable Info'!V38," - ",'Cable Info'!W38))</f>
        <v/>
      </c>
      <c r="BJ39" s="53"/>
      <c r="BK39" s="53"/>
      <c r="BL39" s="55" t="str">
        <f t="shared" si="5"/>
        <v/>
      </c>
      <c r="BM39" s="5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1"/>
      <c r="CL39" s="189"/>
    </row>
    <row r="40" spans="1:90" ht="12.75" customHeight="1" x14ac:dyDescent="0.2">
      <c r="A40" s="31"/>
      <c r="B40" s="147"/>
      <c r="C40" s="168" t="str">
        <f>IFERROR(IF(B40="","",IF((COUNTIF('Cable Info'!$B$11:$C$50,B40)=0),VLOOKUP(B40,'Cable Info (2)'!$B$11:$C$50,2,FALSE),(VLOOKUP(B40,'Cable Info'!$B$11:$C$50,2,FALSE)))),"NO SUCH EXIT")</f>
        <v/>
      </c>
      <c r="D40" s="190"/>
      <c r="E40" s="191"/>
      <c r="F40" s="171" t="s">
        <v>89</v>
      </c>
      <c r="G40" s="192"/>
      <c r="H40" s="168" t="str">
        <f t="shared" si="7"/>
        <v/>
      </c>
      <c r="I40" s="193"/>
      <c r="J40" s="171" t="s">
        <v>89</v>
      </c>
      <c r="K40" s="194"/>
      <c r="L40" s="195"/>
      <c r="M40" s="168" t="str">
        <f>IFERROR(IF(P40="","",IF((COUNTIF('Cable Info'!$B$11:$C$50,P40)=0),VLOOKUP(P40,'Cable Info (2)'!$B$11:$C$50,2,FALSE),(VLOOKUP(P40,'Cable Info'!$B$11:$C$50,2,FALSE)))),"NO SUCH EXIT")</f>
        <v/>
      </c>
      <c r="N40" s="181"/>
      <c r="O40" s="182"/>
      <c r="P40" s="196"/>
      <c r="Q40" s="124"/>
      <c r="R40" s="185"/>
      <c r="S40" s="185"/>
      <c r="T40" s="186"/>
      <c r="U40" s="186"/>
      <c r="V40" s="187"/>
      <c r="W40" s="164"/>
      <c r="X40" s="188" t="str">
        <f t="shared" si="8"/>
        <v/>
      </c>
      <c r="Y40" s="26" t="str">
        <f t="shared" si="9"/>
        <v/>
      </c>
      <c r="Z40" s="26" t="str">
        <f t="shared" si="10"/>
        <v/>
      </c>
      <c r="AA40" s="26" t="str">
        <f t="shared" si="11"/>
        <v/>
      </c>
      <c r="AB40" s="26" t="str">
        <f t="shared" si="12"/>
        <v/>
      </c>
      <c r="AC40" s="26"/>
      <c r="AD40" s="26"/>
      <c r="AE40" s="26"/>
      <c r="AF40" s="26"/>
      <c r="AG40" s="26"/>
      <c r="AH40" s="26"/>
      <c r="AI40" s="53"/>
      <c r="AJ40" s="53" t="str">
        <f>IF('Cable Info'!L39="","",CONCATENATE('Cable Info'!L39," - ",'Cable Info'!M39))</f>
        <v>38 - AW</v>
      </c>
      <c r="AK40" s="53"/>
      <c r="AL40" s="53"/>
      <c r="AM40" s="55" t="str">
        <f t="shared" si="0"/>
        <v>38 - AW</v>
      </c>
      <c r="AN40" s="53"/>
      <c r="AO40" s="53" t="str">
        <f>IF('Cable Info'!N39="","",CONCATENATE('Cable Info'!N39," - ",'Cable Info'!O39))</f>
        <v>38 - AW</v>
      </c>
      <c r="AP40" s="53"/>
      <c r="AQ40" s="53"/>
      <c r="AR40" s="55" t="str">
        <f t="shared" si="1"/>
        <v>38 - AW</v>
      </c>
      <c r="AS40" s="53"/>
      <c r="AT40" s="53" t="str">
        <f>IF('Cable Info'!P39="","",CONCATENATE('Cable Info'!P39," - ",'Cable Info'!Q39))</f>
        <v/>
      </c>
      <c r="AU40" s="53" t="s">
        <v>92</v>
      </c>
      <c r="AV40" s="53"/>
      <c r="AW40" s="53" t="str">
        <f t="shared" si="2"/>
        <v xml:space="preserve">  &lt;=&gt; CABLEC </v>
      </c>
      <c r="AX40" s="53"/>
      <c r="AY40" s="53" t="str">
        <f>IF('Cable Info'!R39="","",CONCATENATE('Cable Info'!R39," - ",'Cable Info'!S39))</f>
        <v/>
      </c>
      <c r="AZ40" s="53"/>
      <c r="BA40" s="53"/>
      <c r="BB40" s="55" t="str">
        <f t="shared" si="3"/>
        <v/>
      </c>
      <c r="BC40" s="53"/>
      <c r="BD40" s="53" t="str">
        <f>IF('Cable Info'!T39="","",CONCATENATE('Cable Info'!T39," - ",'Cable Info'!U39))</f>
        <v/>
      </c>
      <c r="BE40" s="53"/>
      <c r="BF40" s="53"/>
      <c r="BG40" s="55" t="str">
        <f t="shared" si="4"/>
        <v/>
      </c>
      <c r="BH40" s="53"/>
      <c r="BI40" s="53" t="str">
        <f>IF('Cable Info'!V39="","",CONCATENATE('Cable Info'!V39," - ",'Cable Info'!W39))</f>
        <v/>
      </c>
      <c r="BJ40" s="53"/>
      <c r="BK40" s="53"/>
      <c r="BL40" s="55" t="str">
        <f t="shared" si="5"/>
        <v/>
      </c>
      <c r="BM40" s="5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1"/>
      <c r="CL40" s="189"/>
    </row>
    <row r="41" spans="1:90" ht="12.75" customHeight="1" x14ac:dyDescent="0.2">
      <c r="A41" s="31"/>
      <c r="B41" s="147"/>
      <c r="C41" s="168" t="str">
        <f>IFERROR(IF(B41="","",IF((COUNTIF('Cable Info'!$B$11:$C$50,B41)=0),VLOOKUP(B41,'Cable Info (2)'!$B$11:$C$50,2,FALSE),(VLOOKUP(B41,'Cable Info'!$B$11:$C$50,2,FALSE)))),"NO SUCH EXIT")</f>
        <v/>
      </c>
      <c r="D41" s="190"/>
      <c r="E41" s="191"/>
      <c r="F41" s="171" t="s">
        <v>89</v>
      </c>
      <c r="G41" s="192"/>
      <c r="H41" s="168" t="str">
        <f t="shared" si="7"/>
        <v/>
      </c>
      <c r="I41" s="193"/>
      <c r="J41" s="171" t="s">
        <v>89</v>
      </c>
      <c r="K41" s="194"/>
      <c r="L41" s="195"/>
      <c r="M41" s="168" t="str">
        <f>IFERROR(IF(P41="","",IF((COUNTIF('Cable Info'!$B$11:$C$50,P41)=0),VLOOKUP(P41,'Cable Info (2)'!$B$11:$C$50,2,FALSE),(VLOOKUP(P41,'Cable Info'!$B$11:$C$50,2,FALSE)))),"NO SUCH EXIT")</f>
        <v/>
      </c>
      <c r="N41" s="181"/>
      <c r="O41" s="182"/>
      <c r="P41" s="196"/>
      <c r="Q41" s="124"/>
      <c r="R41" s="185"/>
      <c r="S41" s="185"/>
      <c r="T41" s="186"/>
      <c r="U41" s="186"/>
      <c r="V41" s="187"/>
      <c r="W41" s="164"/>
      <c r="X41" s="188" t="str">
        <f t="shared" si="8"/>
        <v/>
      </c>
      <c r="Y41" s="26" t="str">
        <f t="shared" si="9"/>
        <v/>
      </c>
      <c r="Z41" s="26" t="str">
        <f t="shared" si="10"/>
        <v/>
      </c>
      <c r="AA41" s="26" t="str">
        <f t="shared" si="11"/>
        <v/>
      </c>
      <c r="AB41" s="26" t="str">
        <f t="shared" si="12"/>
        <v/>
      </c>
      <c r="AC41" s="26"/>
      <c r="AD41" s="26"/>
      <c r="AE41" s="26"/>
      <c r="AF41" s="26"/>
      <c r="AG41" s="26"/>
      <c r="AH41" s="26"/>
      <c r="AI41" s="53"/>
      <c r="AJ41" s="53" t="str">
        <f>IF('Cable Info'!L40="","",CONCATENATE('Cable Info'!L40," - ",'Cable Info'!M40))</f>
        <v>39 - AW</v>
      </c>
      <c r="AK41" s="53"/>
      <c r="AL41" s="53"/>
      <c r="AM41" s="55" t="str">
        <f t="shared" si="0"/>
        <v>39 - AW</v>
      </c>
      <c r="AN41" s="53"/>
      <c r="AO41" s="53" t="str">
        <f>IF('Cable Info'!N40="","",CONCATENATE('Cable Info'!N40," - ",'Cable Info'!O40))</f>
        <v>39 - AW</v>
      </c>
      <c r="AP41" s="53"/>
      <c r="AQ41" s="53"/>
      <c r="AR41" s="55" t="str">
        <f t="shared" si="1"/>
        <v>39 - AW</v>
      </c>
      <c r="AS41" s="53"/>
      <c r="AT41" s="53" t="str">
        <f>IF('Cable Info'!P40="","",CONCATENATE('Cable Info'!P40," - ",'Cable Info'!Q40))</f>
        <v/>
      </c>
      <c r="AU41" s="53" t="s">
        <v>92</v>
      </c>
      <c r="AV41" s="53"/>
      <c r="AW41" s="53" t="str">
        <f t="shared" si="2"/>
        <v xml:space="preserve">  &lt;=&gt; CABLEC </v>
      </c>
      <c r="AX41" s="53"/>
      <c r="AY41" s="53" t="str">
        <f>IF('Cable Info'!R40="","",CONCATENATE('Cable Info'!R40," - ",'Cable Info'!S40))</f>
        <v/>
      </c>
      <c r="AZ41" s="53"/>
      <c r="BA41" s="53"/>
      <c r="BB41" s="55" t="str">
        <f t="shared" si="3"/>
        <v/>
      </c>
      <c r="BC41" s="53"/>
      <c r="BD41" s="53" t="str">
        <f>IF('Cable Info'!T40="","",CONCATENATE('Cable Info'!T40," - ",'Cable Info'!U40))</f>
        <v/>
      </c>
      <c r="BE41" s="53"/>
      <c r="BF41" s="53"/>
      <c r="BG41" s="55" t="str">
        <f t="shared" si="4"/>
        <v/>
      </c>
      <c r="BH41" s="53"/>
      <c r="BI41" s="53" t="str">
        <f>IF('Cable Info'!V40="","",CONCATENATE('Cable Info'!V40," - ",'Cable Info'!W40))</f>
        <v/>
      </c>
      <c r="BJ41" s="53"/>
      <c r="BK41" s="53"/>
      <c r="BL41" s="55" t="str">
        <f t="shared" si="5"/>
        <v/>
      </c>
      <c r="BM41" s="5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1"/>
      <c r="CL41" s="189"/>
    </row>
    <row r="42" spans="1:90" ht="12.75" customHeight="1" x14ac:dyDescent="0.2">
      <c r="A42" s="31"/>
      <c r="B42" s="147"/>
      <c r="C42" s="168" t="str">
        <f>IFERROR(IF(B42="","",IF((COUNTIF('Cable Info'!$B$11:$C$50,B42)=0),VLOOKUP(B42,'Cable Info (2)'!$B$11:$C$50,2,FALSE),(VLOOKUP(B42,'Cable Info'!$B$11:$C$50,2,FALSE)))),"NO SUCH EXIT")</f>
        <v/>
      </c>
      <c r="D42" s="190"/>
      <c r="E42" s="191"/>
      <c r="F42" s="171" t="s">
        <v>89</v>
      </c>
      <c r="G42" s="192"/>
      <c r="H42" s="168" t="str">
        <f t="shared" si="7"/>
        <v/>
      </c>
      <c r="I42" s="193"/>
      <c r="J42" s="171" t="s">
        <v>89</v>
      </c>
      <c r="K42" s="194"/>
      <c r="L42" s="195"/>
      <c r="M42" s="168" t="str">
        <f>IFERROR(IF(P42="","",IF((COUNTIF('Cable Info'!$B$11:$C$50,P42)=0),VLOOKUP(P42,'Cable Info (2)'!$B$11:$C$50,2,FALSE),(VLOOKUP(P42,'Cable Info'!$B$11:$C$50,2,FALSE)))),"NO SUCH EXIT")</f>
        <v/>
      </c>
      <c r="N42" s="181"/>
      <c r="O42" s="182"/>
      <c r="P42" s="196"/>
      <c r="Q42" s="124"/>
      <c r="R42" s="185"/>
      <c r="S42" s="185"/>
      <c r="T42" s="186"/>
      <c r="U42" s="186"/>
      <c r="V42" s="187"/>
      <c r="W42" s="164"/>
      <c r="X42" s="188" t="str">
        <f t="shared" si="8"/>
        <v/>
      </c>
      <c r="Y42" s="26" t="str">
        <f t="shared" si="9"/>
        <v/>
      </c>
      <c r="Z42" s="26" t="str">
        <f t="shared" si="10"/>
        <v/>
      </c>
      <c r="AA42" s="26" t="str">
        <f t="shared" si="11"/>
        <v/>
      </c>
      <c r="AB42" s="26" t="str">
        <f t="shared" si="12"/>
        <v/>
      </c>
      <c r="AC42" s="26"/>
      <c r="AD42" s="26"/>
      <c r="AE42" s="26"/>
      <c r="AF42" s="26"/>
      <c r="AG42" s="26"/>
      <c r="AH42" s="26"/>
      <c r="AI42" s="53"/>
      <c r="AJ42" s="53" t="str">
        <f>IF('Cable Info'!L41="","",CONCATENATE('Cable Info'!L41," - ",'Cable Info'!M41))</f>
        <v>40 - AW</v>
      </c>
      <c r="AK42" s="53"/>
      <c r="AL42" s="53"/>
      <c r="AM42" s="55" t="str">
        <f t="shared" si="0"/>
        <v>40 - AW</v>
      </c>
      <c r="AN42" s="53"/>
      <c r="AO42" s="53" t="str">
        <f>IF('Cable Info'!N41="","",CONCATENATE('Cable Info'!N41," - ",'Cable Info'!O41))</f>
        <v>40 - AW</v>
      </c>
      <c r="AP42" s="53"/>
      <c r="AQ42" s="53"/>
      <c r="AR42" s="55" t="str">
        <f t="shared" si="1"/>
        <v>40 - AW</v>
      </c>
      <c r="AS42" s="53"/>
      <c r="AT42" s="53" t="str">
        <f>IF('Cable Info'!P41="","",CONCATENATE('Cable Info'!P41," - ",'Cable Info'!Q41))</f>
        <v/>
      </c>
      <c r="AU42" s="53" t="s">
        <v>92</v>
      </c>
      <c r="AV42" s="53"/>
      <c r="AW42" s="53" t="str">
        <f t="shared" si="2"/>
        <v xml:space="preserve">  &lt;=&gt; CABLEC </v>
      </c>
      <c r="AX42" s="53"/>
      <c r="AY42" s="53" t="str">
        <f>IF('Cable Info'!R41="","",CONCATENATE('Cable Info'!R41," - ",'Cable Info'!S41))</f>
        <v/>
      </c>
      <c r="AZ42" s="53"/>
      <c r="BA42" s="53"/>
      <c r="BB42" s="55" t="str">
        <f t="shared" si="3"/>
        <v/>
      </c>
      <c r="BC42" s="53"/>
      <c r="BD42" s="53" t="str">
        <f>IF('Cable Info'!T41="","",CONCATENATE('Cable Info'!T41," - ",'Cable Info'!U41))</f>
        <v/>
      </c>
      <c r="BE42" s="53"/>
      <c r="BF42" s="53"/>
      <c r="BG42" s="55" t="str">
        <f t="shared" si="4"/>
        <v/>
      </c>
      <c r="BH42" s="53"/>
      <c r="BI42" s="53" t="str">
        <f>IF('Cable Info'!V41="","",CONCATENATE('Cable Info'!V41," - ",'Cable Info'!W41))</f>
        <v/>
      </c>
      <c r="BJ42" s="53"/>
      <c r="BK42" s="53"/>
      <c r="BL42" s="55" t="str">
        <f t="shared" si="5"/>
        <v/>
      </c>
      <c r="BM42" s="5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1"/>
      <c r="CL42" s="189"/>
    </row>
    <row r="43" spans="1:90" ht="12.75" customHeight="1" x14ac:dyDescent="0.2">
      <c r="A43" s="31"/>
      <c r="B43" s="147"/>
      <c r="C43" s="168" t="str">
        <f>IFERROR(IF(B43="","",IF((COUNTIF('Cable Info'!$B$11:$C$50,B43)=0),VLOOKUP(B43,'Cable Info (2)'!$B$11:$C$50,2,FALSE),(VLOOKUP(B43,'Cable Info'!$B$11:$C$50,2,FALSE)))),"NO SUCH EXIT")</f>
        <v/>
      </c>
      <c r="D43" s="190"/>
      <c r="E43" s="191"/>
      <c r="F43" s="171" t="s">
        <v>89</v>
      </c>
      <c r="G43" s="192"/>
      <c r="H43" s="168" t="str">
        <f t="shared" si="7"/>
        <v/>
      </c>
      <c r="I43" s="193"/>
      <c r="J43" s="171" t="s">
        <v>89</v>
      </c>
      <c r="K43" s="194"/>
      <c r="L43" s="195"/>
      <c r="M43" s="168" t="str">
        <f>IFERROR(IF(P43="","",IF((COUNTIF('Cable Info'!$B$11:$C$50,P43)=0),VLOOKUP(P43,'Cable Info (2)'!$B$11:$C$50,2,FALSE),(VLOOKUP(P43,'Cable Info'!$B$11:$C$50,2,FALSE)))),"NO SUCH EXIT")</f>
        <v/>
      </c>
      <c r="N43" s="181"/>
      <c r="O43" s="182"/>
      <c r="P43" s="196"/>
      <c r="Q43" s="124"/>
      <c r="R43" s="185"/>
      <c r="S43" s="185"/>
      <c r="T43" s="186"/>
      <c r="U43" s="186"/>
      <c r="V43" s="187"/>
      <c r="W43" s="164"/>
      <c r="X43" s="188" t="str">
        <f t="shared" si="8"/>
        <v/>
      </c>
      <c r="Y43" s="26" t="str">
        <f t="shared" si="9"/>
        <v/>
      </c>
      <c r="Z43" s="26" t="str">
        <f t="shared" si="10"/>
        <v/>
      </c>
      <c r="AA43" s="26" t="str">
        <f t="shared" si="11"/>
        <v/>
      </c>
      <c r="AB43" s="26" t="str">
        <f t="shared" si="12"/>
        <v/>
      </c>
      <c r="AC43" s="26"/>
      <c r="AD43" s="26"/>
      <c r="AE43" s="26"/>
      <c r="AF43" s="26"/>
      <c r="AG43" s="26"/>
      <c r="AH43" s="26"/>
      <c r="AI43" s="53"/>
      <c r="AJ43" s="53" t="str">
        <f>IF('Cable Info'!L42="","",CONCATENATE('Cable Info'!L42," - ",'Cable Info'!M42))</f>
        <v>41 - AW</v>
      </c>
      <c r="AK43" s="53"/>
      <c r="AL43" s="53"/>
      <c r="AM43" s="55" t="str">
        <f t="shared" si="0"/>
        <v>41 - AW</v>
      </c>
      <c r="AN43" s="53"/>
      <c r="AO43" s="53" t="str">
        <f>IF('Cable Info'!N42="","",CONCATENATE('Cable Info'!N42," - ",'Cable Info'!O42))</f>
        <v>41 - AW</v>
      </c>
      <c r="AP43" s="53"/>
      <c r="AQ43" s="53"/>
      <c r="AR43" s="55" t="str">
        <f t="shared" si="1"/>
        <v>41 - AW</v>
      </c>
      <c r="AS43" s="53"/>
      <c r="AT43" s="53" t="str">
        <f>IF('Cable Info'!P42="","",CONCATENATE('Cable Info'!P42," - ",'Cable Info'!Q42))</f>
        <v/>
      </c>
      <c r="AU43" s="53" t="s">
        <v>92</v>
      </c>
      <c r="AV43" s="53"/>
      <c r="AW43" s="53" t="str">
        <f t="shared" si="2"/>
        <v xml:space="preserve">  &lt;=&gt; CABLEC </v>
      </c>
      <c r="AX43" s="53"/>
      <c r="AY43" s="53" t="str">
        <f>IF('Cable Info'!R42="","",CONCATENATE('Cable Info'!R42," - ",'Cable Info'!S42))</f>
        <v/>
      </c>
      <c r="AZ43" s="53"/>
      <c r="BA43" s="53"/>
      <c r="BB43" s="55" t="str">
        <f t="shared" si="3"/>
        <v/>
      </c>
      <c r="BC43" s="53"/>
      <c r="BD43" s="53" t="str">
        <f>IF('Cable Info'!T42="","",CONCATENATE('Cable Info'!T42," - ",'Cable Info'!U42))</f>
        <v/>
      </c>
      <c r="BE43" s="53"/>
      <c r="BF43" s="53"/>
      <c r="BG43" s="55" t="str">
        <f t="shared" si="4"/>
        <v/>
      </c>
      <c r="BH43" s="53"/>
      <c r="BI43" s="53" t="str">
        <f>IF('Cable Info'!V42="","",CONCATENATE('Cable Info'!V42," - ",'Cable Info'!W42))</f>
        <v/>
      </c>
      <c r="BJ43" s="53"/>
      <c r="BK43" s="53"/>
      <c r="BL43" s="55" t="str">
        <f t="shared" si="5"/>
        <v/>
      </c>
      <c r="BM43" s="5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1"/>
      <c r="CL43" s="189"/>
    </row>
    <row r="44" spans="1:90" ht="12.75" customHeight="1" x14ac:dyDescent="0.2">
      <c r="A44" s="31"/>
      <c r="B44" s="147"/>
      <c r="C44" s="168" t="str">
        <f>IFERROR(IF(B44="","",IF((COUNTIF('Cable Info'!$B$11:$C$50,B44)=0),VLOOKUP(B44,'Cable Info (2)'!$B$11:$C$50,2,FALSE),(VLOOKUP(B44,'Cable Info'!$B$11:$C$50,2,FALSE)))),"NO SUCH EXIT")</f>
        <v/>
      </c>
      <c r="D44" s="190"/>
      <c r="E44" s="191"/>
      <c r="F44" s="171" t="s">
        <v>89</v>
      </c>
      <c r="G44" s="192"/>
      <c r="H44" s="168" t="str">
        <f t="shared" si="7"/>
        <v/>
      </c>
      <c r="I44" s="193"/>
      <c r="J44" s="171" t="s">
        <v>89</v>
      </c>
      <c r="K44" s="194"/>
      <c r="L44" s="195"/>
      <c r="M44" s="168" t="str">
        <f>IFERROR(IF(P44="","",IF((COUNTIF('Cable Info'!$B$11:$C$50,P44)=0),VLOOKUP(P44,'Cable Info (2)'!$B$11:$C$50,2,FALSE),(VLOOKUP(P44,'Cable Info'!$B$11:$C$50,2,FALSE)))),"NO SUCH EXIT")</f>
        <v/>
      </c>
      <c r="N44" s="181"/>
      <c r="O44" s="182"/>
      <c r="P44" s="196"/>
      <c r="Q44" s="124"/>
      <c r="R44" s="185"/>
      <c r="S44" s="185"/>
      <c r="T44" s="186"/>
      <c r="U44" s="186"/>
      <c r="V44" s="187"/>
      <c r="W44" s="164"/>
      <c r="X44" s="188" t="str">
        <f t="shared" si="8"/>
        <v/>
      </c>
      <c r="Y44" s="26" t="str">
        <f t="shared" si="9"/>
        <v/>
      </c>
      <c r="Z44" s="26" t="str">
        <f t="shared" si="10"/>
        <v/>
      </c>
      <c r="AA44" s="26" t="str">
        <f t="shared" si="11"/>
        <v/>
      </c>
      <c r="AB44" s="26" t="str">
        <f t="shared" si="12"/>
        <v/>
      </c>
      <c r="AC44" s="26"/>
      <c r="AD44" s="26"/>
      <c r="AE44" s="26"/>
      <c r="AF44" s="26"/>
      <c r="AG44" s="26"/>
      <c r="AH44" s="26"/>
      <c r="AI44" s="53"/>
      <c r="AJ44" s="53" t="str">
        <f>IF('Cable Info'!L43="","",CONCATENATE('Cable Info'!L43," - ",'Cable Info'!M43))</f>
        <v>42 - AW</v>
      </c>
      <c r="AK44" s="53"/>
      <c r="AL44" s="53"/>
      <c r="AM44" s="55" t="str">
        <f t="shared" si="0"/>
        <v>42 - AW</v>
      </c>
      <c r="AN44" s="53"/>
      <c r="AO44" s="53" t="str">
        <f>IF('Cable Info'!N43="","",CONCATENATE('Cable Info'!N43," - ",'Cable Info'!O43))</f>
        <v>42 - AW</v>
      </c>
      <c r="AP44" s="53"/>
      <c r="AQ44" s="53"/>
      <c r="AR44" s="55" t="str">
        <f t="shared" si="1"/>
        <v>42 - AW</v>
      </c>
      <c r="AS44" s="53"/>
      <c r="AT44" s="53" t="str">
        <f>IF('Cable Info'!P43="","",CONCATENATE('Cable Info'!P43," - ",'Cable Info'!Q43))</f>
        <v/>
      </c>
      <c r="AU44" s="53" t="s">
        <v>92</v>
      </c>
      <c r="AV44" s="53"/>
      <c r="AW44" s="53" t="str">
        <f t="shared" si="2"/>
        <v xml:space="preserve">  &lt;=&gt; CABLEC </v>
      </c>
      <c r="AX44" s="53"/>
      <c r="AY44" s="53" t="str">
        <f>IF('Cable Info'!R43="","",CONCATENATE('Cable Info'!R43," - ",'Cable Info'!S43))</f>
        <v/>
      </c>
      <c r="AZ44" s="53"/>
      <c r="BA44" s="53"/>
      <c r="BB44" s="55" t="str">
        <f t="shared" si="3"/>
        <v/>
      </c>
      <c r="BC44" s="53"/>
      <c r="BD44" s="53" t="str">
        <f>IF('Cable Info'!T43="","",CONCATENATE('Cable Info'!T43," - ",'Cable Info'!U43))</f>
        <v/>
      </c>
      <c r="BE44" s="53"/>
      <c r="BF44" s="53"/>
      <c r="BG44" s="55" t="str">
        <f t="shared" si="4"/>
        <v/>
      </c>
      <c r="BH44" s="53"/>
      <c r="BI44" s="53" t="str">
        <f>IF('Cable Info'!V43="","",CONCATENATE('Cable Info'!V43," - ",'Cable Info'!W43))</f>
        <v/>
      </c>
      <c r="BJ44" s="53"/>
      <c r="BK44" s="53"/>
      <c r="BL44" s="55" t="str">
        <f t="shared" si="5"/>
        <v/>
      </c>
      <c r="BM44" s="5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1"/>
      <c r="CL44" s="189"/>
    </row>
    <row r="45" spans="1:90" ht="12.75" customHeight="1" x14ac:dyDescent="0.2">
      <c r="A45" s="31"/>
      <c r="B45" s="147"/>
      <c r="C45" s="168" t="str">
        <f>IFERROR(IF(B45="","",IF((COUNTIF('Cable Info'!$B$11:$C$50,B45)=0),VLOOKUP(B45,'Cable Info (2)'!$B$11:$C$50,2,FALSE),(VLOOKUP(B45,'Cable Info'!$B$11:$C$50,2,FALSE)))),"NO SUCH EXIT")</f>
        <v/>
      </c>
      <c r="D45" s="190"/>
      <c r="E45" s="191"/>
      <c r="F45" s="171" t="s">
        <v>89</v>
      </c>
      <c r="G45" s="192"/>
      <c r="H45" s="168" t="str">
        <f t="shared" si="7"/>
        <v/>
      </c>
      <c r="I45" s="193"/>
      <c r="J45" s="171" t="s">
        <v>89</v>
      </c>
      <c r="K45" s="194"/>
      <c r="L45" s="195"/>
      <c r="M45" s="168" t="str">
        <f>IFERROR(IF(P45="","",IF((COUNTIF('Cable Info'!$B$11:$C$50,P45)=0),VLOOKUP(P45,'Cable Info (2)'!$B$11:$C$50,2,FALSE),(VLOOKUP(P45,'Cable Info'!$B$11:$C$50,2,FALSE)))),"NO SUCH EXIT")</f>
        <v/>
      </c>
      <c r="N45" s="181"/>
      <c r="O45" s="182"/>
      <c r="P45" s="196"/>
      <c r="Q45" s="124"/>
      <c r="R45" s="185"/>
      <c r="S45" s="185"/>
      <c r="T45" s="186"/>
      <c r="U45" s="186"/>
      <c r="V45" s="187"/>
      <c r="W45" s="164"/>
      <c r="X45" s="188" t="str">
        <f t="shared" si="8"/>
        <v/>
      </c>
      <c r="Y45" s="26" t="str">
        <f t="shared" si="9"/>
        <v/>
      </c>
      <c r="Z45" s="26" t="str">
        <f t="shared" si="10"/>
        <v/>
      </c>
      <c r="AA45" s="26" t="str">
        <f t="shared" si="11"/>
        <v/>
      </c>
      <c r="AB45" s="26" t="str">
        <f t="shared" si="12"/>
        <v/>
      </c>
      <c r="AC45" s="26"/>
      <c r="AD45" s="26"/>
      <c r="AE45" s="26"/>
      <c r="AF45" s="26"/>
      <c r="AG45" s="26"/>
      <c r="AH45" s="26"/>
      <c r="AI45" s="53"/>
      <c r="AJ45" s="53" t="str">
        <f>IF('Cable Info'!L44="","",CONCATENATE('Cable Info'!L44," - ",'Cable Info'!M44))</f>
        <v>43 - AW</v>
      </c>
      <c r="AK45" s="53"/>
      <c r="AL45" s="53"/>
      <c r="AM45" s="55" t="str">
        <f t="shared" si="0"/>
        <v>43 - AW</v>
      </c>
      <c r="AN45" s="53"/>
      <c r="AO45" s="53" t="str">
        <f>IF('Cable Info'!N44="","",CONCATENATE('Cable Info'!N44," - ",'Cable Info'!O44))</f>
        <v>43 - AW</v>
      </c>
      <c r="AP45" s="53"/>
      <c r="AQ45" s="53"/>
      <c r="AR45" s="55" t="str">
        <f t="shared" si="1"/>
        <v>43 - AW</v>
      </c>
      <c r="AS45" s="53"/>
      <c r="AT45" s="53" t="str">
        <f>IF('Cable Info'!P44="","",CONCATENATE('Cable Info'!P44," - ",'Cable Info'!Q44))</f>
        <v/>
      </c>
      <c r="AU45" s="53" t="s">
        <v>92</v>
      </c>
      <c r="AV45" s="53"/>
      <c r="AW45" s="53" t="str">
        <f t="shared" si="2"/>
        <v xml:space="preserve">  &lt;=&gt; CABLEC </v>
      </c>
      <c r="AX45" s="53"/>
      <c r="AY45" s="53" t="str">
        <f>IF('Cable Info'!R44="","",CONCATENATE('Cable Info'!R44," - ",'Cable Info'!S44))</f>
        <v/>
      </c>
      <c r="AZ45" s="53"/>
      <c r="BA45" s="53"/>
      <c r="BB45" s="55" t="str">
        <f t="shared" si="3"/>
        <v/>
      </c>
      <c r="BC45" s="53"/>
      <c r="BD45" s="53" t="str">
        <f>IF('Cable Info'!T44="","",CONCATENATE('Cable Info'!T44," - ",'Cable Info'!U44))</f>
        <v/>
      </c>
      <c r="BE45" s="53"/>
      <c r="BF45" s="53"/>
      <c r="BG45" s="55" t="str">
        <f t="shared" si="4"/>
        <v/>
      </c>
      <c r="BH45" s="53"/>
      <c r="BI45" s="53" t="str">
        <f>IF('Cable Info'!V44="","",CONCATENATE('Cable Info'!V44," - ",'Cable Info'!W44))</f>
        <v/>
      </c>
      <c r="BJ45" s="53"/>
      <c r="BK45" s="53"/>
      <c r="BL45" s="55" t="str">
        <f t="shared" si="5"/>
        <v/>
      </c>
      <c r="BM45" s="5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1"/>
      <c r="CL45" s="189"/>
    </row>
    <row r="46" spans="1:90" ht="12.75" customHeight="1" x14ac:dyDescent="0.2">
      <c r="A46" s="31"/>
      <c r="B46" s="147"/>
      <c r="C46" s="168" t="str">
        <f>IFERROR(IF(B46="","",IF((COUNTIF('Cable Info'!$B$11:$C$50,B46)=0),VLOOKUP(B46,'Cable Info (2)'!$B$11:$C$50,2,FALSE),(VLOOKUP(B46,'Cable Info'!$B$11:$C$50,2,FALSE)))),"NO SUCH EXIT")</f>
        <v/>
      </c>
      <c r="D46" s="190"/>
      <c r="E46" s="191"/>
      <c r="F46" s="171" t="s">
        <v>89</v>
      </c>
      <c r="G46" s="192"/>
      <c r="H46" s="168" t="str">
        <f t="shared" si="7"/>
        <v/>
      </c>
      <c r="I46" s="193"/>
      <c r="J46" s="171" t="s">
        <v>89</v>
      </c>
      <c r="K46" s="194"/>
      <c r="L46" s="195"/>
      <c r="M46" s="168" t="str">
        <f>IFERROR(IF(P46="","",IF((COUNTIF('Cable Info'!$B$11:$C$50,P46)=0),VLOOKUP(P46,'Cable Info (2)'!$B$11:$C$50,2,FALSE),(VLOOKUP(P46,'Cable Info'!$B$11:$C$50,2,FALSE)))),"NO SUCH EXIT")</f>
        <v/>
      </c>
      <c r="N46" s="181"/>
      <c r="O46" s="182"/>
      <c r="P46" s="196"/>
      <c r="Q46" s="124"/>
      <c r="R46" s="185"/>
      <c r="S46" s="185"/>
      <c r="T46" s="186"/>
      <c r="U46" s="186"/>
      <c r="V46" s="187"/>
      <c r="W46" s="164"/>
      <c r="X46" s="188" t="str">
        <f t="shared" si="8"/>
        <v/>
      </c>
      <c r="Y46" s="26" t="str">
        <f t="shared" si="9"/>
        <v/>
      </c>
      <c r="Z46" s="26" t="str">
        <f t="shared" si="10"/>
        <v/>
      </c>
      <c r="AA46" s="26" t="str">
        <f t="shared" si="11"/>
        <v/>
      </c>
      <c r="AB46" s="26" t="str">
        <f t="shared" si="12"/>
        <v/>
      </c>
      <c r="AC46" s="26"/>
      <c r="AD46" s="26"/>
      <c r="AE46" s="26"/>
      <c r="AF46" s="26"/>
      <c r="AG46" s="26"/>
      <c r="AH46" s="26"/>
      <c r="AI46" s="53"/>
      <c r="AJ46" s="53" t="str">
        <f>IF('Cable Info'!L45="","",CONCATENATE('Cable Info'!L45," - ",'Cable Info'!M45))</f>
        <v>44 - AW</v>
      </c>
      <c r="AK46" s="53"/>
      <c r="AL46" s="53"/>
      <c r="AM46" s="55" t="str">
        <f t="shared" si="0"/>
        <v>44 - AW</v>
      </c>
      <c r="AN46" s="53"/>
      <c r="AO46" s="53" t="str">
        <f>IF('Cable Info'!N45="","",CONCATENATE('Cable Info'!N45," - ",'Cable Info'!O45))</f>
        <v>44 - AW</v>
      </c>
      <c r="AP46" s="53"/>
      <c r="AQ46" s="53"/>
      <c r="AR46" s="55" t="str">
        <f t="shared" si="1"/>
        <v>44 - AW</v>
      </c>
      <c r="AS46" s="53"/>
      <c r="AT46" s="53" t="str">
        <f>IF('Cable Info'!P45="","",CONCATENATE('Cable Info'!P45," - ",'Cable Info'!Q45))</f>
        <v/>
      </c>
      <c r="AU46" s="53" t="s">
        <v>92</v>
      </c>
      <c r="AV46" s="53"/>
      <c r="AW46" s="53" t="str">
        <f t="shared" si="2"/>
        <v xml:space="preserve">  &lt;=&gt; CABLEC </v>
      </c>
      <c r="AX46" s="53"/>
      <c r="AY46" s="53" t="str">
        <f>IF('Cable Info'!R45="","",CONCATENATE('Cable Info'!R45," - ",'Cable Info'!S45))</f>
        <v/>
      </c>
      <c r="AZ46" s="53"/>
      <c r="BA46" s="53"/>
      <c r="BB46" s="55" t="str">
        <f t="shared" si="3"/>
        <v/>
      </c>
      <c r="BC46" s="53"/>
      <c r="BD46" s="53" t="str">
        <f>IF('Cable Info'!T45="","",CONCATENATE('Cable Info'!T45," - ",'Cable Info'!U45))</f>
        <v/>
      </c>
      <c r="BE46" s="53"/>
      <c r="BF46" s="53"/>
      <c r="BG46" s="55" t="str">
        <f t="shared" si="4"/>
        <v/>
      </c>
      <c r="BH46" s="53"/>
      <c r="BI46" s="53" t="str">
        <f>IF('Cable Info'!V45="","",CONCATENATE('Cable Info'!V45," - ",'Cable Info'!W45))</f>
        <v/>
      </c>
      <c r="BJ46" s="53"/>
      <c r="BK46" s="53"/>
      <c r="BL46" s="55" t="str">
        <f t="shared" si="5"/>
        <v/>
      </c>
      <c r="BM46" s="5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1"/>
      <c r="CL46" s="189"/>
    </row>
    <row r="47" spans="1:90" ht="12.75" customHeight="1" x14ac:dyDescent="0.2">
      <c r="A47" s="31"/>
      <c r="B47" s="147"/>
      <c r="C47" s="168" t="str">
        <f>IFERROR(IF(B47="","",IF((COUNTIF('Cable Info'!$B$11:$C$50,B47)=0),VLOOKUP(B47,'Cable Info (2)'!$B$11:$C$50,2,FALSE),(VLOOKUP(B47,'Cable Info'!$B$11:$C$50,2,FALSE)))),"NO SUCH EXIT")</f>
        <v/>
      </c>
      <c r="D47" s="190"/>
      <c r="E47" s="191"/>
      <c r="F47" s="171" t="s">
        <v>89</v>
      </c>
      <c r="G47" s="192"/>
      <c r="H47" s="168" t="str">
        <f t="shared" si="7"/>
        <v/>
      </c>
      <c r="I47" s="193"/>
      <c r="J47" s="171" t="s">
        <v>89</v>
      </c>
      <c r="K47" s="194"/>
      <c r="L47" s="195"/>
      <c r="M47" s="168" t="str">
        <f>IFERROR(IF(P47="","",IF((COUNTIF('Cable Info'!$B$11:$C$50,P47)=0),VLOOKUP(P47,'Cable Info (2)'!$B$11:$C$50,2,FALSE),(VLOOKUP(P47,'Cable Info'!$B$11:$C$50,2,FALSE)))),"NO SUCH EXIT")</f>
        <v/>
      </c>
      <c r="N47" s="181"/>
      <c r="O47" s="182"/>
      <c r="P47" s="196"/>
      <c r="Q47" s="124"/>
      <c r="R47" s="185"/>
      <c r="S47" s="185"/>
      <c r="T47" s="186"/>
      <c r="U47" s="186"/>
      <c r="V47" s="187"/>
      <c r="W47" s="164"/>
      <c r="X47" s="188" t="str">
        <f t="shared" si="8"/>
        <v/>
      </c>
      <c r="Y47" s="26" t="str">
        <f t="shared" si="9"/>
        <v/>
      </c>
      <c r="Z47" s="26" t="str">
        <f t="shared" si="10"/>
        <v/>
      </c>
      <c r="AA47" s="26" t="str">
        <f t="shared" si="11"/>
        <v/>
      </c>
      <c r="AB47" s="26" t="str">
        <f t="shared" si="12"/>
        <v/>
      </c>
      <c r="AC47" s="26"/>
      <c r="AD47" s="26"/>
      <c r="AE47" s="26"/>
      <c r="AF47" s="26"/>
      <c r="AG47" s="26"/>
      <c r="AH47" s="26"/>
      <c r="AI47" s="53"/>
      <c r="AJ47" s="53" t="str">
        <f>IF('Cable Info'!L46="","",CONCATENATE('Cable Info'!L46," - ",'Cable Info'!M46))</f>
        <v>45 - AW</v>
      </c>
      <c r="AK47" s="53"/>
      <c r="AL47" s="53"/>
      <c r="AM47" s="55" t="str">
        <f t="shared" si="0"/>
        <v>45 - AW</v>
      </c>
      <c r="AN47" s="53"/>
      <c r="AO47" s="53" t="str">
        <f>IF('Cable Info'!N46="","",CONCATENATE('Cable Info'!N46," - ",'Cable Info'!O46))</f>
        <v>45 - AW</v>
      </c>
      <c r="AP47" s="53"/>
      <c r="AQ47" s="53"/>
      <c r="AR47" s="55" t="str">
        <f t="shared" si="1"/>
        <v>45 - AW</v>
      </c>
      <c r="AS47" s="53"/>
      <c r="AT47" s="53" t="str">
        <f>IF('Cable Info'!P46="","",CONCATENATE('Cable Info'!P46," - ",'Cable Info'!Q46))</f>
        <v/>
      </c>
      <c r="AU47" s="53" t="s">
        <v>92</v>
      </c>
      <c r="AV47" s="53"/>
      <c r="AW47" s="53" t="str">
        <f t="shared" si="2"/>
        <v xml:space="preserve">  &lt;=&gt; CABLEC </v>
      </c>
      <c r="AX47" s="53"/>
      <c r="AY47" s="53" t="str">
        <f>IF('Cable Info'!R46="","",CONCATENATE('Cable Info'!R46," - ",'Cable Info'!S46))</f>
        <v/>
      </c>
      <c r="AZ47" s="53"/>
      <c r="BA47" s="53"/>
      <c r="BB47" s="55" t="str">
        <f t="shared" si="3"/>
        <v/>
      </c>
      <c r="BC47" s="53"/>
      <c r="BD47" s="53" t="str">
        <f>IF('Cable Info'!T46="","",CONCATENATE('Cable Info'!T46," - ",'Cable Info'!U46))</f>
        <v/>
      </c>
      <c r="BE47" s="53"/>
      <c r="BF47" s="53"/>
      <c r="BG47" s="55" t="str">
        <f t="shared" si="4"/>
        <v/>
      </c>
      <c r="BH47" s="53"/>
      <c r="BI47" s="53" t="str">
        <f>IF('Cable Info'!V46="","",CONCATENATE('Cable Info'!V46," - ",'Cable Info'!W46))</f>
        <v/>
      </c>
      <c r="BJ47" s="53"/>
      <c r="BK47" s="53"/>
      <c r="BL47" s="55" t="str">
        <f t="shared" si="5"/>
        <v/>
      </c>
      <c r="BM47" s="5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1"/>
      <c r="CL47" s="189"/>
    </row>
    <row r="48" spans="1:90" ht="12.75" customHeight="1" x14ac:dyDescent="0.2">
      <c r="A48" s="31"/>
      <c r="B48" s="147"/>
      <c r="C48" s="168" t="str">
        <f>IFERROR(IF(B48="","",IF((COUNTIF('Cable Info'!$B$11:$C$50,B48)=0),VLOOKUP(B48,'Cable Info (2)'!$B$11:$C$50,2,FALSE),(VLOOKUP(B48,'Cable Info'!$B$11:$C$50,2,FALSE)))),"NO SUCH EXIT")</f>
        <v/>
      </c>
      <c r="D48" s="190"/>
      <c r="E48" s="191"/>
      <c r="F48" s="171" t="s">
        <v>89</v>
      </c>
      <c r="G48" s="192"/>
      <c r="H48" s="168" t="str">
        <f t="shared" si="7"/>
        <v/>
      </c>
      <c r="I48" s="193"/>
      <c r="J48" s="171" t="s">
        <v>89</v>
      </c>
      <c r="K48" s="194"/>
      <c r="L48" s="195"/>
      <c r="M48" s="168" t="str">
        <f>IFERROR(IF(P48="","",IF((COUNTIF('Cable Info'!$B$11:$C$50,P48)=0),VLOOKUP(P48,'Cable Info (2)'!$B$11:$C$50,2,FALSE),(VLOOKUP(P48,'Cable Info'!$B$11:$C$50,2,FALSE)))),"NO SUCH EXIT")</f>
        <v/>
      </c>
      <c r="N48" s="181"/>
      <c r="O48" s="182"/>
      <c r="P48" s="196"/>
      <c r="Q48" s="124"/>
      <c r="R48" s="185"/>
      <c r="S48" s="185"/>
      <c r="T48" s="186"/>
      <c r="U48" s="186"/>
      <c r="V48" s="187"/>
      <c r="W48" s="164"/>
      <c r="X48" s="188" t="str">
        <f t="shared" si="8"/>
        <v/>
      </c>
      <c r="Y48" s="26" t="str">
        <f t="shared" si="9"/>
        <v/>
      </c>
      <c r="Z48" s="26" t="str">
        <f t="shared" si="10"/>
        <v/>
      </c>
      <c r="AA48" s="26" t="str">
        <f t="shared" si="11"/>
        <v/>
      </c>
      <c r="AB48" s="26" t="str">
        <f t="shared" si="12"/>
        <v/>
      </c>
      <c r="AC48" s="26"/>
      <c r="AD48" s="26"/>
      <c r="AE48" s="26"/>
      <c r="AF48" s="26"/>
      <c r="AG48" s="26"/>
      <c r="AH48" s="26"/>
      <c r="AI48" s="53"/>
      <c r="AJ48" s="53" t="str">
        <f>IF('Cable Info'!L47="","",CONCATENATE('Cable Info'!L47," - ",'Cable Info'!M47))</f>
        <v>46 - AW</v>
      </c>
      <c r="AK48" s="53"/>
      <c r="AL48" s="53"/>
      <c r="AM48" s="55" t="str">
        <f t="shared" si="0"/>
        <v>46 - AW</v>
      </c>
      <c r="AN48" s="53"/>
      <c r="AO48" s="53" t="str">
        <f>IF('Cable Info'!N47="","",CONCATENATE('Cable Info'!N47," - ",'Cable Info'!O47))</f>
        <v>46 - AW</v>
      </c>
      <c r="AP48" s="53"/>
      <c r="AQ48" s="53"/>
      <c r="AR48" s="55" t="str">
        <f t="shared" si="1"/>
        <v>46 - AW</v>
      </c>
      <c r="AS48" s="53"/>
      <c r="AT48" s="53" t="str">
        <f>IF('Cable Info'!P47="","",CONCATENATE('Cable Info'!P47," - ",'Cable Info'!Q47))</f>
        <v/>
      </c>
      <c r="AU48" s="53" t="s">
        <v>92</v>
      </c>
      <c r="AV48" s="53"/>
      <c r="AW48" s="53" t="str">
        <f t="shared" si="2"/>
        <v xml:space="preserve">  &lt;=&gt; CABLEC </v>
      </c>
      <c r="AX48" s="53"/>
      <c r="AY48" s="53" t="str">
        <f>IF('Cable Info'!R47="","",CONCATENATE('Cable Info'!R47," - ",'Cable Info'!S47))</f>
        <v/>
      </c>
      <c r="AZ48" s="53"/>
      <c r="BA48" s="53"/>
      <c r="BB48" s="55" t="str">
        <f t="shared" si="3"/>
        <v/>
      </c>
      <c r="BC48" s="53"/>
      <c r="BD48" s="53" t="str">
        <f>IF('Cable Info'!T47="","",CONCATENATE('Cable Info'!T47," - ",'Cable Info'!U47))</f>
        <v/>
      </c>
      <c r="BE48" s="53"/>
      <c r="BF48" s="53"/>
      <c r="BG48" s="55" t="str">
        <f t="shared" si="4"/>
        <v/>
      </c>
      <c r="BH48" s="53"/>
      <c r="BI48" s="53" t="str">
        <f>IF('Cable Info'!V47="","",CONCATENATE('Cable Info'!V47," - ",'Cable Info'!W47))</f>
        <v/>
      </c>
      <c r="BJ48" s="53"/>
      <c r="BK48" s="53"/>
      <c r="BL48" s="55" t="str">
        <f t="shared" si="5"/>
        <v/>
      </c>
      <c r="BM48" s="5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1"/>
      <c r="CL48" s="189"/>
    </row>
    <row r="49" spans="1:90" ht="12.75" customHeight="1" x14ac:dyDescent="0.2">
      <c r="A49" s="31"/>
      <c r="B49" s="147"/>
      <c r="C49" s="168" t="str">
        <f>IFERROR(IF(B49="","",IF((COUNTIF('Cable Info'!$B$11:$C$50,B49)=0),VLOOKUP(B49,'Cable Info (2)'!$B$11:$C$50,2,FALSE),(VLOOKUP(B49,'Cable Info'!$B$11:$C$50,2,FALSE)))),"NO SUCH EXIT")</f>
        <v/>
      </c>
      <c r="D49" s="190"/>
      <c r="E49" s="191"/>
      <c r="F49" s="171" t="s">
        <v>89</v>
      </c>
      <c r="G49" s="192"/>
      <c r="H49" s="168" t="str">
        <f t="shared" si="7"/>
        <v/>
      </c>
      <c r="I49" s="193"/>
      <c r="J49" s="171" t="s">
        <v>89</v>
      </c>
      <c r="K49" s="194"/>
      <c r="L49" s="195"/>
      <c r="M49" s="168" t="str">
        <f>IFERROR(IF(P49="","",IF((COUNTIF('Cable Info'!$B$11:$C$50,P49)=0),VLOOKUP(P49,'Cable Info (2)'!$B$11:$C$50,2,FALSE),(VLOOKUP(P49,'Cable Info'!$B$11:$C$50,2,FALSE)))),"NO SUCH EXIT")</f>
        <v/>
      </c>
      <c r="N49" s="181"/>
      <c r="O49" s="182"/>
      <c r="P49" s="196"/>
      <c r="Q49" s="124"/>
      <c r="R49" s="185"/>
      <c r="S49" s="185"/>
      <c r="T49" s="186"/>
      <c r="U49" s="186"/>
      <c r="V49" s="187"/>
      <c r="W49" s="164"/>
      <c r="X49" s="188" t="str">
        <f t="shared" si="8"/>
        <v/>
      </c>
      <c r="Y49" s="26" t="str">
        <f t="shared" si="9"/>
        <v/>
      </c>
      <c r="Z49" s="26" t="str">
        <f t="shared" si="10"/>
        <v/>
      </c>
      <c r="AA49" s="26" t="str">
        <f t="shared" si="11"/>
        <v/>
      </c>
      <c r="AB49" s="26" t="str">
        <f t="shared" si="12"/>
        <v/>
      </c>
      <c r="AC49" s="26"/>
      <c r="AD49" s="26"/>
      <c r="AE49" s="26"/>
      <c r="AF49" s="26"/>
      <c r="AG49" s="26"/>
      <c r="AH49" s="26"/>
      <c r="AI49" s="53"/>
      <c r="AJ49" s="53" t="str">
        <f>IF('Cable Info'!L48="","",CONCATENATE('Cable Info'!L48," - ",'Cable Info'!M48))</f>
        <v>47 - AW</v>
      </c>
      <c r="AK49" s="53"/>
      <c r="AL49" s="53"/>
      <c r="AM49" s="55" t="str">
        <f t="shared" si="0"/>
        <v>47 - AW</v>
      </c>
      <c r="AN49" s="53"/>
      <c r="AO49" s="53" t="str">
        <f>IF('Cable Info'!N48="","",CONCATENATE('Cable Info'!N48," - ",'Cable Info'!O48))</f>
        <v>47 - AW</v>
      </c>
      <c r="AP49" s="53"/>
      <c r="AQ49" s="53"/>
      <c r="AR49" s="55" t="str">
        <f t="shared" si="1"/>
        <v>47 - AW</v>
      </c>
      <c r="AS49" s="53"/>
      <c r="AT49" s="53" t="str">
        <f>IF('Cable Info'!P48="","",CONCATENATE('Cable Info'!P48," - ",'Cable Info'!Q48))</f>
        <v/>
      </c>
      <c r="AU49" s="53" t="s">
        <v>92</v>
      </c>
      <c r="AV49" s="53"/>
      <c r="AW49" s="53" t="str">
        <f t="shared" si="2"/>
        <v xml:space="preserve">  &lt;=&gt; CABLEC </v>
      </c>
      <c r="AX49" s="53"/>
      <c r="AY49" s="53" t="str">
        <f>IF('Cable Info'!R48="","",CONCATENATE('Cable Info'!R48," - ",'Cable Info'!S48))</f>
        <v/>
      </c>
      <c r="AZ49" s="53"/>
      <c r="BA49" s="53"/>
      <c r="BB49" s="55" t="str">
        <f t="shared" si="3"/>
        <v/>
      </c>
      <c r="BC49" s="53"/>
      <c r="BD49" s="53" t="str">
        <f>IF('Cable Info'!T48="","",CONCATENATE('Cable Info'!T48," - ",'Cable Info'!U48))</f>
        <v/>
      </c>
      <c r="BE49" s="53"/>
      <c r="BF49" s="53"/>
      <c r="BG49" s="55" t="str">
        <f t="shared" si="4"/>
        <v/>
      </c>
      <c r="BH49" s="53"/>
      <c r="BI49" s="53" t="str">
        <f>IF('Cable Info'!V48="","",CONCATENATE('Cable Info'!V48," - ",'Cable Info'!W48))</f>
        <v/>
      </c>
      <c r="BJ49" s="53"/>
      <c r="BK49" s="53"/>
      <c r="BL49" s="55" t="str">
        <f t="shared" si="5"/>
        <v/>
      </c>
      <c r="BM49" s="5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1"/>
      <c r="CL49" s="189"/>
    </row>
    <row r="50" spans="1:90" ht="12.75" customHeight="1" x14ac:dyDescent="0.2">
      <c r="A50" s="31"/>
      <c r="B50" s="147"/>
      <c r="C50" s="168" t="str">
        <f>IFERROR(IF(B50="","",IF((COUNTIF('Cable Info'!$B$11:$C$50,B50)=0),VLOOKUP(B50,'Cable Info (2)'!$B$11:$C$50,2,FALSE),(VLOOKUP(B50,'Cable Info'!$B$11:$C$50,2,FALSE)))),"NO SUCH EXIT")</f>
        <v/>
      </c>
      <c r="D50" s="190"/>
      <c r="E50" s="191"/>
      <c r="F50" s="171" t="s">
        <v>89</v>
      </c>
      <c r="G50" s="192"/>
      <c r="H50" s="168" t="str">
        <f t="shared" si="7"/>
        <v/>
      </c>
      <c r="I50" s="193"/>
      <c r="J50" s="171" t="s">
        <v>89</v>
      </c>
      <c r="K50" s="194"/>
      <c r="L50" s="195"/>
      <c r="M50" s="168" t="str">
        <f>IFERROR(IF(P50="","",IF((COUNTIF('Cable Info'!$B$11:$C$50,P50)=0),VLOOKUP(P50,'Cable Info (2)'!$B$11:$C$50,2,FALSE),(VLOOKUP(P50,'Cable Info'!$B$11:$C$50,2,FALSE)))),"NO SUCH EXIT")</f>
        <v/>
      </c>
      <c r="N50" s="181"/>
      <c r="O50" s="182"/>
      <c r="P50" s="196"/>
      <c r="Q50" s="124"/>
      <c r="R50" s="185"/>
      <c r="S50" s="185"/>
      <c r="T50" s="186"/>
      <c r="U50" s="186"/>
      <c r="V50" s="187"/>
      <c r="W50" s="164"/>
      <c r="X50" s="188" t="str">
        <f t="shared" si="8"/>
        <v/>
      </c>
      <c r="Y50" s="26" t="str">
        <f t="shared" si="9"/>
        <v/>
      </c>
      <c r="Z50" s="26" t="str">
        <f t="shared" si="10"/>
        <v/>
      </c>
      <c r="AA50" s="26" t="str">
        <f t="shared" si="11"/>
        <v/>
      </c>
      <c r="AB50" s="26" t="str">
        <f t="shared" si="12"/>
        <v/>
      </c>
      <c r="AC50" s="26"/>
      <c r="AD50" s="26"/>
      <c r="AE50" s="26"/>
      <c r="AF50" s="26"/>
      <c r="AG50" s="26"/>
      <c r="AH50" s="26"/>
      <c r="AI50" s="53"/>
      <c r="AJ50" s="53" t="str">
        <f>IF('Cable Info'!L49="","",CONCATENATE('Cable Info'!L49," - ",'Cable Info'!M49))</f>
        <v>48 - AW</v>
      </c>
      <c r="AK50" s="53"/>
      <c r="AL50" s="53"/>
      <c r="AM50" s="55" t="str">
        <f t="shared" si="0"/>
        <v>48 - AW</v>
      </c>
      <c r="AN50" s="53"/>
      <c r="AO50" s="53" t="str">
        <f>IF('Cable Info'!N49="","",CONCATENATE('Cable Info'!N49," - ",'Cable Info'!O49))</f>
        <v>48 - AW</v>
      </c>
      <c r="AP50" s="53"/>
      <c r="AQ50" s="53"/>
      <c r="AR50" s="55" t="str">
        <f t="shared" si="1"/>
        <v>48 - AW</v>
      </c>
      <c r="AS50" s="53"/>
      <c r="AT50" s="53" t="str">
        <f>IF('Cable Info'!P49="","",CONCATENATE('Cable Info'!P49," - ",'Cable Info'!Q49))</f>
        <v/>
      </c>
      <c r="AU50" s="53" t="s">
        <v>92</v>
      </c>
      <c r="AV50" s="53"/>
      <c r="AW50" s="53" t="str">
        <f t="shared" si="2"/>
        <v xml:space="preserve">  &lt;=&gt; CABLEC </v>
      </c>
      <c r="AX50" s="53"/>
      <c r="AY50" s="53" t="str">
        <f>IF('Cable Info'!R49="","",CONCATENATE('Cable Info'!R49," - ",'Cable Info'!S49))</f>
        <v/>
      </c>
      <c r="AZ50" s="53"/>
      <c r="BA50" s="53"/>
      <c r="BB50" s="55" t="str">
        <f t="shared" si="3"/>
        <v/>
      </c>
      <c r="BC50" s="53"/>
      <c r="BD50" s="53" t="str">
        <f>IF('Cable Info'!T49="","",CONCATENATE('Cable Info'!T49," - ",'Cable Info'!U49))</f>
        <v/>
      </c>
      <c r="BE50" s="53"/>
      <c r="BF50" s="53"/>
      <c r="BG50" s="55" t="str">
        <f t="shared" si="4"/>
        <v/>
      </c>
      <c r="BH50" s="53"/>
      <c r="BI50" s="53" t="str">
        <f>IF('Cable Info'!V49="","",CONCATENATE('Cable Info'!V49," - ",'Cable Info'!W49))</f>
        <v/>
      </c>
      <c r="BJ50" s="53"/>
      <c r="BK50" s="53"/>
      <c r="BL50" s="55" t="str">
        <f t="shared" si="5"/>
        <v/>
      </c>
      <c r="BM50" s="5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1"/>
      <c r="CL50" s="189"/>
    </row>
    <row r="51" spans="1:90" ht="12.75" customHeight="1" x14ac:dyDescent="0.2">
      <c r="A51" s="31"/>
      <c r="B51" s="147"/>
      <c r="C51" s="168" t="str">
        <f>IFERROR(IF(B51="","",IF((COUNTIF('Cable Info'!$B$11:$C$50,B51)=0),VLOOKUP(B51,'Cable Info (2)'!$B$11:$C$50,2,FALSE),(VLOOKUP(B51,'Cable Info'!$B$11:$C$50,2,FALSE)))),"NO SUCH EXIT")</f>
        <v/>
      </c>
      <c r="D51" s="190"/>
      <c r="E51" s="191"/>
      <c r="F51" s="171" t="s">
        <v>89</v>
      </c>
      <c r="G51" s="192"/>
      <c r="H51" s="168" t="str">
        <f t="shared" si="7"/>
        <v/>
      </c>
      <c r="I51" s="193"/>
      <c r="J51" s="171" t="s">
        <v>89</v>
      </c>
      <c r="K51" s="194"/>
      <c r="L51" s="195"/>
      <c r="M51" s="168" t="str">
        <f>IFERROR(IF(P51="","",IF((COUNTIF('Cable Info'!$B$11:$C$50,P51)=0),VLOOKUP(P51,'Cable Info (2)'!$B$11:$C$50,2,FALSE),(VLOOKUP(P51,'Cable Info'!$B$11:$C$50,2,FALSE)))),"NO SUCH EXIT")</f>
        <v/>
      </c>
      <c r="N51" s="181"/>
      <c r="O51" s="182"/>
      <c r="P51" s="196"/>
      <c r="Q51" s="124"/>
      <c r="R51" s="185"/>
      <c r="S51" s="185"/>
      <c r="T51" s="186"/>
      <c r="U51" s="186"/>
      <c r="V51" s="187"/>
      <c r="W51" s="164"/>
      <c r="X51" s="188" t="str">
        <f t="shared" si="8"/>
        <v/>
      </c>
      <c r="Y51" s="26" t="str">
        <f t="shared" si="9"/>
        <v/>
      </c>
      <c r="Z51" s="26" t="str">
        <f t="shared" si="10"/>
        <v/>
      </c>
      <c r="AA51" s="26" t="str">
        <f t="shared" si="11"/>
        <v/>
      </c>
      <c r="AB51" s="26" t="str">
        <f t="shared" si="12"/>
        <v/>
      </c>
      <c r="AC51" s="26"/>
      <c r="AD51" s="26"/>
      <c r="AE51" s="26"/>
      <c r="AF51" s="26"/>
      <c r="AG51" s="26"/>
      <c r="AH51" s="26"/>
      <c r="AI51" s="53"/>
      <c r="AJ51" s="53" t="str">
        <f>IF('Cable Info'!L50="","",CONCATENATE('Cable Info'!L50," - ",'Cable Info'!M50))</f>
        <v>49 - AW</v>
      </c>
      <c r="AK51" s="53"/>
      <c r="AL51" s="53"/>
      <c r="AM51" s="55" t="str">
        <f t="shared" si="0"/>
        <v>49 - AW</v>
      </c>
      <c r="AN51" s="53"/>
      <c r="AO51" s="53" t="str">
        <f>IF('Cable Info'!N50="","",CONCATENATE('Cable Info'!N50," - ",'Cable Info'!O50))</f>
        <v>49 - AW</v>
      </c>
      <c r="AP51" s="53"/>
      <c r="AQ51" s="53"/>
      <c r="AR51" s="55" t="str">
        <f t="shared" si="1"/>
        <v>49 - AW</v>
      </c>
      <c r="AS51" s="53"/>
      <c r="AT51" s="53" t="str">
        <f>IF('Cable Info'!P50="","",CONCATENATE('Cable Info'!P50," - ",'Cable Info'!Q50))</f>
        <v/>
      </c>
      <c r="AU51" s="53" t="s">
        <v>92</v>
      </c>
      <c r="AV51" s="53"/>
      <c r="AW51" s="53" t="str">
        <f t="shared" si="2"/>
        <v xml:space="preserve">  &lt;=&gt; CABLEC </v>
      </c>
      <c r="AX51" s="53"/>
      <c r="AY51" s="53" t="str">
        <f>IF('Cable Info'!R50="","",CONCATENATE('Cable Info'!R50," - ",'Cable Info'!S50))</f>
        <v/>
      </c>
      <c r="AZ51" s="53"/>
      <c r="BA51" s="53"/>
      <c r="BB51" s="55" t="str">
        <f t="shared" si="3"/>
        <v/>
      </c>
      <c r="BC51" s="53"/>
      <c r="BD51" s="53" t="str">
        <f>IF('Cable Info'!T50="","",CONCATENATE('Cable Info'!T50," - ",'Cable Info'!U50))</f>
        <v/>
      </c>
      <c r="BE51" s="53"/>
      <c r="BF51" s="53"/>
      <c r="BG51" s="55" t="str">
        <f t="shared" si="4"/>
        <v/>
      </c>
      <c r="BH51" s="53"/>
      <c r="BI51" s="53" t="str">
        <f>IF('Cable Info'!V50="","",CONCATENATE('Cable Info'!V50," - ",'Cable Info'!W50))</f>
        <v/>
      </c>
      <c r="BJ51" s="53"/>
      <c r="BK51" s="53"/>
      <c r="BL51" s="55" t="str">
        <f t="shared" si="5"/>
        <v/>
      </c>
      <c r="BM51" s="5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1"/>
      <c r="CL51" s="189"/>
    </row>
    <row r="52" spans="1:90" ht="12.75" customHeight="1" x14ac:dyDescent="0.2">
      <c r="A52" s="31"/>
      <c r="B52" s="147"/>
      <c r="C52" s="168" t="str">
        <f>IFERROR(IF(B52="","",IF((COUNTIF('Cable Info'!$B$11:$C$50,B52)=0),VLOOKUP(B52,'Cable Info (2)'!$B$11:$C$50,2,FALSE),(VLOOKUP(B52,'Cable Info'!$B$11:$C$50,2,FALSE)))),"NO SUCH EXIT")</f>
        <v/>
      </c>
      <c r="D52" s="190"/>
      <c r="E52" s="191"/>
      <c r="F52" s="171" t="s">
        <v>89</v>
      </c>
      <c r="G52" s="192"/>
      <c r="H52" s="168" t="str">
        <f t="shared" si="7"/>
        <v/>
      </c>
      <c r="I52" s="193"/>
      <c r="J52" s="171" t="s">
        <v>89</v>
      </c>
      <c r="K52" s="194"/>
      <c r="L52" s="195"/>
      <c r="M52" s="168" t="str">
        <f>IFERROR(IF(P52="","",IF((COUNTIF('Cable Info'!$B$11:$C$50,P52)=0),VLOOKUP(P52,'Cable Info (2)'!$B$11:$C$50,2,FALSE),(VLOOKUP(P52,'Cable Info'!$B$11:$C$50,2,FALSE)))),"NO SUCH EXIT")</f>
        <v/>
      </c>
      <c r="N52" s="181"/>
      <c r="O52" s="182"/>
      <c r="P52" s="196"/>
      <c r="Q52" s="124"/>
      <c r="R52" s="185"/>
      <c r="S52" s="185"/>
      <c r="T52" s="186"/>
      <c r="U52" s="186"/>
      <c r="V52" s="187"/>
      <c r="W52" s="164"/>
      <c r="X52" s="188" t="str">
        <f t="shared" si="8"/>
        <v/>
      </c>
      <c r="Y52" s="26" t="str">
        <f t="shared" si="9"/>
        <v/>
      </c>
      <c r="Z52" s="26" t="str">
        <f t="shared" si="10"/>
        <v/>
      </c>
      <c r="AA52" s="26" t="str">
        <f t="shared" si="11"/>
        <v/>
      </c>
      <c r="AB52" s="26" t="str">
        <f t="shared" si="12"/>
        <v/>
      </c>
      <c r="AC52" s="26"/>
      <c r="AD52" s="26"/>
      <c r="AE52" s="26"/>
      <c r="AF52" s="26"/>
      <c r="AG52" s="26"/>
      <c r="AH52" s="26"/>
      <c r="AI52" s="53"/>
      <c r="AJ52" s="53" t="str">
        <f>IF('Cable Info'!L51="","",CONCATENATE('Cable Info'!L51," - ",'Cable Info'!M51))</f>
        <v>50 - AW</v>
      </c>
      <c r="AK52" s="53"/>
      <c r="AL52" s="53"/>
      <c r="AM52" s="55" t="str">
        <f t="shared" si="0"/>
        <v>50 - AW</v>
      </c>
      <c r="AN52" s="53"/>
      <c r="AO52" s="53" t="str">
        <f>IF('Cable Info'!N51="","",CONCATENATE('Cable Info'!N51," - ",'Cable Info'!O51))</f>
        <v>50 - AW</v>
      </c>
      <c r="AP52" s="53"/>
      <c r="AQ52" s="53"/>
      <c r="AR52" s="55" t="str">
        <f t="shared" si="1"/>
        <v>50 - AW</v>
      </c>
      <c r="AS52" s="53"/>
      <c r="AT52" s="53" t="str">
        <f>IF('Cable Info'!P51="","",CONCATENATE('Cable Info'!P51," - ",'Cable Info'!Q51))</f>
        <v/>
      </c>
      <c r="AU52" s="53" t="s">
        <v>92</v>
      </c>
      <c r="AV52" s="53"/>
      <c r="AW52" s="53" t="str">
        <f t="shared" si="2"/>
        <v xml:space="preserve">  &lt;=&gt; CABLEC </v>
      </c>
      <c r="AX52" s="53"/>
      <c r="AY52" s="53" t="str">
        <f>IF('Cable Info'!R51="","",CONCATENATE('Cable Info'!R51," - ",'Cable Info'!S51))</f>
        <v/>
      </c>
      <c r="AZ52" s="53"/>
      <c r="BA52" s="53"/>
      <c r="BB52" s="55" t="str">
        <f t="shared" si="3"/>
        <v/>
      </c>
      <c r="BC52" s="53"/>
      <c r="BD52" s="53" t="str">
        <f>IF('Cable Info'!T51="","",CONCATENATE('Cable Info'!T51," - ",'Cable Info'!U51))</f>
        <v/>
      </c>
      <c r="BE52" s="53"/>
      <c r="BF52" s="53"/>
      <c r="BG52" s="55" t="str">
        <f t="shared" si="4"/>
        <v/>
      </c>
      <c r="BH52" s="53"/>
      <c r="BI52" s="53" t="str">
        <f>IF('Cable Info'!V51="","",CONCATENATE('Cable Info'!V51," - ",'Cable Info'!W51))</f>
        <v/>
      </c>
      <c r="BJ52" s="53"/>
      <c r="BK52" s="53"/>
      <c r="BL52" s="55" t="str">
        <f t="shared" si="5"/>
        <v/>
      </c>
      <c r="BM52" s="5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1"/>
      <c r="CL52" s="189"/>
    </row>
    <row r="53" spans="1:90" ht="12.75" customHeight="1" x14ac:dyDescent="0.2">
      <c r="A53" s="31"/>
      <c r="B53" s="147"/>
      <c r="C53" s="168" t="str">
        <f>IFERROR(IF(B53="","",IF((COUNTIF('Cable Info'!$B$11:$C$50,B53)=0),VLOOKUP(B53,'Cable Info (2)'!$B$11:$C$50,2,FALSE),(VLOOKUP(B53,'Cable Info'!$B$11:$C$50,2,FALSE)))),"NO SUCH EXIT")</f>
        <v/>
      </c>
      <c r="D53" s="190"/>
      <c r="E53" s="191"/>
      <c r="F53" s="171" t="s">
        <v>89</v>
      </c>
      <c r="G53" s="192"/>
      <c r="H53" s="168" t="str">
        <f t="shared" si="7"/>
        <v/>
      </c>
      <c r="I53" s="193"/>
      <c r="J53" s="171" t="s">
        <v>89</v>
      </c>
      <c r="K53" s="194"/>
      <c r="L53" s="195"/>
      <c r="M53" s="168" t="str">
        <f>IFERROR(IF(P53="","",IF((COUNTIF('Cable Info'!$B$11:$C$50,P53)=0),VLOOKUP(P53,'Cable Info (2)'!$B$11:$C$50,2,FALSE),(VLOOKUP(P53,'Cable Info'!$B$11:$C$50,2,FALSE)))),"NO SUCH EXIT")</f>
        <v/>
      </c>
      <c r="N53" s="181"/>
      <c r="O53" s="182"/>
      <c r="P53" s="196"/>
      <c r="Q53" s="124"/>
      <c r="R53" s="185"/>
      <c r="S53" s="185"/>
      <c r="T53" s="186"/>
      <c r="U53" s="186"/>
      <c r="V53" s="187"/>
      <c r="W53" s="164"/>
      <c r="X53" s="188" t="str">
        <f t="shared" si="8"/>
        <v/>
      </c>
      <c r="Y53" s="26" t="str">
        <f t="shared" si="9"/>
        <v/>
      </c>
      <c r="Z53" s="26" t="str">
        <f t="shared" si="10"/>
        <v/>
      </c>
      <c r="AA53" s="26" t="str">
        <f t="shared" si="11"/>
        <v/>
      </c>
      <c r="AB53" s="26" t="str">
        <f t="shared" si="12"/>
        <v/>
      </c>
      <c r="AC53" s="26"/>
      <c r="AD53" s="26"/>
      <c r="AE53" s="26"/>
      <c r="AF53" s="26"/>
      <c r="AG53" s="26"/>
      <c r="AH53" s="26"/>
      <c r="AI53" s="53"/>
      <c r="AJ53" s="53" t="str">
        <f>IF('Cable Info'!L52="","",CONCATENATE('Cable Info'!L52," - ",'Cable Info'!M52))</f>
        <v>51 - AW</v>
      </c>
      <c r="AK53" s="53"/>
      <c r="AL53" s="53"/>
      <c r="AM53" s="55" t="str">
        <f t="shared" si="0"/>
        <v>51 - AW</v>
      </c>
      <c r="AN53" s="53"/>
      <c r="AO53" s="53" t="str">
        <f>IF('Cable Info'!N52="","",CONCATENATE('Cable Info'!N52," - ",'Cable Info'!O52))</f>
        <v>51 - AW</v>
      </c>
      <c r="AP53" s="53"/>
      <c r="AQ53" s="53"/>
      <c r="AR53" s="55" t="str">
        <f t="shared" si="1"/>
        <v>51 - AW</v>
      </c>
      <c r="AS53" s="53"/>
      <c r="AT53" s="53" t="str">
        <f>IF('Cable Info'!P52="","",CONCATENATE('Cable Info'!P52," - ",'Cable Info'!Q52))</f>
        <v/>
      </c>
      <c r="AU53" s="53" t="s">
        <v>92</v>
      </c>
      <c r="AV53" s="53"/>
      <c r="AW53" s="53" t="str">
        <f t="shared" si="2"/>
        <v xml:space="preserve">  &lt;=&gt; CABLEC </v>
      </c>
      <c r="AX53" s="53"/>
      <c r="AY53" s="53" t="str">
        <f>IF('Cable Info'!R52="","",CONCATENATE('Cable Info'!R52," - ",'Cable Info'!S52))</f>
        <v/>
      </c>
      <c r="AZ53" s="53"/>
      <c r="BA53" s="53"/>
      <c r="BB53" s="55" t="str">
        <f t="shared" si="3"/>
        <v/>
      </c>
      <c r="BC53" s="53"/>
      <c r="BD53" s="53" t="str">
        <f>IF('Cable Info'!T52="","",CONCATENATE('Cable Info'!T52," - ",'Cable Info'!U52))</f>
        <v/>
      </c>
      <c r="BE53" s="53"/>
      <c r="BF53" s="53"/>
      <c r="BG53" s="55" t="str">
        <f t="shared" si="4"/>
        <v/>
      </c>
      <c r="BH53" s="53"/>
      <c r="BI53" s="53" t="str">
        <f>IF('Cable Info'!V52="","",CONCATENATE('Cable Info'!V52," - ",'Cable Info'!W52))</f>
        <v/>
      </c>
      <c r="BJ53" s="53"/>
      <c r="BK53" s="53"/>
      <c r="BL53" s="55" t="str">
        <f t="shared" si="5"/>
        <v/>
      </c>
      <c r="BM53" s="5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1"/>
      <c r="CL53" s="189"/>
    </row>
    <row r="54" spans="1:90" ht="12.75" customHeight="1" x14ac:dyDescent="0.2">
      <c r="A54" s="31"/>
      <c r="B54" s="147"/>
      <c r="C54" s="168" t="str">
        <f>IFERROR(IF(B54="","",IF((COUNTIF('Cable Info'!$B$11:$C$50,B54)=0),VLOOKUP(B54,'Cable Info (2)'!$B$11:$C$50,2,FALSE),(VLOOKUP(B54,'Cable Info'!$B$11:$C$50,2,FALSE)))),"NO SUCH EXIT")</f>
        <v/>
      </c>
      <c r="D54" s="190"/>
      <c r="E54" s="191"/>
      <c r="F54" s="171" t="s">
        <v>89</v>
      </c>
      <c r="G54" s="192"/>
      <c r="H54" s="168" t="str">
        <f t="shared" si="7"/>
        <v/>
      </c>
      <c r="I54" s="193"/>
      <c r="J54" s="171" t="s">
        <v>89</v>
      </c>
      <c r="K54" s="194"/>
      <c r="L54" s="195"/>
      <c r="M54" s="168" t="str">
        <f>IFERROR(IF(P54="","",IF((COUNTIF('Cable Info'!$B$11:$C$50,P54)=0),VLOOKUP(P54,'Cable Info (2)'!$B$11:$C$50,2,FALSE),(VLOOKUP(P54,'Cable Info'!$B$11:$C$50,2,FALSE)))),"NO SUCH EXIT")</f>
        <v/>
      </c>
      <c r="N54" s="181"/>
      <c r="O54" s="182"/>
      <c r="P54" s="196"/>
      <c r="Q54" s="124"/>
      <c r="R54" s="185"/>
      <c r="S54" s="185"/>
      <c r="T54" s="186"/>
      <c r="U54" s="186"/>
      <c r="V54" s="187"/>
      <c r="W54" s="164"/>
      <c r="X54" s="188" t="str">
        <f t="shared" si="8"/>
        <v/>
      </c>
      <c r="Y54" s="26" t="str">
        <f t="shared" si="9"/>
        <v/>
      </c>
      <c r="Z54" s="26" t="str">
        <f t="shared" si="10"/>
        <v/>
      </c>
      <c r="AA54" s="26" t="str">
        <f t="shared" si="11"/>
        <v/>
      </c>
      <c r="AB54" s="26" t="str">
        <f t="shared" si="12"/>
        <v/>
      </c>
      <c r="AC54" s="26"/>
      <c r="AD54" s="26"/>
      <c r="AE54" s="26"/>
      <c r="AF54" s="26"/>
      <c r="AG54" s="26"/>
      <c r="AH54" s="26"/>
      <c r="AI54" s="53"/>
      <c r="AJ54" s="53" t="str">
        <f>IF('Cable Info'!L53="","",CONCATENATE('Cable Info'!L53," - ",'Cable Info'!M53))</f>
        <v>52 - AW</v>
      </c>
      <c r="AK54" s="53"/>
      <c r="AL54" s="53"/>
      <c r="AM54" s="55" t="str">
        <f t="shared" si="0"/>
        <v>52 - AW</v>
      </c>
      <c r="AN54" s="53"/>
      <c r="AO54" s="53" t="str">
        <f>IF('Cable Info'!N53="","",CONCATENATE('Cable Info'!N53," - ",'Cable Info'!O53))</f>
        <v>52 - AW</v>
      </c>
      <c r="AP54" s="53"/>
      <c r="AQ54" s="53"/>
      <c r="AR54" s="55" t="str">
        <f t="shared" si="1"/>
        <v>52 - AW</v>
      </c>
      <c r="AS54" s="53"/>
      <c r="AT54" s="53" t="str">
        <f>IF('Cable Info'!P53="","",CONCATENATE('Cable Info'!P53," - ",'Cable Info'!Q53))</f>
        <v/>
      </c>
      <c r="AU54" s="53" t="s">
        <v>92</v>
      </c>
      <c r="AV54" s="53"/>
      <c r="AW54" s="53" t="str">
        <f t="shared" si="2"/>
        <v xml:space="preserve">  &lt;=&gt; CABLEC </v>
      </c>
      <c r="AX54" s="53"/>
      <c r="AY54" s="53" t="str">
        <f>IF('Cable Info'!R53="","",CONCATENATE('Cable Info'!R53," - ",'Cable Info'!S53))</f>
        <v/>
      </c>
      <c r="AZ54" s="53"/>
      <c r="BA54" s="53"/>
      <c r="BB54" s="55" t="str">
        <f t="shared" si="3"/>
        <v/>
      </c>
      <c r="BC54" s="53"/>
      <c r="BD54" s="53" t="str">
        <f>IF('Cable Info'!T53="","",CONCATENATE('Cable Info'!T53," - ",'Cable Info'!U53))</f>
        <v/>
      </c>
      <c r="BE54" s="53"/>
      <c r="BF54" s="53"/>
      <c r="BG54" s="55" t="str">
        <f t="shared" si="4"/>
        <v/>
      </c>
      <c r="BH54" s="53"/>
      <c r="BI54" s="53" t="str">
        <f>IF('Cable Info'!V53="","",CONCATENATE('Cable Info'!V53," - ",'Cable Info'!W53))</f>
        <v/>
      </c>
      <c r="BJ54" s="53"/>
      <c r="BK54" s="53"/>
      <c r="BL54" s="55" t="str">
        <f t="shared" si="5"/>
        <v/>
      </c>
      <c r="BM54" s="5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1"/>
      <c r="CL54" s="189"/>
    </row>
    <row r="55" spans="1:90" ht="12.75" customHeight="1" x14ac:dyDescent="0.2">
      <c r="A55" s="31"/>
      <c r="B55" s="147"/>
      <c r="C55" s="168" t="str">
        <f>IFERROR(IF(B55="","",IF((COUNTIF('Cable Info'!$B$11:$C$50,B55)=0),VLOOKUP(B55,'Cable Info (2)'!$B$11:$C$50,2,FALSE),(VLOOKUP(B55,'Cable Info'!$B$11:$C$50,2,FALSE)))),"NO SUCH EXIT")</f>
        <v/>
      </c>
      <c r="D55" s="190"/>
      <c r="E55" s="191"/>
      <c r="F55" s="171" t="s">
        <v>89</v>
      </c>
      <c r="G55" s="192"/>
      <c r="H55" s="168" t="str">
        <f t="shared" si="7"/>
        <v/>
      </c>
      <c r="I55" s="193"/>
      <c r="J55" s="171" t="s">
        <v>89</v>
      </c>
      <c r="K55" s="194"/>
      <c r="L55" s="195"/>
      <c r="M55" s="168" t="str">
        <f>IFERROR(IF(P55="","",IF((COUNTIF('Cable Info'!$B$11:$C$50,P55)=0),VLOOKUP(P55,'Cable Info (2)'!$B$11:$C$50,2,FALSE),(VLOOKUP(P55,'Cable Info'!$B$11:$C$50,2,FALSE)))),"NO SUCH EXIT")</f>
        <v/>
      </c>
      <c r="N55" s="181"/>
      <c r="O55" s="182"/>
      <c r="P55" s="196"/>
      <c r="Q55" s="124"/>
      <c r="R55" s="185"/>
      <c r="S55" s="185"/>
      <c r="T55" s="186"/>
      <c r="U55" s="186"/>
      <c r="V55" s="187"/>
      <c r="W55" s="164"/>
      <c r="X55" s="188" t="str">
        <f t="shared" si="8"/>
        <v/>
      </c>
      <c r="Y55" s="26" t="str">
        <f t="shared" si="9"/>
        <v/>
      </c>
      <c r="Z55" s="26" t="str">
        <f t="shared" si="10"/>
        <v/>
      </c>
      <c r="AA55" s="26" t="str">
        <f t="shared" si="11"/>
        <v/>
      </c>
      <c r="AB55" s="26" t="str">
        <f t="shared" si="12"/>
        <v/>
      </c>
      <c r="AC55" s="26"/>
      <c r="AD55" s="26"/>
      <c r="AE55" s="26"/>
      <c r="AF55" s="26"/>
      <c r="AG55" s="26"/>
      <c r="AH55" s="26"/>
      <c r="AI55" s="53"/>
      <c r="AJ55" s="53" t="str">
        <f>IF('Cable Info'!L54="","",CONCATENATE('Cable Info'!L54," - ",'Cable Info'!M54))</f>
        <v>53 - AW</v>
      </c>
      <c r="AK55" s="53"/>
      <c r="AL55" s="53"/>
      <c r="AM55" s="55" t="str">
        <f t="shared" si="0"/>
        <v>53 - AW</v>
      </c>
      <c r="AN55" s="53"/>
      <c r="AO55" s="53" t="str">
        <f>IF('Cable Info'!N54="","",CONCATENATE('Cable Info'!N54," - ",'Cable Info'!O54))</f>
        <v>53 - AW</v>
      </c>
      <c r="AP55" s="53"/>
      <c r="AQ55" s="53"/>
      <c r="AR55" s="55" t="str">
        <f t="shared" si="1"/>
        <v>53 - AW</v>
      </c>
      <c r="AS55" s="53"/>
      <c r="AT55" s="53" t="str">
        <f>IF('Cable Info'!P54="","",CONCATENATE('Cable Info'!P54," - ",'Cable Info'!Q54))</f>
        <v/>
      </c>
      <c r="AU55" s="53" t="s">
        <v>92</v>
      </c>
      <c r="AV55" s="53"/>
      <c r="AW55" s="53" t="str">
        <f t="shared" si="2"/>
        <v xml:space="preserve">  &lt;=&gt; CABLEC </v>
      </c>
      <c r="AX55" s="53"/>
      <c r="AY55" s="53" t="str">
        <f>IF('Cable Info'!R54="","",CONCATENATE('Cable Info'!R54," - ",'Cable Info'!S54))</f>
        <v/>
      </c>
      <c r="AZ55" s="53"/>
      <c r="BA55" s="53"/>
      <c r="BB55" s="55" t="str">
        <f t="shared" si="3"/>
        <v/>
      </c>
      <c r="BC55" s="53"/>
      <c r="BD55" s="53" t="str">
        <f>IF('Cable Info'!T54="","",CONCATENATE('Cable Info'!T54," - ",'Cable Info'!U54))</f>
        <v/>
      </c>
      <c r="BE55" s="53"/>
      <c r="BF55" s="53"/>
      <c r="BG55" s="55" t="str">
        <f t="shared" si="4"/>
        <v/>
      </c>
      <c r="BH55" s="53"/>
      <c r="BI55" s="53" t="str">
        <f>IF('Cable Info'!V54="","",CONCATENATE('Cable Info'!V54," - ",'Cable Info'!W54))</f>
        <v/>
      </c>
      <c r="BJ55" s="53"/>
      <c r="BK55" s="53"/>
      <c r="BL55" s="55" t="str">
        <f t="shared" si="5"/>
        <v/>
      </c>
      <c r="BM55" s="5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1"/>
      <c r="CL55" s="189"/>
    </row>
    <row r="56" spans="1:90" ht="12.75" customHeight="1" x14ac:dyDescent="0.2">
      <c r="A56" s="31"/>
      <c r="B56" s="147"/>
      <c r="C56" s="168" t="str">
        <f>IFERROR(IF(B56="","",IF((COUNTIF('Cable Info'!$B$11:$C$50,B56)=0),VLOOKUP(B56,'Cable Info (2)'!$B$11:$C$50,2,FALSE),(VLOOKUP(B56,'Cable Info'!$B$11:$C$50,2,FALSE)))),"NO SUCH EXIT")</f>
        <v/>
      </c>
      <c r="D56" s="190"/>
      <c r="E56" s="191"/>
      <c r="F56" s="171" t="s">
        <v>89</v>
      </c>
      <c r="G56" s="192"/>
      <c r="H56" s="168" t="str">
        <f t="shared" si="7"/>
        <v/>
      </c>
      <c r="I56" s="193"/>
      <c r="J56" s="171" t="s">
        <v>89</v>
      </c>
      <c r="K56" s="194"/>
      <c r="L56" s="195"/>
      <c r="M56" s="168" t="str">
        <f>IFERROR(IF(P56="","",IF((COUNTIF('Cable Info'!$B$11:$C$50,P56)=0),VLOOKUP(P56,'Cable Info (2)'!$B$11:$C$50,2,FALSE),(VLOOKUP(P56,'Cable Info'!$B$11:$C$50,2,FALSE)))),"NO SUCH EXIT")</f>
        <v/>
      </c>
      <c r="N56" s="181"/>
      <c r="O56" s="182"/>
      <c r="P56" s="196"/>
      <c r="Q56" s="124"/>
      <c r="R56" s="185"/>
      <c r="S56" s="185"/>
      <c r="T56" s="186"/>
      <c r="U56" s="186"/>
      <c r="V56" s="187"/>
      <c r="W56" s="164"/>
      <c r="X56" s="188" t="str">
        <f t="shared" si="8"/>
        <v/>
      </c>
      <c r="Y56" s="26" t="str">
        <f t="shared" si="9"/>
        <v/>
      </c>
      <c r="Z56" s="26" t="str">
        <f t="shared" si="10"/>
        <v/>
      </c>
      <c r="AA56" s="26" t="str">
        <f t="shared" si="11"/>
        <v/>
      </c>
      <c r="AB56" s="26" t="str">
        <f t="shared" si="12"/>
        <v/>
      </c>
      <c r="AC56" s="26"/>
      <c r="AD56" s="26"/>
      <c r="AE56" s="26"/>
      <c r="AF56" s="26"/>
      <c r="AG56" s="26"/>
      <c r="AH56" s="26"/>
      <c r="AI56" s="53"/>
      <c r="AJ56" s="53" t="str">
        <f>IF('Cable Info'!L55="","",CONCATENATE('Cable Info'!L55," - ",'Cable Info'!M55))</f>
        <v>54 - AW</v>
      </c>
      <c r="AK56" s="53"/>
      <c r="AL56" s="53"/>
      <c r="AM56" s="55" t="str">
        <f t="shared" si="0"/>
        <v>54 - AW</v>
      </c>
      <c r="AN56" s="53"/>
      <c r="AO56" s="53" t="str">
        <f>IF('Cable Info'!N55="","",CONCATENATE('Cable Info'!N55," - ",'Cable Info'!O55))</f>
        <v>54 - AW</v>
      </c>
      <c r="AP56" s="53"/>
      <c r="AQ56" s="53"/>
      <c r="AR56" s="55" t="str">
        <f t="shared" si="1"/>
        <v>54 - AW</v>
      </c>
      <c r="AS56" s="53"/>
      <c r="AT56" s="53" t="str">
        <f>IF('Cable Info'!P55="","",CONCATENATE('Cable Info'!P55," - ",'Cable Info'!Q55))</f>
        <v/>
      </c>
      <c r="AU56" s="53" t="s">
        <v>92</v>
      </c>
      <c r="AV56" s="53"/>
      <c r="AW56" s="53" t="str">
        <f t="shared" si="2"/>
        <v xml:space="preserve">  &lt;=&gt; CABLEC </v>
      </c>
      <c r="AX56" s="53"/>
      <c r="AY56" s="53" t="str">
        <f>IF('Cable Info'!R55="","",CONCATENATE('Cable Info'!R55," - ",'Cable Info'!S55))</f>
        <v/>
      </c>
      <c r="AZ56" s="53"/>
      <c r="BA56" s="53"/>
      <c r="BB56" s="55" t="str">
        <f t="shared" si="3"/>
        <v/>
      </c>
      <c r="BC56" s="53"/>
      <c r="BD56" s="53" t="str">
        <f>IF('Cable Info'!T55="","",CONCATENATE('Cable Info'!T55," - ",'Cable Info'!U55))</f>
        <v/>
      </c>
      <c r="BE56" s="53"/>
      <c r="BF56" s="53"/>
      <c r="BG56" s="55" t="str">
        <f t="shared" si="4"/>
        <v/>
      </c>
      <c r="BH56" s="53"/>
      <c r="BI56" s="53" t="str">
        <f>IF('Cable Info'!V55="","",CONCATENATE('Cable Info'!V55," - ",'Cable Info'!W55))</f>
        <v/>
      </c>
      <c r="BJ56" s="53"/>
      <c r="BK56" s="53"/>
      <c r="BL56" s="55" t="str">
        <f t="shared" si="5"/>
        <v/>
      </c>
      <c r="BM56" s="5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1"/>
      <c r="CL56" s="189"/>
    </row>
    <row r="57" spans="1:90" ht="12.75" customHeight="1" x14ac:dyDescent="0.2">
      <c r="A57" s="31"/>
      <c r="B57" s="147"/>
      <c r="C57" s="168" t="str">
        <f>IFERROR(IF(B57="","",IF((COUNTIF('Cable Info'!$B$11:$C$50,B57)=0),VLOOKUP(B57,'Cable Info (2)'!$B$11:$C$50,2,FALSE),(VLOOKUP(B57,'Cable Info'!$B$11:$C$50,2,FALSE)))),"NO SUCH EXIT")</f>
        <v/>
      </c>
      <c r="D57" s="190"/>
      <c r="E57" s="191"/>
      <c r="F57" s="171" t="s">
        <v>89</v>
      </c>
      <c r="G57" s="192"/>
      <c r="H57" s="168" t="str">
        <f t="shared" si="7"/>
        <v/>
      </c>
      <c r="I57" s="193"/>
      <c r="J57" s="171" t="s">
        <v>89</v>
      </c>
      <c r="K57" s="194"/>
      <c r="L57" s="195"/>
      <c r="M57" s="168" t="str">
        <f>IFERROR(IF(P57="","",IF((COUNTIF('Cable Info'!$B$11:$C$50,P57)=0),VLOOKUP(P57,'Cable Info (2)'!$B$11:$C$50,2,FALSE),(VLOOKUP(P57,'Cable Info'!$B$11:$C$50,2,FALSE)))),"NO SUCH EXIT")</f>
        <v/>
      </c>
      <c r="N57" s="181"/>
      <c r="O57" s="182"/>
      <c r="P57" s="196"/>
      <c r="Q57" s="124"/>
      <c r="R57" s="185"/>
      <c r="S57" s="185"/>
      <c r="T57" s="186"/>
      <c r="U57" s="186"/>
      <c r="V57" s="187"/>
      <c r="W57" s="164"/>
      <c r="X57" s="188" t="str">
        <f t="shared" si="8"/>
        <v/>
      </c>
      <c r="Y57" s="26" t="str">
        <f t="shared" si="9"/>
        <v/>
      </c>
      <c r="Z57" s="26" t="str">
        <f t="shared" si="10"/>
        <v/>
      </c>
      <c r="AA57" s="26" t="str">
        <f t="shared" si="11"/>
        <v/>
      </c>
      <c r="AB57" s="26" t="str">
        <f t="shared" si="12"/>
        <v/>
      </c>
      <c r="AC57" s="26"/>
      <c r="AD57" s="26"/>
      <c r="AE57" s="26"/>
      <c r="AF57" s="26"/>
      <c r="AG57" s="26"/>
      <c r="AH57" s="26"/>
      <c r="AI57" s="53"/>
      <c r="AJ57" s="53" t="str">
        <f>IF('Cable Info'!L56="","",CONCATENATE('Cable Info'!L56," - ",'Cable Info'!M56))</f>
        <v>55 - AW</v>
      </c>
      <c r="AK57" s="53"/>
      <c r="AL57" s="53"/>
      <c r="AM57" s="55" t="str">
        <f t="shared" si="0"/>
        <v>55 - AW</v>
      </c>
      <c r="AN57" s="53"/>
      <c r="AO57" s="53" t="str">
        <f>IF('Cable Info'!N56="","",CONCATENATE('Cable Info'!N56," - ",'Cable Info'!O56))</f>
        <v>55 - AW</v>
      </c>
      <c r="AP57" s="53"/>
      <c r="AQ57" s="53"/>
      <c r="AR57" s="55" t="str">
        <f t="shared" si="1"/>
        <v>55 - AW</v>
      </c>
      <c r="AS57" s="53"/>
      <c r="AT57" s="53" t="str">
        <f>IF('Cable Info'!P56="","",CONCATENATE('Cable Info'!P56," - ",'Cable Info'!Q56))</f>
        <v/>
      </c>
      <c r="AU57" s="53" t="s">
        <v>92</v>
      </c>
      <c r="AV57" s="53"/>
      <c r="AW57" s="53" t="str">
        <f t="shared" si="2"/>
        <v xml:space="preserve">  &lt;=&gt; CABLEC </v>
      </c>
      <c r="AX57" s="53"/>
      <c r="AY57" s="53" t="str">
        <f>IF('Cable Info'!R56="","",CONCATENATE('Cable Info'!R56," - ",'Cable Info'!S56))</f>
        <v/>
      </c>
      <c r="AZ57" s="53"/>
      <c r="BA57" s="53"/>
      <c r="BB57" s="55" t="str">
        <f t="shared" si="3"/>
        <v/>
      </c>
      <c r="BC57" s="53"/>
      <c r="BD57" s="53" t="str">
        <f>IF('Cable Info'!T56="","",CONCATENATE('Cable Info'!T56," - ",'Cable Info'!U56))</f>
        <v/>
      </c>
      <c r="BE57" s="53"/>
      <c r="BF57" s="53"/>
      <c r="BG57" s="55" t="str">
        <f t="shared" si="4"/>
        <v/>
      </c>
      <c r="BH57" s="53"/>
      <c r="BI57" s="53" t="str">
        <f>IF('Cable Info'!V56="","",CONCATENATE('Cable Info'!V56," - ",'Cable Info'!W56))</f>
        <v/>
      </c>
      <c r="BJ57" s="53"/>
      <c r="BK57" s="53"/>
      <c r="BL57" s="55" t="str">
        <f t="shared" si="5"/>
        <v/>
      </c>
      <c r="BM57" s="5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1"/>
      <c r="CL57" s="189"/>
    </row>
    <row r="58" spans="1:90" ht="12.75" customHeight="1" x14ac:dyDescent="0.2">
      <c r="A58" s="31"/>
      <c r="B58" s="147"/>
      <c r="C58" s="168" t="str">
        <f>IFERROR(IF(B58="","",IF((COUNTIF('Cable Info'!$B$11:$C$50,B58)=0),VLOOKUP(B58,'Cable Info (2)'!$B$11:$C$50,2,FALSE),(VLOOKUP(B58,'Cable Info'!$B$11:$C$50,2,FALSE)))),"NO SUCH EXIT")</f>
        <v/>
      </c>
      <c r="D58" s="190"/>
      <c r="E58" s="191"/>
      <c r="F58" s="171" t="s">
        <v>89</v>
      </c>
      <c r="G58" s="192"/>
      <c r="H58" s="168" t="str">
        <f t="shared" si="7"/>
        <v/>
      </c>
      <c r="I58" s="193"/>
      <c r="J58" s="171" t="s">
        <v>89</v>
      </c>
      <c r="K58" s="194"/>
      <c r="L58" s="195"/>
      <c r="M58" s="168" t="str">
        <f>IFERROR(IF(P58="","",IF((COUNTIF('Cable Info'!$B$11:$C$50,P58)=0),VLOOKUP(P58,'Cable Info (2)'!$B$11:$C$50,2,FALSE),(VLOOKUP(P58,'Cable Info'!$B$11:$C$50,2,FALSE)))),"NO SUCH EXIT")</f>
        <v/>
      </c>
      <c r="N58" s="181"/>
      <c r="O58" s="182"/>
      <c r="P58" s="196"/>
      <c r="Q58" s="124"/>
      <c r="R58" s="185"/>
      <c r="S58" s="185"/>
      <c r="T58" s="186"/>
      <c r="U58" s="186"/>
      <c r="V58" s="187"/>
      <c r="W58" s="164"/>
      <c r="X58" s="188" t="str">
        <f t="shared" si="8"/>
        <v/>
      </c>
      <c r="Y58" s="26" t="str">
        <f t="shared" si="9"/>
        <v/>
      </c>
      <c r="Z58" s="26" t="str">
        <f t="shared" si="10"/>
        <v/>
      </c>
      <c r="AA58" s="26" t="str">
        <f t="shared" si="11"/>
        <v/>
      </c>
      <c r="AB58" s="26" t="str">
        <f t="shared" si="12"/>
        <v/>
      </c>
      <c r="AC58" s="26"/>
      <c r="AD58" s="26"/>
      <c r="AE58" s="26"/>
      <c r="AF58" s="26"/>
      <c r="AG58" s="26"/>
      <c r="AH58" s="26"/>
      <c r="AI58" s="53"/>
      <c r="AJ58" s="53" t="str">
        <f>IF('Cable Info'!L57="","",CONCATENATE('Cable Info'!L57," - ",'Cable Info'!M57))</f>
        <v>56 - AW</v>
      </c>
      <c r="AK58" s="53"/>
      <c r="AL58" s="53"/>
      <c r="AM58" s="55" t="str">
        <f t="shared" si="0"/>
        <v>56 - AW</v>
      </c>
      <c r="AN58" s="53"/>
      <c r="AO58" s="53" t="str">
        <f>IF('Cable Info'!N57="","",CONCATENATE('Cable Info'!N57," - ",'Cable Info'!O57))</f>
        <v>56 - AW</v>
      </c>
      <c r="AP58" s="53"/>
      <c r="AQ58" s="53"/>
      <c r="AR58" s="55" t="str">
        <f t="shared" si="1"/>
        <v>56 - AW</v>
      </c>
      <c r="AS58" s="53"/>
      <c r="AT58" s="53" t="str">
        <f>IF('Cable Info'!P57="","",CONCATENATE('Cable Info'!P57," - ",'Cable Info'!Q57))</f>
        <v/>
      </c>
      <c r="AU58" s="53" t="s">
        <v>92</v>
      </c>
      <c r="AV58" s="53"/>
      <c r="AW58" s="53" t="str">
        <f t="shared" si="2"/>
        <v xml:space="preserve">  &lt;=&gt; CABLEC </v>
      </c>
      <c r="AX58" s="53"/>
      <c r="AY58" s="53" t="str">
        <f>IF('Cable Info'!R57="","",CONCATENATE('Cable Info'!R57," - ",'Cable Info'!S57))</f>
        <v/>
      </c>
      <c r="AZ58" s="53"/>
      <c r="BA58" s="53"/>
      <c r="BB58" s="55" t="str">
        <f t="shared" si="3"/>
        <v/>
      </c>
      <c r="BC58" s="53"/>
      <c r="BD58" s="53" t="str">
        <f>IF('Cable Info'!T57="","",CONCATENATE('Cable Info'!T57," - ",'Cable Info'!U57))</f>
        <v/>
      </c>
      <c r="BE58" s="53"/>
      <c r="BF58" s="53"/>
      <c r="BG58" s="55" t="str">
        <f t="shared" si="4"/>
        <v/>
      </c>
      <c r="BH58" s="53"/>
      <c r="BI58" s="53" t="str">
        <f>IF('Cable Info'!V57="","",CONCATENATE('Cable Info'!V57," - ",'Cable Info'!W57))</f>
        <v/>
      </c>
      <c r="BJ58" s="53"/>
      <c r="BK58" s="53"/>
      <c r="BL58" s="55" t="str">
        <f t="shared" si="5"/>
        <v/>
      </c>
      <c r="BM58" s="5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1"/>
      <c r="CL58" s="189"/>
    </row>
    <row r="59" spans="1:90" ht="12.75" customHeight="1" x14ac:dyDescent="0.2">
      <c r="A59" s="31"/>
      <c r="B59" s="147"/>
      <c r="C59" s="168" t="str">
        <f>IFERROR(IF(B59="","",IF((COUNTIF('Cable Info'!$B$11:$C$50,B59)=0),VLOOKUP(B59,'Cable Info (2)'!$B$11:$C$50,2,FALSE),(VLOOKUP(B59,'Cable Info'!$B$11:$C$50,2,FALSE)))),"NO SUCH EXIT")</f>
        <v/>
      </c>
      <c r="D59" s="190"/>
      <c r="E59" s="191"/>
      <c r="F59" s="171" t="s">
        <v>89</v>
      </c>
      <c r="G59" s="192"/>
      <c r="H59" s="168" t="str">
        <f t="shared" si="7"/>
        <v/>
      </c>
      <c r="I59" s="193"/>
      <c r="J59" s="171" t="s">
        <v>89</v>
      </c>
      <c r="K59" s="194"/>
      <c r="L59" s="195"/>
      <c r="M59" s="168" t="str">
        <f>IFERROR(IF(P59="","",IF((COUNTIF('Cable Info'!$B$11:$C$50,P59)=0),VLOOKUP(P59,'Cable Info (2)'!$B$11:$C$50,2,FALSE),(VLOOKUP(P59,'Cable Info'!$B$11:$C$50,2,FALSE)))),"NO SUCH EXIT")</f>
        <v/>
      </c>
      <c r="N59" s="181"/>
      <c r="O59" s="182"/>
      <c r="P59" s="196"/>
      <c r="Q59" s="124"/>
      <c r="R59" s="185"/>
      <c r="S59" s="185"/>
      <c r="T59" s="186"/>
      <c r="U59" s="186"/>
      <c r="V59" s="187"/>
      <c r="W59" s="164"/>
      <c r="X59" s="188" t="str">
        <f t="shared" si="8"/>
        <v/>
      </c>
      <c r="Y59" s="26" t="str">
        <f t="shared" si="9"/>
        <v/>
      </c>
      <c r="Z59" s="26" t="str">
        <f t="shared" si="10"/>
        <v/>
      </c>
      <c r="AA59" s="26" t="str">
        <f t="shared" si="11"/>
        <v/>
      </c>
      <c r="AB59" s="26" t="str">
        <f t="shared" si="12"/>
        <v/>
      </c>
      <c r="AC59" s="26"/>
      <c r="AD59" s="26"/>
      <c r="AE59" s="26"/>
      <c r="AF59" s="26"/>
      <c r="AG59" s="26"/>
      <c r="AH59" s="26"/>
      <c r="AI59" s="53"/>
      <c r="AJ59" s="53" t="str">
        <f>IF('Cable Info'!L58="","",CONCATENATE('Cable Info'!L58," - ",'Cable Info'!M58))</f>
        <v>57 - AW</v>
      </c>
      <c r="AK59" s="53"/>
      <c r="AL59" s="53"/>
      <c r="AM59" s="55" t="str">
        <f t="shared" si="0"/>
        <v>57 - AW</v>
      </c>
      <c r="AN59" s="53"/>
      <c r="AO59" s="53" t="str">
        <f>IF('Cable Info'!N58="","",CONCATENATE('Cable Info'!N58," - ",'Cable Info'!O58))</f>
        <v>57 - AW</v>
      </c>
      <c r="AP59" s="53"/>
      <c r="AQ59" s="53"/>
      <c r="AR59" s="55" t="str">
        <f t="shared" si="1"/>
        <v>57 - AW</v>
      </c>
      <c r="AS59" s="53"/>
      <c r="AT59" s="53" t="str">
        <f>IF('Cable Info'!P58="","",CONCATENATE('Cable Info'!P58," - ",'Cable Info'!Q58))</f>
        <v/>
      </c>
      <c r="AU59" s="53" t="s">
        <v>92</v>
      </c>
      <c r="AV59" s="53"/>
      <c r="AW59" s="53" t="str">
        <f t="shared" si="2"/>
        <v xml:space="preserve">  &lt;=&gt; CABLEC </v>
      </c>
      <c r="AX59" s="53"/>
      <c r="AY59" s="53" t="str">
        <f>IF('Cable Info'!R58="","",CONCATENATE('Cable Info'!R58," - ",'Cable Info'!S58))</f>
        <v/>
      </c>
      <c r="AZ59" s="53"/>
      <c r="BA59" s="53"/>
      <c r="BB59" s="55" t="str">
        <f t="shared" si="3"/>
        <v/>
      </c>
      <c r="BC59" s="53"/>
      <c r="BD59" s="53" t="str">
        <f>IF('Cable Info'!T58="","",CONCATENATE('Cable Info'!T58," - ",'Cable Info'!U58))</f>
        <v/>
      </c>
      <c r="BE59" s="53"/>
      <c r="BF59" s="53"/>
      <c r="BG59" s="55" t="str">
        <f t="shared" si="4"/>
        <v/>
      </c>
      <c r="BH59" s="53"/>
      <c r="BI59" s="53" t="str">
        <f>IF('Cable Info'!V58="","",CONCATENATE('Cable Info'!V58," - ",'Cable Info'!W58))</f>
        <v/>
      </c>
      <c r="BJ59" s="53"/>
      <c r="BK59" s="53"/>
      <c r="BL59" s="55" t="str">
        <f t="shared" si="5"/>
        <v/>
      </c>
      <c r="BM59" s="5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1"/>
      <c r="CL59" s="189"/>
    </row>
    <row r="60" spans="1:90" ht="12.75" customHeight="1" x14ac:dyDescent="0.2">
      <c r="A60" s="31"/>
      <c r="B60" s="147"/>
      <c r="C60" s="168" t="str">
        <f>IFERROR(IF(B60="","",IF((COUNTIF('Cable Info'!$B$11:$C$50,B60)=0),VLOOKUP(B60,'Cable Info (2)'!$B$11:$C$50,2,FALSE),(VLOOKUP(B60,'Cable Info'!$B$11:$C$50,2,FALSE)))),"NO SUCH EXIT")</f>
        <v/>
      </c>
      <c r="D60" s="190"/>
      <c r="E60" s="191"/>
      <c r="F60" s="171" t="s">
        <v>89</v>
      </c>
      <c r="G60" s="192"/>
      <c r="H60" s="168" t="str">
        <f t="shared" si="7"/>
        <v/>
      </c>
      <c r="I60" s="193"/>
      <c r="J60" s="171" t="s">
        <v>89</v>
      </c>
      <c r="K60" s="194"/>
      <c r="L60" s="195"/>
      <c r="M60" s="168" t="str">
        <f>IFERROR(IF(P60="","",IF((COUNTIF('Cable Info'!$B$11:$C$50,P60)=0),VLOOKUP(P60,'Cable Info (2)'!$B$11:$C$50,2,FALSE),(VLOOKUP(P60,'Cable Info'!$B$11:$C$50,2,FALSE)))),"NO SUCH EXIT")</f>
        <v/>
      </c>
      <c r="N60" s="181"/>
      <c r="O60" s="182"/>
      <c r="P60" s="196"/>
      <c r="Q60" s="124"/>
      <c r="R60" s="185"/>
      <c r="S60" s="185"/>
      <c r="T60" s="186"/>
      <c r="U60" s="186"/>
      <c r="V60" s="187"/>
      <c r="W60" s="164"/>
      <c r="X60" s="188" t="str">
        <f t="shared" si="8"/>
        <v/>
      </c>
      <c r="Y60" s="26" t="str">
        <f t="shared" si="9"/>
        <v/>
      </c>
      <c r="Z60" s="26" t="str">
        <f t="shared" si="10"/>
        <v/>
      </c>
      <c r="AA60" s="26" t="str">
        <f t="shared" si="11"/>
        <v/>
      </c>
      <c r="AB60" s="26" t="str">
        <f t="shared" si="12"/>
        <v/>
      </c>
      <c r="AC60" s="26"/>
      <c r="AD60" s="26"/>
      <c r="AE60" s="26"/>
      <c r="AF60" s="26"/>
      <c r="AG60" s="26"/>
      <c r="AH60" s="26"/>
      <c r="AI60" s="53"/>
      <c r="AJ60" s="53" t="str">
        <f>IF('Cable Info'!L59="","",CONCATENATE('Cable Info'!L59," - ",'Cable Info'!M59))</f>
        <v>58 - AW</v>
      </c>
      <c r="AK60" s="53"/>
      <c r="AL60" s="53"/>
      <c r="AM60" s="55" t="str">
        <f t="shared" si="0"/>
        <v>58 - AW</v>
      </c>
      <c r="AN60" s="53"/>
      <c r="AO60" s="53" t="str">
        <f>IF('Cable Info'!N59="","",CONCATENATE('Cable Info'!N59," - ",'Cable Info'!O59))</f>
        <v>58 - AW</v>
      </c>
      <c r="AP60" s="53"/>
      <c r="AQ60" s="53"/>
      <c r="AR60" s="55" t="str">
        <f t="shared" si="1"/>
        <v>58 - AW</v>
      </c>
      <c r="AS60" s="53"/>
      <c r="AT60" s="53" t="str">
        <f>IF('Cable Info'!P59="","",CONCATENATE('Cable Info'!P59," - ",'Cable Info'!Q59))</f>
        <v/>
      </c>
      <c r="AU60" s="53" t="s">
        <v>92</v>
      </c>
      <c r="AV60" s="53"/>
      <c r="AW60" s="53" t="str">
        <f t="shared" si="2"/>
        <v xml:space="preserve">  &lt;=&gt; CABLEC </v>
      </c>
      <c r="AX60" s="53"/>
      <c r="AY60" s="53" t="str">
        <f>IF('Cable Info'!R59="","",CONCATENATE('Cable Info'!R59," - ",'Cable Info'!S59))</f>
        <v/>
      </c>
      <c r="AZ60" s="53"/>
      <c r="BA60" s="53"/>
      <c r="BB60" s="55" t="str">
        <f t="shared" si="3"/>
        <v/>
      </c>
      <c r="BC60" s="53"/>
      <c r="BD60" s="53" t="str">
        <f>IF('Cable Info'!T59="","",CONCATENATE('Cable Info'!T59," - ",'Cable Info'!U59))</f>
        <v/>
      </c>
      <c r="BE60" s="53"/>
      <c r="BF60" s="53"/>
      <c r="BG60" s="55" t="str">
        <f t="shared" si="4"/>
        <v/>
      </c>
      <c r="BH60" s="53"/>
      <c r="BI60" s="53" t="str">
        <f>IF('Cable Info'!V59="","",CONCATENATE('Cable Info'!V59," - ",'Cable Info'!W59))</f>
        <v/>
      </c>
      <c r="BJ60" s="53"/>
      <c r="BK60" s="53"/>
      <c r="BL60" s="55" t="str">
        <f t="shared" si="5"/>
        <v/>
      </c>
      <c r="BM60" s="5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1"/>
      <c r="CL60" s="189"/>
    </row>
    <row r="61" spans="1:90" ht="12.75" customHeight="1" x14ac:dyDescent="0.2">
      <c r="A61" s="31"/>
      <c r="B61" s="147"/>
      <c r="C61" s="168" t="str">
        <f>IFERROR(IF(B61="","",IF((COUNTIF('Cable Info'!$B$11:$C$50,B61)=0),VLOOKUP(B61,'Cable Info (2)'!$B$11:$C$50,2,FALSE),(VLOOKUP(B61,'Cable Info'!$B$11:$C$50,2,FALSE)))),"NO SUCH EXIT")</f>
        <v/>
      </c>
      <c r="D61" s="190"/>
      <c r="E61" s="191"/>
      <c r="F61" s="171" t="s">
        <v>89</v>
      </c>
      <c r="G61" s="192"/>
      <c r="H61" s="168" t="str">
        <f t="shared" si="7"/>
        <v/>
      </c>
      <c r="I61" s="193"/>
      <c r="J61" s="171" t="s">
        <v>89</v>
      </c>
      <c r="K61" s="194"/>
      <c r="L61" s="195"/>
      <c r="M61" s="168" t="str">
        <f>IFERROR(IF(P61="","",IF((COUNTIF('Cable Info'!$B$11:$C$50,P61)=0),VLOOKUP(P61,'Cable Info (2)'!$B$11:$C$50,2,FALSE),(VLOOKUP(P61,'Cable Info'!$B$11:$C$50,2,FALSE)))),"NO SUCH EXIT")</f>
        <v/>
      </c>
      <c r="N61" s="181"/>
      <c r="O61" s="182"/>
      <c r="P61" s="196"/>
      <c r="Q61" s="124"/>
      <c r="R61" s="185"/>
      <c r="S61" s="185"/>
      <c r="T61" s="186"/>
      <c r="U61" s="186"/>
      <c r="V61" s="187"/>
      <c r="W61" s="164"/>
      <c r="X61" s="188" t="str">
        <f t="shared" si="8"/>
        <v/>
      </c>
      <c r="Y61" s="26" t="str">
        <f t="shared" si="9"/>
        <v/>
      </c>
      <c r="Z61" s="26" t="str">
        <f t="shared" si="10"/>
        <v/>
      </c>
      <c r="AA61" s="26" t="str">
        <f t="shared" si="11"/>
        <v/>
      </c>
      <c r="AB61" s="26" t="str">
        <f t="shared" si="12"/>
        <v/>
      </c>
      <c r="AC61" s="26"/>
      <c r="AD61" s="26"/>
      <c r="AE61" s="26"/>
      <c r="AF61" s="26"/>
      <c r="AG61" s="26"/>
      <c r="AH61" s="26"/>
      <c r="AI61" s="53"/>
      <c r="AJ61" s="53" t="str">
        <f>IF('Cable Info'!L60="","",CONCATENATE('Cable Info'!L60," - ",'Cable Info'!M60))</f>
        <v>59 - AW</v>
      </c>
      <c r="AK61" s="53"/>
      <c r="AL61" s="53"/>
      <c r="AM61" s="55" t="str">
        <f t="shared" si="0"/>
        <v>59 - AW</v>
      </c>
      <c r="AN61" s="53"/>
      <c r="AO61" s="53" t="str">
        <f>IF('Cable Info'!N60="","",CONCATENATE('Cable Info'!N60," - ",'Cable Info'!O60))</f>
        <v>59 - AW</v>
      </c>
      <c r="AP61" s="53"/>
      <c r="AQ61" s="53"/>
      <c r="AR61" s="55" t="str">
        <f t="shared" si="1"/>
        <v>59 - AW</v>
      </c>
      <c r="AS61" s="53"/>
      <c r="AT61" s="53" t="str">
        <f>IF('Cable Info'!P60="","",CONCATENATE('Cable Info'!P60," - ",'Cable Info'!Q60))</f>
        <v/>
      </c>
      <c r="AU61" s="53" t="s">
        <v>92</v>
      </c>
      <c r="AV61" s="53"/>
      <c r="AW61" s="53" t="str">
        <f t="shared" si="2"/>
        <v xml:space="preserve">  &lt;=&gt; CABLEC </v>
      </c>
      <c r="AX61" s="53"/>
      <c r="AY61" s="53" t="str">
        <f>IF('Cable Info'!R60="","",CONCATENATE('Cable Info'!R60," - ",'Cable Info'!S60))</f>
        <v/>
      </c>
      <c r="AZ61" s="53"/>
      <c r="BA61" s="53"/>
      <c r="BB61" s="55" t="str">
        <f t="shared" si="3"/>
        <v/>
      </c>
      <c r="BC61" s="53"/>
      <c r="BD61" s="53" t="str">
        <f>IF('Cable Info'!T60="","",CONCATENATE('Cable Info'!T60," - ",'Cable Info'!U60))</f>
        <v/>
      </c>
      <c r="BE61" s="53"/>
      <c r="BF61" s="53"/>
      <c r="BG61" s="55" t="str">
        <f t="shared" si="4"/>
        <v/>
      </c>
      <c r="BH61" s="53"/>
      <c r="BI61" s="53" t="str">
        <f>IF('Cable Info'!V60="","",CONCATENATE('Cable Info'!V60," - ",'Cable Info'!W60))</f>
        <v/>
      </c>
      <c r="BJ61" s="53"/>
      <c r="BK61" s="53"/>
      <c r="BL61" s="55" t="str">
        <f t="shared" si="5"/>
        <v/>
      </c>
      <c r="BM61" s="5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1"/>
      <c r="CL61" s="189"/>
    </row>
    <row r="62" spans="1:90" ht="12.75" customHeight="1" x14ac:dyDescent="0.2">
      <c r="A62" s="31"/>
      <c r="B62" s="147"/>
      <c r="C62" s="168" t="str">
        <f>IFERROR(IF(B62="","",IF((COUNTIF('Cable Info'!$B$11:$C$50,B62)=0),VLOOKUP(B62,'Cable Info (2)'!$B$11:$C$50,2,FALSE),(VLOOKUP(B62,'Cable Info'!$B$11:$C$50,2,FALSE)))),"NO SUCH EXIT")</f>
        <v/>
      </c>
      <c r="D62" s="190"/>
      <c r="E62" s="191"/>
      <c r="F62" s="171" t="s">
        <v>89</v>
      </c>
      <c r="G62" s="192"/>
      <c r="H62" s="168" t="str">
        <f t="shared" si="7"/>
        <v/>
      </c>
      <c r="I62" s="193"/>
      <c r="J62" s="171" t="s">
        <v>89</v>
      </c>
      <c r="K62" s="194"/>
      <c r="L62" s="195"/>
      <c r="M62" s="168" t="str">
        <f>IFERROR(IF(P62="","",IF((COUNTIF('Cable Info'!$B$11:$C$50,P62)=0),VLOOKUP(P62,'Cable Info (2)'!$B$11:$C$50,2,FALSE),(VLOOKUP(P62,'Cable Info'!$B$11:$C$50,2,FALSE)))),"NO SUCH EXIT")</f>
        <v/>
      </c>
      <c r="N62" s="181"/>
      <c r="O62" s="182"/>
      <c r="P62" s="196"/>
      <c r="Q62" s="124"/>
      <c r="R62" s="185"/>
      <c r="S62" s="185"/>
      <c r="T62" s="186"/>
      <c r="U62" s="186"/>
      <c r="V62" s="187"/>
      <c r="W62" s="164"/>
      <c r="X62" s="188" t="str">
        <f t="shared" si="8"/>
        <v/>
      </c>
      <c r="Y62" s="26" t="str">
        <f t="shared" si="9"/>
        <v/>
      </c>
      <c r="Z62" s="26" t="str">
        <f t="shared" si="10"/>
        <v/>
      </c>
      <c r="AA62" s="26" t="str">
        <f t="shared" si="11"/>
        <v/>
      </c>
      <c r="AB62" s="26" t="str">
        <f t="shared" si="12"/>
        <v/>
      </c>
      <c r="AC62" s="26"/>
      <c r="AD62" s="26"/>
      <c r="AE62" s="26"/>
      <c r="AF62" s="26"/>
      <c r="AG62" s="26"/>
      <c r="AH62" s="26"/>
      <c r="AI62" s="53"/>
      <c r="AJ62" s="53" t="str">
        <f>IF('Cable Info'!L61="","",CONCATENATE('Cable Info'!L61," - ",'Cable Info'!M61))</f>
        <v>60 - AW</v>
      </c>
      <c r="AK62" s="53"/>
      <c r="AL62" s="53"/>
      <c r="AM62" s="55" t="str">
        <f t="shared" si="0"/>
        <v>60 - AW</v>
      </c>
      <c r="AN62" s="53"/>
      <c r="AO62" s="53" t="str">
        <f>IF('Cable Info'!N61="","",CONCATENATE('Cable Info'!N61," - ",'Cable Info'!O61))</f>
        <v>60 - AW</v>
      </c>
      <c r="AP62" s="53"/>
      <c r="AQ62" s="53"/>
      <c r="AR62" s="55" t="str">
        <f t="shared" si="1"/>
        <v>60 - AW</v>
      </c>
      <c r="AS62" s="53"/>
      <c r="AT62" s="53" t="str">
        <f>IF('Cable Info'!P61="","",CONCATENATE('Cable Info'!P61," - ",'Cable Info'!Q61))</f>
        <v/>
      </c>
      <c r="AU62" s="53" t="s">
        <v>92</v>
      </c>
      <c r="AV62" s="53"/>
      <c r="AW62" s="53" t="str">
        <f t="shared" si="2"/>
        <v xml:space="preserve">  &lt;=&gt; CABLEC </v>
      </c>
      <c r="AX62" s="53"/>
      <c r="AY62" s="53" t="str">
        <f>IF('Cable Info'!R61="","",CONCATENATE('Cable Info'!R61," - ",'Cable Info'!S61))</f>
        <v/>
      </c>
      <c r="AZ62" s="53"/>
      <c r="BA62" s="53"/>
      <c r="BB62" s="55" t="str">
        <f t="shared" si="3"/>
        <v/>
      </c>
      <c r="BC62" s="53"/>
      <c r="BD62" s="53" t="str">
        <f>IF('Cable Info'!T61="","",CONCATENATE('Cable Info'!T61," - ",'Cable Info'!U61))</f>
        <v/>
      </c>
      <c r="BE62" s="53"/>
      <c r="BF62" s="53"/>
      <c r="BG62" s="55" t="str">
        <f t="shared" si="4"/>
        <v/>
      </c>
      <c r="BH62" s="53"/>
      <c r="BI62" s="53" t="str">
        <f>IF('Cable Info'!V61="","",CONCATENATE('Cable Info'!V61," - ",'Cable Info'!W61))</f>
        <v/>
      </c>
      <c r="BJ62" s="53"/>
      <c r="BK62" s="53"/>
      <c r="BL62" s="55" t="str">
        <f t="shared" si="5"/>
        <v/>
      </c>
      <c r="BM62" s="5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1"/>
      <c r="CL62" s="189"/>
    </row>
    <row r="63" spans="1:90" ht="12.75" customHeight="1" x14ac:dyDescent="0.2">
      <c r="A63" s="31"/>
      <c r="B63" s="147"/>
      <c r="C63" s="168" t="str">
        <f>IFERROR(IF(B63="","",IF((COUNTIF('Cable Info'!$B$11:$C$50,B63)=0),VLOOKUP(B63,'Cable Info (2)'!$B$11:$C$50,2,FALSE),(VLOOKUP(B63,'Cable Info'!$B$11:$C$50,2,FALSE)))),"NO SUCH EXIT")</f>
        <v/>
      </c>
      <c r="D63" s="190"/>
      <c r="E63" s="191"/>
      <c r="F63" s="171" t="s">
        <v>89</v>
      </c>
      <c r="G63" s="192"/>
      <c r="H63" s="168" t="str">
        <f t="shared" si="7"/>
        <v/>
      </c>
      <c r="I63" s="193"/>
      <c r="J63" s="171" t="s">
        <v>89</v>
      </c>
      <c r="K63" s="194"/>
      <c r="L63" s="195"/>
      <c r="M63" s="168" t="str">
        <f>IFERROR(IF(P63="","",IF((COUNTIF('Cable Info'!$B$11:$C$50,P63)=0),VLOOKUP(P63,'Cable Info (2)'!$B$11:$C$50,2,FALSE),(VLOOKUP(P63,'Cable Info'!$B$11:$C$50,2,FALSE)))),"NO SUCH EXIT")</f>
        <v/>
      </c>
      <c r="N63" s="181"/>
      <c r="O63" s="182"/>
      <c r="P63" s="196"/>
      <c r="Q63" s="124"/>
      <c r="R63" s="185"/>
      <c r="S63" s="185"/>
      <c r="T63" s="186"/>
      <c r="U63" s="186"/>
      <c r="V63" s="187"/>
      <c r="W63" s="164"/>
      <c r="X63" s="188" t="str">
        <f t="shared" si="8"/>
        <v/>
      </c>
      <c r="Y63" s="26" t="str">
        <f t="shared" si="9"/>
        <v/>
      </c>
      <c r="Z63" s="26" t="str">
        <f t="shared" si="10"/>
        <v/>
      </c>
      <c r="AA63" s="26" t="str">
        <f t="shared" si="11"/>
        <v/>
      </c>
      <c r="AB63" s="26" t="str">
        <f t="shared" si="12"/>
        <v/>
      </c>
      <c r="AC63" s="26"/>
      <c r="AD63" s="26"/>
      <c r="AE63" s="26"/>
      <c r="AF63" s="26"/>
      <c r="AG63" s="26"/>
      <c r="AH63" s="26"/>
      <c r="AI63" s="53"/>
      <c r="AJ63" s="53" t="str">
        <f>IF('Cable Info'!L62="","",CONCATENATE('Cable Info'!L62," - ",'Cable Info'!M62))</f>
        <v>61 - AW</v>
      </c>
      <c r="AK63" s="53"/>
      <c r="AL63" s="53"/>
      <c r="AM63" s="55" t="str">
        <f t="shared" si="0"/>
        <v>61 - AW</v>
      </c>
      <c r="AN63" s="53"/>
      <c r="AO63" s="53" t="str">
        <f>IF('Cable Info'!N62="","",CONCATENATE('Cable Info'!N62," - ",'Cable Info'!O62))</f>
        <v>61 - AW</v>
      </c>
      <c r="AP63" s="53"/>
      <c r="AQ63" s="53"/>
      <c r="AR63" s="55" t="str">
        <f t="shared" si="1"/>
        <v>61 - AW</v>
      </c>
      <c r="AS63" s="53"/>
      <c r="AT63" s="53" t="str">
        <f>IF('Cable Info'!P62="","",CONCATENATE('Cable Info'!P62," - ",'Cable Info'!Q62))</f>
        <v/>
      </c>
      <c r="AU63" s="53" t="s">
        <v>92</v>
      </c>
      <c r="AV63" s="53"/>
      <c r="AW63" s="53" t="str">
        <f t="shared" si="2"/>
        <v xml:space="preserve">  &lt;=&gt; CABLEC </v>
      </c>
      <c r="AX63" s="53"/>
      <c r="AY63" s="53" t="str">
        <f>IF('Cable Info'!R62="","",CONCATENATE('Cable Info'!R62," - ",'Cable Info'!S62))</f>
        <v/>
      </c>
      <c r="AZ63" s="53"/>
      <c r="BA63" s="53"/>
      <c r="BB63" s="55" t="str">
        <f t="shared" si="3"/>
        <v/>
      </c>
      <c r="BC63" s="53"/>
      <c r="BD63" s="53" t="str">
        <f>IF('Cable Info'!T62="","",CONCATENATE('Cable Info'!T62," - ",'Cable Info'!U62))</f>
        <v/>
      </c>
      <c r="BE63" s="53"/>
      <c r="BF63" s="53"/>
      <c r="BG63" s="55" t="str">
        <f t="shared" si="4"/>
        <v/>
      </c>
      <c r="BH63" s="53"/>
      <c r="BI63" s="53" t="str">
        <f>IF('Cable Info'!V62="","",CONCATENATE('Cable Info'!V62," - ",'Cable Info'!W62))</f>
        <v/>
      </c>
      <c r="BJ63" s="53"/>
      <c r="BK63" s="53"/>
      <c r="BL63" s="55" t="str">
        <f t="shared" si="5"/>
        <v/>
      </c>
      <c r="BM63" s="5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1"/>
      <c r="CL63" s="189"/>
    </row>
    <row r="64" spans="1:90" ht="12.75" customHeight="1" x14ac:dyDescent="0.2">
      <c r="A64" s="31"/>
      <c r="B64" s="147"/>
      <c r="C64" s="168" t="str">
        <f>IFERROR(IF(B64="","",IF((COUNTIF('Cable Info'!$B$11:$C$50,B64)=0),VLOOKUP(B64,'Cable Info (2)'!$B$11:$C$50,2,FALSE),(VLOOKUP(B64,'Cable Info'!$B$11:$C$50,2,FALSE)))),"NO SUCH EXIT")</f>
        <v/>
      </c>
      <c r="D64" s="190"/>
      <c r="E64" s="191"/>
      <c r="F64" s="171" t="s">
        <v>89</v>
      </c>
      <c r="G64" s="192"/>
      <c r="H64" s="168" t="str">
        <f t="shared" si="7"/>
        <v/>
      </c>
      <c r="I64" s="193"/>
      <c r="J64" s="171" t="s">
        <v>89</v>
      </c>
      <c r="K64" s="194"/>
      <c r="L64" s="195"/>
      <c r="M64" s="168" t="str">
        <f>IFERROR(IF(P64="","",IF((COUNTIF('Cable Info'!$B$11:$C$50,P64)=0),VLOOKUP(P64,'Cable Info (2)'!$B$11:$C$50,2,FALSE),(VLOOKUP(P64,'Cable Info'!$B$11:$C$50,2,FALSE)))),"NO SUCH EXIT")</f>
        <v/>
      </c>
      <c r="N64" s="181"/>
      <c r="O64" s="182"/>
      <c r="P64" s="196"/>
      <c r="Q64" s="124"/>
      <c r="R64" s="185"/>
      <c r="S64" s="185"/>
      <c r="T64" s="186"/>
      <c r="U64" s="186"/>
      <c r="V64" s="187"/>
      <c r="W64" s="164"/>
      <c r="X64" s="188" t="str">
        <f t="shared" si="8"/>
        <v/>
      </c>
      <c r="Y64" s="26" t="str">
        <f t="shared" si="9"/>
        <v/>
      </c>
      <c r="Z64" s="26" t="str">
        <f t="shared" si="10"/>
        <v/>
      </c>
      <c r="AA64" s="26" t="str">
        <f t="shared" si="11"/>
        <v/>
      </c>
      <c r="AB64" s="26" t="str">
        <f t="shared" si="12"/>
        <v/>
      </c>
      <c r="AC64" s="26"/>
      <c r="AD64" s="26"/>
      <c r="AE64" s="26"/>
      <c r="AF64" s="26"/>
      <c r="AG64" s="26"/>
      <c r="AH64" s="26"/>
      <c r="AI64" s="53"/>
      <c r="AJ64" s="53" t="str">
        <f>IF('Cable Info'!L63="","",CONCATENATE('Cable Info'!L63," - ",'Cable Info'!M63))</f>
        <v>62 - AW</v>
      </c>
      <c r="AK64" s="53"/>
      <c r="AL64" s="53"/>
      <c r="AM64" s="55" t="str">
        <f t="shared" si="0"/>
        <v>62 - AW</v>
      </c>
      <c r="AN64" s="53"/>
      <c r="AO64" s="53" t="str">
        <f>IF('Cable Info'!N63="","",CONCATENATE('Cable Info'!N63," - ",'Cable Info'!O63))</f>
        <v>62 - AW</v>
      </c>
      <c r="AP64" s="53"/>
      <c r="AQ64" s="53"/>
      <c r="AR64" s="55" t="str">
        <f t="shared" si="1"/>
        <v>62 - AW</v>
      </c>
      <c r="AS64" s="53"/>
      <c r="AT64" s="53" t="str">
        <f>IF('Cable Info'!P63="","",CONCATENATE('Cable Info'!P63," - ",'Cable Info'!Q63))</f>
        <v/>
      </c>
      <c r="AU64" s="53" t="s">
        <v>92</v>
      </c>
      <c r="AV64" s="53"/>
      <c r="AW64" s="53" t="str">
        <f t="shared" si="2"/>
        <v xml:space="preserve">  &lt;=&gt; CABLEC </v>
      </c>
      <c r="AX64" s="53"/>
      <c r="AY64" s="53" t="str">
        <f>IF('Cable Info'!R63="","",CONCATENATE('Cable Info'!R63," - ",'Cable Info'!S63))</f>
        <v/>
      </c>
      <c r="AZ64" s="53"/>
      <c r="BA64" s="53"/>
      <c r="BB64" s="55" t="str">
        <f t="shared" si="3"/>
        <v/>
      </c>
      <c r="BC64" s="53"/>
      <c r="BD64" s="53" t="str">
        <f>IF('Cable Info'!T63="","",CONCATENATE('Cable Info'!T63," - ",'Cable Info'!U63))</f>
        <v/>
      </c>
      <c r="BE64" s="53"/>
      <c r="BF64" s="53"/>
      <c r="BG64" s="55" t="str">
        <f t="shared" si="4"/>
        <v/>
      </c>
      <c r="BH64" s="53"/>
      <c r="BI64" s="53" t="str">
        <f>IF('Cable Info'!V63="","",CONCATENATE('Cable Info'!V63," - ",'Cable Info'!W63))</f>
        <v/>
      </c>
      <c r="BJ64" s="53"/>
      <c r="BK64" s="53"/>
      <c r="BL64" s="55" t="str">
        <f t="shared" si="5"/>
        <v/>
      </c>
      <c r="BM64" s="5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1"/>
      <c r="CL64" s="189"/>
    </row>
    <row r="65" spans="1:90" ht="12.75" customHeight="1" x14ac:dyDescent="0.2">
      <c r="A65" s="31"/>
      <c r="B65" s="147"/>
      <c r="C65" s="168" t="str">
        <f>IFERROR(IF(B65="","",IF((COUNTIF('Cable Info'!$B$11:$C$50,B65)=0),VLOOKUP(B65,'Cable Info (2)'!$B$11:$C$50,2,FALSE),(VLOOKUP(B65,'Cable Info'!$B$11:$C$50,2,FALSE)))),"NO SUCH EXIT")</f>
        <v/>
      </c>
      <c r="D65" s="190"/>
      <c r="E65" s="191"/>
      <c r="F65" s="171" t="s">
        <v>89</v>
      </c>
      <c r="G65" s="192"/>
      <c r="H65" s="168" t="str">
        <f t="shared" si="7"/>
        <v/>
      </c>
      <c r="I65" s="193"/>
      <c r="J65" s="171" t="s">
        <v>89</v>
      </c>
      <c r="K65" s="194"/>
      <c r="L65" s="195"/>
      <c r="M65" s="168" t="str">
        <f>IFERROR(IF(P65="","",IF((COUNTIF('Cable Info'!$B$11:$C$50,P65)=0),VLOOKUP(P65,'Cable Info (2)'!$B$11:$C$50,2,FALSE),(VLOOKUP(P65,'Cable Info'!$B$11:$C$50,2,FALSE)))),"NO SUCH EXIT")</f>
        <v/>
      </c>
      <c r="N65" s="181"/>
      <c r="O65" s="182"/>
      <c r="P65" s="196"/>
      <c r="Q65" s="124"/>
      <c r="R65" s="185"/>
      <c r="S65" s="185"/>
      <c r="T65" s="186"/>
      <c r="U65" s="186"/>
      <c r="V65" s="187"/>
      <c r="W65" s="164"/>
      <c r="X65" s="188" t="str">
        <f t="shared" si="8"/>
        <v/>
      </c>
      <c r="Y65" s="26" t="str">
        <f t="shared" si="9"/>
        <v/>
      </c>
      <c r="Z65" s="26" t="str">
        <f t="shared" si="10"/>
        <v/>
      </c>
      <c r="AA65" s="26" t="str">
        <f t="shared" si="11"/>
        <v/>
      </c>
      <c r="AB65" s="26" t="str">
        <f t="shared" si="12"/>
        <v/>
      </c>
      <c r="AC65" s="26"/>
      <c r="AD65" s="26"/>
      <c r="AE65" s="26"/>
      <c r="AF65" s="26"/>
      <c r="AG65" s="26"/>
      <c r="AH65" s="26"/>
      <c r="AI65" s="53"/>
      <c r="AJ65" s="53" t="str">
        <f>IF('Cable Info'!L64="","",CONCATENATE('Cable Info'!L64," - ",'Cable Info'!M64))</f>
        <v>63 - AW</v>
      </c>
      <c r="AK65" s="53"/>
      <c r="AL65" s="53"/>
      <c r="AM65" s="55" t="str">
        <f t="shared" si="0"/>
        <v>63 - AW</v>
      </c>
      <c r="AN65" s="53"/>
      <c r="AO65" s="53" t="str">
        <f>IF('Cable Info'!N64="","",CONCATENATE('Cable Info'!N64," - ",'Cable Info'!O64))</f>
        <v>63 - AW</v>
      </c>
      <c r="AP65" s="53"/>
      <c r="AQ65" s="53"/>
      <c r="AR65" s="55" t="str">
        <f t="shared" si="1"/>
        <v>63 - AW</v>
      </c>
      <c r="AS65" s="53"/>
      <c r="AT65" s="53" t="str">
        <f>IF('Cable Info'!P64="","",CONCATENATE('Cable Info'!P64," - ",'Cable Info'!Q64))</f>
        <v/>
      </c>
      <c r="AU65" s="53" t="s">
        <v>92</v>
      </c>
      <c r="AV65" s="53"/>
      <c r="AW65" s="53" t="str">
        <f t="shared" si="2"/>
        <v xml:space="preserve">  &lt;=&gt; CABLEC </v>
      </c>
      <c r="AX65" s="53"/>
      <c r="AY65" s="53" t="str">
        <f>IF('Cable Info'!R64="","",CONCATENATE('Cable Info'!R64," - ",'Cable Info'!S64))</f>
        <v/>
      </c>
      <c r="AZ65" s="53"/>
      <c r="BA65" s="53"/>
      <c r="BB65" s="55" t="str">
        <f t="shared" si="3"/>
        <v/>
      </c>
      <c r="BC65" s="53"/>
      <c r="BD65" s="53" t="str">
        <f>IF('Cable Info'!T64="","",CONCATENATE('Cable Info'!T64," - ",'Cable Info'!U64))</f>
        <v/>
      </c>
      <c r="BE65" s="53"/>
      <c r="BF65" s="53"/>
      <c r="BG65" s="55" t="str">
        <f t="shared" si="4"/>
        <v/>
      </c>
      <c r="BH65" s="53"/>
      <c r="BI65" s="53" t="str">
        <f>IF('Cable Info'!V64="","",CONCATENATE('Cable Info'!V64," - ",'Cable Info'!W64))</f>
        <v/>
      </c>
      <c r="BJ65" s="53"/>
      <c r="BK65" s="53"/>
      <c r="BL65" s="55" t="str">
        <f t="shared" si="5"/>
        <v/>
      </c>
      <c r="BM65" s="5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1"/>
      <c r="CL65" s="189"/>
    </row>
    <row r="66" spans="1:90" ht="12.75" customHeight="1" x14ac:dyDescent="0.2">
      <c r="A66" s="31"/>
      <c r="B66" s="147"/>
      <c r="C66" s="168" t="str">
        <f>IFERROR(IF(B66="","",IF((COUNTIF('Cable Info'!$B$11:$C$50,B66)=0),VLOOKUP(B66,'Cable Info (2)'!$B$11:$C$50,2,FALSE),(VLOOKUP(B66,'Cable Info'!$B$11:$C$50,2,FALSE)))),"NO SUCH EXIT")</f>
        <v/>
      </c>
      <c r="D66" s="190"/>
      <c r="E66" s="191"/>
      <c r="F66" s="171" t="s">
        <v>89</v>
      </c>
      <c r="G66" s="192"/>
      <c r="H66" s="168" t="str">
        <f t="shared" si="7"/>
        <v/>
      </c>
      <c r="I66" s="193"/>
      <c r="J66" s="171" t="s">
        <v>89</v>
      </c>
      <c r="K66" s="194"/>
      <c r="L66" s="195"/>
      <c r="M66" s="168" t="str">
        <f>IFERROR(IF(P66="","",IF((COUNTIF('Cable Info'!$B$11:$C$50,P66)=0),VLOOKUP(P66,'Cable Info (2)'!$B$11:$C$50,2,FALSE),(VLOOKUP(P66,'Cable Info'!$B$11:$C$50,2,FALSE)))),"NO SUCH EXIT")</f>
        <v/>
      </c>
      <c r="N66" s="181"/>
      <c r="O66" s="182"/>
      <c r="P66" s="196"/>
      <c r="Q66" s="124"/>
      <c r="R66" s="185"/>
      <c r="S66" s="185"/>
      <c r="T66" s="186"/>
      <c r="U66" s="186"/>
      <c r="V66" s="187"/>
      <c r="W66" s="164"/>
      <c r="X66" s="188" t="str">
        <f t="shared" si="8"/>
        <v/>
      </c>
      <c r="Y66" s="26" t="str">
        <f t="shared" si="9"/>
        <v/>
      </c>
      <c r="Z66" s="26" t="str">
        <f t="shared" si="10"/>
        <v/>
      </c>
      <c r="AA66" s="26" t="str">
        <f t="shared" si="11"/>
        <v/>
      </c>
      <c r="AB66" s="26" t="str">
        <f t="shared" si="12"/>
        <v/>
      </c>
      <c r="AC66" s="26"/>
      <c r="AD66" s="26"/>
      <c r="AE66" s="26"/>
      <c r="AF66" s="26"/>
      <c r="AG66" s="26"/>
      <c r="AH66" s="26"/>
      <c r="AI66" s="53"/>
      <c r="AJ66" s="53" t="str">
        <f>IF('Cable Info'!L65="","",CONCATENATE('Cable Info'!L65," - ",'Cable Info'!M65))</f>
        <v>64 - AW</v>
      </c>
      <c r="AK66" s="53"/>
      <c r="AL66" s="53"/>
      <c r="AM66" s="55" t="str">
        <f t="shared" si="0"/>
        <v>64 - AW</v>
      </c>
      <c r="AN66" s="53"/>
      <c r="AO66" s="53" t="str">
        <f>IF('Cable Info'!N65="","",CONCATENATE('Cable Info'!N65," - ",'Cable Info'!O65))</f>
        <v>64 - AW</v>
      </c>
      <c r="AP66" s="53"/>
      <c r="AQ66" s="53"/>
      <c r="AR66" s="55" t="str">
        <f t="shared" si="1"/>
        <v>64 - AW</v>
      </c>
      <c r="AS66" s="53"/>
      <c r="AT66" s="53" t="str">
        <f>IF('Cable Info'!P65="","",CONCATENATE('Cable Info'!P65," - ",'Cable Info'!Q65))</f>
        <v/>
      </c>
      <c r="AU66" s="53" t="s">
        <v>92</v>
      </c>
      <c r="AV66" s="53"/>
      <c r="AW66" s="53" t="str">
        <f t="shared" si="2"/>
        <v xml:space="preserve">  &lt;=&gt; CABLEC </v>
      </c>
      <c r="AX66" s="53"/>
      <c r="AY66" s="53" t="str">
        <f>IF('Cable Info'!R65="","",CONCATENATE('Cable Info'!R65," - ",'Cable Info'!S65))</f>
        <v/>
      </c>
      <c r="AZ66" s="53"/>
      <c r="BA66" s="53"/>
      <c r="BB66" s="55" t="str">
        <f t="shared" si="3"/>
        <v/>
      </c>
      <c r="BC66" s="53"/>
      <c r="BD66" s="53" t="str">
        <f>IF('Cable Info'!T65="","",CONCATENATE('Cable Info'!T65," - ",'Cable Info'!U65))</f>
        <v/>
      </c>
      <c r="BE66" s="53"/>
      <c r="BF66" s="53"/>
      <c r="BG66" s="55" t="str">
        <f t="shared" si="4"/>
        <v/>
      </c>
      <c r="BH66" s="53"/>
      <c r="BI66" s="53" t="str">
        <f>IF('Cable Info'!V65="","",CONCATENATE('Cable Info'!V65," - ",'Cable Info'!W65))</f>
        <v/>
      </c>
      <c r="BJ66" s="53"/>
      <c r="BK66" s="53"/>
      <c r="BL66" s="55" t="str">
        <f t="shared" si="5"/>
        <v/>
      </c>
      <c r="BM66" s="5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1"/>
      <c r="CL66" s="189"/>
    </row>
    <row r="67" spans="1:90" ht="12.75" customHeight="1" x14ac:dyDescent="0.2">
      <c r="A67" s="31"/>
      <c r="B67" s="147"/>
      <c r="C67" s="168" t="str">
        <f>IFERROR(IF(B67="","",IF((COUNTIF('Cable Info'!$B$11:$C$50,B67)=0),VLOOKUP(B67,'Cable Info (2)'!$B$11:$C$50,2,FALSE),(VLOOKUP(B67,'Cable Info'!$B$11:$C$50,2,FALSE)))),"NO SUCH EXIT")</f>
        <v/>
      </c>
      <c r="D67" s="190"/>
      <c r="E67" s="191"/>
      <c r="F67" s="171" t="s">
        <v>89</v>
      </c>
      <c r="G67" s="192"/>
      <c r="H67" s="168" t="str">
        <f t="shared" si="7"/>
        <v/>
      </c>
      <c r="I67" s="193"/>
      <c r="J67" s="171" t="s">
        <v>89</v>
      </c>
      <c r="K67" s="194"/>
      <c r="L67" s="195"/>
      <c r="M67" s="168" t="str">
        <f>IFERROR(IF(P67="","",IF((COUNTIF('Cable Info'!$B$11:$C$50,P67)=0),VLOOKUP(P67,'Cable Info (2)'!$B$11:$C$50,2,FALSE),(VLOOKUP(P67,'Cable Info'!$B$11:$C$50,2,FALSE)))),"NO SUCH EXIT")</f>
        <v/>
      </c>
      <c r="N67" s="181"/>
      <c r="O67" s="182"/>
      <c r="P67" s="196"/>
      <c r="Q67" s="124"/>
      <c r="R67" s="185"/>
      <c r="S67" s="185"/>
      <c r="T67" s="186"/>
      <c r="U67" s="186"/>
      <c r="V67" s="187"/>
      <c r="W67" s="164"/>
      <c r="X67" s="188" t="str">
        <f t="shared" si="8"/>
        <v/>
      </c>
      <c r="Y67" s="26" t="str">
        <f t="shared" si="9"/>
        <v/>
      </c>
      <c r="Z67" s="26" t="str">
        <f t="shared" si="10"/>
        <v/>
      </c>
      <c r="AA67" s="26" t="str">
        <f t="shared" si="11"/>
        <v/>
      </c>
      <c r="AB67" s="26" t="str">
        <f t="shared" si="12"/>
        <v/>
      </c>
      <c r="AC67" s="26"/>
      <c r="AD67" s="26"/>
      <c r="AE67" s="26"/>
      <c r="AF67" s="26"/>
      <c r="AG67" s="26"/>
      <c r="AH67" s="26"/>
      <c r="AI67" s="53"/>
      <c r="AJ67" s="53" t="str">
        <f>IF('Cable Info'!L66="","",CONCATENATE('Cable Info'!L66," - ",'Cable Info'!M66))</f>
        <v>65 - AW</v>
      </c>
      <c r="AK67" s="53"/>
      <c r="AL67" s="53"/>
      <c r="AM67" s="55" t="str">
        <f t="shared" si="0"/>
        <v>65 - AW</v>
      </c>
      <c r="AN67" s="53"/>
      <c r="AO67" s="53" t="str">
        <f>IF('Cable Info'!N66="","",CONCATENATE('Cable Info'!N66," - ",'Cable Info'!O66))</f>
        <v>65 - AW</v>
      </c>
      <c r="AP67" s="53"/>
      <c r="AQ67" s="53"/>
      <c r="AR67" s="55" t="str">
        <f t="shared" si="1"/>
        <v>65 - AW</v>
      </c>
      <c r="AS67" s="53"/>
      <c r="AT67" s="53" t="str">
        <f>IF('Cable Info'!P66="","",CONCATENATE('Cable Info'!P66," - ",'Cable Info'!Q66))</f>
        <v/>
      </c>
      <c r="AU67" s="53" t="s">
        <v>92</v>
      </c>
      <c r="AV67" s="53"/>
      <c r="AW67" s="53" t="str">
        <f t="shared" si="2"/>
        <v xml:space="preserve">  &lt;=&gt; CABLEC </v>
      </c>
      <c r="AX67" s="53"/>
      <c r="AY67" s="53" t="str">
        <f>IF('Cable Info'!R66="","",CONCATENATE('Cable Info'!R66," - ",'Cable Info'!S66))</f>
        <v/>
      </c>
      <c r="AZ67" s="53"/>
      <c r="BA67" s="53"/>
      <c r="BB67" s="55" t="str">
        <f t="shared" si="3"/>
        <v/>
      </c>
      <c r="BC67" s="53"/>
      <c r="BD67" s="53" t="str">
        <f>IF('Cable Info'!T66="","",CONCATENATE('Cable Info'!T66," - ",'Cable Info'!U66))</f>
        <v/>
      </c>
      <c r="BE67" s="53"/>
      <c r="BF67" s="53"/>
      <c r="BG67" s="55" t="str">
        <f t="shared" si="4"/>
        <v/>
      </c>
      <c r="BH67" s="53"/>
      <c r="BI67" s="53" t="str">
        <f>IF('Cable Info'!V66="","",CONCATENATE('Cable Info'!V66," - ",'Cable Info'!W66))</f>
        <v/>
      </c>
      <c r="BJ67" s="53"/>
      <c r="BK67" s="53"/>
      <c r="BL67" s="55" t="str">
        <f t="shared" si="5"/>
        <v/>
      </c>
      <c r="BM67" s="5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1"/>
      <c r="CL67" s="189"/>
    </row>
    <row r="68" spans="1:90" ht="12.75" customHeight="1" x14ac:dyDescent="0.2">
      <c r="A68" s="31"/>
      <c r="B68" s="147"/>
      <c r="C68" s="168" t="str">
        <f>IFERROR(IF(B68="","",IF((COUNTIF('Cable Info'!$B$11:$C$50,B68)=0),VLOOKUP(B68,'Cable Info (2)'!$B$11:$C$50,2,FALSE),(VLOOKUP(B68,'Cable Info'!$B$11:$C$50,2,FALSE)))),"NO SUCH EXIT")</f>
        <v/>
      </c>
      <c r="D68" s="190"/>
      <c r="E68" s="191"/>
      <c r="F68" s="171" t="s">
        <v>89</v>
      </c>
      <c r="G68" s="192"/>
      <c r="H68" s="168" t="str">
        <f t="shared" si="7"/>
        <v/>
      </c>
      <c r="I68" s="193"/>
      <c r="J68" s="171" t="s">
        <v>89</v>
      </c>
      <c r="K68" s="194"/>
      <c r="L68" s="195"/>
      <c r="M68" s="168" t="str">
        <f>IFERROR(IF(P68="","",IF((COUNTIF('Cable Info'!$B$11:$C$50,P68)=0),VLOOKUP(P68,'Cable Info (2)'!$B$11:$C$50,2,FALSE),(VLOOKUP(P68,'Cable Info'!$B$11:$C$50,2,FALSE)))),"NO SUCH EXIT")</f>
        <v/>
      </c>
      <c r="N68" s="181"/>
      <c r="O68" s="182"/>
      <c r="P68" s="196"/>
      <c r="Q68" s="124"/>
      <c r="R68" s="185"/>
      <c r="S68" s="185"/>
      <c r="T68" s="186"/>
      <c r="U68" s="186"/>
      <c r="V68" s="187"/>
      <c r="W68" s="164"/>
      <c r="X68" s="188" t="str">
        <f t="shared" si="8"/>
        <v/>
      </c>
      <c r="Y68" s="26" t="str">
        <f t="shared" si="9"/>
        <v/>
      </c>
      <c r="Z68" s="26" t="str">
        <f t="shared" si="10"/>
        <v/>
      </c>
      <c r="AA68" s="26" t="str">
        <f t="shared" si="11"/>
        <v/>
      </c>
      <c r="AB68" s="26" t="str">
        <f t="shared" si="12"/>
        <v/>
      </c>
      <c r="AC68" s="26"/>
      <c r="AD68" s="26"/>
      <c r="AE68" s="26"/>
      <c r="AF68" s="26"/>
      <c r="AG68" s="26"/>
      <c r="AH68" s="26"/>
      <c r="AI68" s="53"/>
      <c r="AJ68" s="53" t="str">
        <f>IF('Cable Info'!L67="","",CONCATENATE('Cable Info'!L67," - ",'Cable Info'!M67))</f>
        <v>66 - AW</v>
      </c>
      <c r="AK68" s="53"/>
      <c r="AL68" s="53"/>
      <c r="AM68" s="55" t="str">
        <f t="shared" si="0"/>
        <v>66 - AW</v>
      </c>
      <c r="AN68" s="53"/>
      <c r="AO68" s="53" t="str">
        <f>IF('Cable Info'!N67="","",CONCATENATE('Cable Info'!N67," - ",'Cable Info'!O67))</f>
        <v>66 - AW</v>
      </c>
      <c r="AP68" s="53"/>
      <c r="AQ68" s="53"/>
      <c r="AR68" s="55" t="str">
        <f t="shared" si="1"/>
        <v>66 - AW</v>
      </c>
      <c r="AS68" s="53"/>
      <c r="AT68" s="53" t="str">
        <f>IF('Cable Info'!P67="","",CONCATENATE('Cable Info'!P67," - ",'Cable Info'!Q67))</f>
        <v/>
      </c>
      <c r="AU68" s="53" t="s">
        <v>92</v>
      </c>
      <c r="AV68" s="53"/>
      <c r="AW68" s="53" t="str">
        <f t="shared" si="2"/>
        <v xml:space="preserve">  &lt;=&gt; CABLEC </v>
      </c>
      <c r="AX68" s="53"/>
      <c r="AY68" s="53" t="str">
        <f>IF('Cable Info'!R67="","",CONCATENATE('Cable Info'!R67," - ",'Cable Info'!S67))</f>
        <v/>
      </c>
      <c r="AZ68" s="53"/>
      <c r="BA68" s="53"/>
      <c r="BB68" s="55" t="str">
        <f t="shared" si="3"/>
        <v/>
      </c>
      <c r="BC68" s="53"/>
      <c r="BD68" s="53" t="str">
        <f>IF('Cable Info'!T67="","",CONCATENATE('Cable Info'!T67," - ",'Cable Info'!U67))</f>
        <v/>
      </c>
      <c r="BE68" s="53"/>
      <c r="BF68" s="53"/>
      <c r="BG68" s="55" t="str">
        <f t="shared" si="4"/>
        <v/>
      </c>
      <c r="BH68" s="53"/>
      <c r="BI68" s="53" t="str">
        <f>IF('Cable Info'!V67="","",CONCATENATE('Cable Info'!V67," - ",'Cable Info'!W67))</f>
        <v/>
      </c>
      <c r="BJ68" s="53"/>
      <c r="BK68" s="53"/>
      <c r="BL68" s="55" t="str">
        <f t="shared" si="5"/>
        <v/>
      </c>
      <c r="BM68" s="5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1"/>
      <c r="CL68" s="189"/>
    </row>
    <row r="69" spans="1:90" ht="12.75" customHeight="1" x14ac:dyDescent="0.2">
      <c r="A69" s="31"/>
      <c r="B69" s="147"/>
      <c r="C69" s="168" t="str">
        <f>IFERROR(IF(B69="","",IF((COUNTIF('Cable Info'!$B$11:$C$50,B69)=0),VLOOKUP(B69,'Cable Info (2)'!$B$11:$C$50,2,FALSE),(VLOOKUP(B69,'Cable Info'!$B$11:$C$50,2,FALSE)))),"NO SUCH EXIT")</f>
        <v/>
      </c>
      <c r="D69" s="190"/>
      <c r="E69" s="191"/>
      <c r="F69" s="171" t="s">
        <v>89</v>
      </c>
      <c r="G69" s="192"/>
      <c r="H69" s="168" t="str">
        <f t="shared" si="7"/>
        <v/>
      </c>
      <c r="I69" s="193"/>
      <c r="J69" s="171" t="s">
        <v>89</v>
      </c>
      <c r="K69" s="194"/>
      <c r="L69" s="195"/>
      <c r="M69" s="168" t="str">
        <f>IFERROR(IF(P69="","",IF((COUNTIF('Cable Info'!$B$11:$C$50,P69)=0),VLOOKUP(P69,'Cable Info (2)'!$B$11:$C$50,2,FALSE),(VLOOKUP(P69,'Cable Info'!$B$11:$C$50,2,FALSE)))),"NO SUCH EXIT")</f>
        <v/>
      </c>
      <c r="N69" s="181"/>
      <c r="O69" s="182"/>
      <c r="P69" s="196"/>
      <c r="Q69" s="124"/>
      <c r="R69" s="185"/>
      <c r="S69" s="185"/>
      <c r="T69" s="186"/>
      <c r="U69" s="186"/>
      <c r="V69" s="187"/>
      <c r="W69" s="164"/>
      <c r="X69" s="188" t="str">
        <f t="shared" si="8"/>
        <v/>
      </c>
      <c r="Y69" s="26" t="str">
        <f t="shared" si="9"/>
        <v/>
      </c>
      <c r="Z69" s="26" t="str">
        <f t="shared" si="10"/>
        <v/>
      </c>
      <c r="AA69" s="26" t="str">
        <f t="shared" si="11"/>
        <v/>
      </c>
      <c r="AB69" s="26" t="str">
        <f t="shared" si="12"/>
        <v/>
      </c>
      <c r="AC69" s="26"/>
      <c r="AD69" s="26"/>
      <c r="AE69" s="26"/>
      <c r="AF69" s="26"/>
      <c r="AG69" s="26"/>
      <c r="AH69" s="26"/>
      <c r="AI69" s="53"/>
      <c r="AJ69" s="53" t="str">
        <f>IF('Cable Info'!L68="","",CONCATENATE('Cable Info'!L68," - ",'Cable Info'!M68))</f>
        <v>67 - AW</v>
      </c>
      <c r="AK69" s="53"/>
      <c r="AL69" s="53"/>
      <c r="AM69" s="55" t="str">
        <f t="shared" si="0"/>
        <v>67 - AW</v>
      </c>
      <c r="AN69" s="53"/>
      <c r="AO69" s="53" t="str">
        <f>IF('Cable Info'!N68="","",CONCATENATE('Cable Info'!N68," - ",'Cable Info'!O68))</f>
        <v>67 - AW</v>
      </c>
      <c r="AP69" s="53"/>
      <c r="AQ69" s="53"/>
      <c r="AR69" s="55" t="str">
        <f t="shared" si="1"/>
        <v>67 - AW</v>
      </c>
      <c r="AS69" s="53"/>
      <c r="AT69" s="53" t="str">
        <f>IF('Cable Info'!P68="","",CONCATENATE('Cable Info'!P68," - ",'Cable Info'!Q68))</f>
        <v/>
      </c>
      <c r="AU69" s="53" t="s">
        <v>92</v>
      </c>
      <c r="AV69" s="53"/>
      <c r="AW69" s="53" t="str">
        <f t="shared" si="2"/>
        <v xml:space="preserve">  &lt;=&gt; CABLEC </v>
      </c>
      <c r="AX69" s="53"/>
      <c r="AY69" s="53" t="str">
        <f>IF('Cable Info'!R68="","",CONCATENATE('Cable Info'!R68," - ",'Cable Info'!S68))</f>
        <v/>
      </c>
      <c r="AZ69" s="53"/>
      <c r="BA69" s="53"/>
      <c r="BB69" s="55" t="str">
        <f t="shared" si="3"/>
        <v/>
      </c>
      <c r="BC69" s="53"/>
      <c r="BD69" s="53" t="str">
        <f>IF('Cable Info'!T68="","",CONCATENATE('Cable Info'!T68," - ",'Cable Info'!U68))</f>
        <v/>
      </c>
      <c r="BE69" s="53"/>
      <c r="BF69" s="53"/>
      <c r="BG69" s="55" t="str">
        <f t="shared" si="4"/>
        <v/>
      </c>
      <c r="BH69" s="53"/>
      <c r="BI69" s="53" t="str">
        <f>IF('Cable Info'!V68="","",CONCATENATE('Cable Info'!V68," - ",'Cable Info'!W68))</f>
        <v/>
      </c>
      <c r="BJ69" s="53"/>
      <c r="BK69" s="53"/>
      <c r="BL69" s="55" t="str">
        <f t="shared" si="5"/>
        <v/>
      </c>
      <c r="BM69" s="5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1"/>
      <c r="CL69" s="189"/>
    </row>
    <row r="70" spans="1:90" ht="12.75" customHeight="1" x14ac:dyDescent="0.2">
      <c r="A70" s="31"/>
      <c r="B70" s="147"/>
      <c r="C70" s="168" t="str">
        <f>IFERROR(IF(B70="","",IF((COUNTIF('Cable Info'!$B$11:$C$50,B70)=0),VLOOKUP(B70,'Cable Info (2)'!$B$11:$C$50,2,FALSE),(VLOOKUP(B70,'Cable Info'!$B$11:$C$50,2,FALSE)))),"NO SUCH EXIT")</f>
        <v/>
      </c>
      <c r="D70" s="190"/>
      <c r="E70" s="191"/>
      <c r="F70" s="171" t="s">
        <v>89</v>
      </c>
      <c r="G70" s="192"/>
      <c r="H70" s="168" t="str">
        <f t="shared" si="7"/>
        <v/>
      </c>
      <c r="I70" s="193"/>
      <c r="J70" s="171" t="s">
        <v>89</v>
      </c>
      <c r="K70" s="194"/>
      <c r="L70" s="195"/>
      <c r="M70" s="168" t="str">
        <f>IFERROR(IF(P70="","",IF((COUNTIF('Cable Info'!$B$11:$C$50,P70)=0),VLOOKUP(P70,'Cable Info (2)'!$B$11:$C$50,2,FALSE),(VLOOKUP(P70,'Cable Info'!$B$11:$C$50,2,FALSE)))),"NO SUCH EXIT")</f>
        <v/>
      </c>
      <c r="N70" s="181"/>
      <c r="O70" s="182"/>
      <c r="P70" s="196"/>
      <c r="Q70" s="124"/>
      <c r="R70" s="185"/>
      <c r="S70" s="185"/>
      <c r="T70" s="186"/>
      <c r="U70" s="186"/>
      <c r="V70" s="187"/>
      <c r="W70" s="164"/>
      <c r="X70" s="188" t="str">
        <f t="shared" si="8"/>
        <v/>
      </c>
      <c r="Y70" s="26" t="str">
        <f t="shared" si="9"/>
        <v/>
      </c>
      <c r="Z70" s="26" t="str">
        <f t="shared" si="10"/>
        <v/>
      </c>
      <c r="AA70" s="26" t="str">
        <f t="shared" si="11"/>
        <v/>
      </c>
      <c r="AB70" s="26" t="str">
        <f t="shared" si="12"/>
        <v/>
      </c>
      <c r="AC70" s="26"/>
      <c r="AD70" s="26"/>
      <c r="AE70" s="26"/>
      <c r="AF70" s="26"/>
      <c r="AG70" s="26"/>
      <c r="AH70" s="26"/>
      <c r="AI70" s="53"/>
      <c r="AJ70" s="53" t="str">
        <f>IF('Cable Info'!L69="","",CONCATENATE('Cable Info'!L69," - ",'Cable Info'!M69))</f>
        <v>68 - AW</v>
      </c>
      <c r="AK70" s="53"/>
      <c r="AL70" s="53"/>
      <c r="AM70" s="55" t="str">
        <f t="shared" si="0"/>
        <v>68 - AW</v>
      </c>
      <c r="AN70" s="53"/>
      <c r="AO70" s="53" t="str">
        <f>IF('Cable Info'!N69="","",CONCATENATE('Cable Info'!N69," - ",'Cable Info'!O69))</f>
        <v>68 - AW</v>
      </c>
      <c r="AP70" s="53"/>
      <c r="AQ70" s="53"/>
      <c r="AR70" s="55" t="str">
        <f t="shared" si="1"/>
        <v>68 - AW</v>
      </c>
      <c r="AS70" s="53"/>
      <c r="AT70" s="53" t="str">
        <f>IF('Cable Info'!P69="","",CONCATENATE('Cable Info'!P69," - ",'Cable Info'!Q69))</f>
        <v/>
      </c>
      <c r="AU70" s="53" t="s">
        <v>92</v>
      </c>
      <c r="AV70" s="53"/>
      <c r="AW70" s="53" t="str">
        <f t="shared" si="2"/>
        <v xml:space="preserve">  &lt;=&gt; CABLEC </v>
      </c>
      <c r="AX70" s="53"/>
      <c r="AY70" s="53" t="str">
        <f>IF('Cable Info'!R69="","",CONCATENATE('Cable Info'!R69," - ",'Cable Info'!S69))</f>
        <v/>
      </c>
      <c r="AZ70" s="53"/>
      <c r="BA70" s="53"/>
      <c r="BB70" s="55" t="str">
        <f t="shared" si="3"/>
        <v/>
      </c>
      <c r="BC70" s="53"/>
      <c r="BD70" s="53" t="str">
        <f>IF('Cable Info'!T69="","",CONCATENATE('Cable Info'!T69," - ",'Cable Info'!U69))</f>
        <v/>
      </c>
      <c r="BE70" s="53"/>
      <c r="BF70" s="53"/>
      <c r="BG70" s="55" t="str">
        <f t="shared" si="4"/>
        <v/>
      </c>
      <c r="BH70" s="53"/>
      <c r="BI70" s="53" t="str">
        <f>IF('Cable Info'!V69="","",CONCATENATE('Cable Info'!V69," - ",'Cable Info'!W69))</f>
        <v/>
      </c>
      <c r="BJ70" s="53"/>
      <c r="BK70" s="53"/>
      <c r="BL70" s="55" t="str">
        <f t="shared" si="5"/>
        <v/>
      </c>
      <c r="BM70" s="5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1"/>
      <c r="CL70" s="189"/>
    </row>
    <row r="71" spans="1:90" ht="12.75" customHeight="1" x14ac:dyDescent="0.2">
      <c r="A71" s="31"/>
      <c r="B71" s="147"/>
      <c r="C71" s="168" t="str">
        <f>IFERROR(IF(B71="","",IF((COUNTIF('Cable Info'!$B$11:$C$50,B71)=0),VLOOKUP(B71,'Cable Info (2)'!$B$11:$C$50,2,FALSE),(VLOOKUP(B71,'Cable Info'!$B$11:$C$50,2,FALSE)))),"NO SUCH EXIT")</f>
        <v/>
      </c>
      <c r="D71" s="190"/>
      <c r="E71" s="191"/>
      <c r="F71" s="171" t="s">
        <v>89</v>
      </c>
      <c r="G71" s="192"/>
      <c r="H71" s="168" t="str">
        <f t="shared" si="7"/>
        <v/>
      </c>
      <c r="I71" s="193"/>
      <c r="J71" s="171" t="s">
        <v>89</v>
      </c>
      <c r="K71" s="194"/>
      <c r="L71" s="195"/>
      <c r="M71" s="168" t="str">
        <f>IFERROR(IF(P71="","",IF((COUNTIF('Cable Info'!$B$11:$C$50,P71)=0),VLOOKUP(P71,'Cable Info (2)'!$B$11:$C$50,2,FALSE),(VLOOKUP(P71,'Cable Info'!$B$11:$C$50,2,FALSE)))),"NO SUCH EXIT")</f>
        <v/>
      </c>
      <c r="N71" s="181"/>
      <c r="O71" s="182"/>
      <c r="P71" s="196"/>
      <c r="Q71" s="124"/>
      <c r="R71" s="185"/>
      <c r="S71" s="185"/>
      <c r="T71" s="186"/>
      <c r="U71" s="186"/>
      <c r="V71" s="187"/>
      <c r="W71" s="164"/>
      <c r="X71" s="188" t="str">
        <f t="shared" si="8"/>
        <v/>
      </c>
      <c r="Y71" s="26" t="str">
        <f t="shared" si="9"/>
        <v/>
      </c>
      <c r="Z71" s="26" t="str">
        <f t="shared" si="10"/>
        <v/>
      </c>
      <c r="AA71" s="26" t="str">
        <f t="shared" si="11"/>
        <v/>
      </c>
      <c r="AB71" s="26" t="str">
        <f t="shared" si="12"/>
        <v/>
      </c>
      <c r="AC71" s="26"/>
      <c r="AD71" s="26"/>
      <c r="AE71" s="26"/>
      <c r="AF71" s="26"/>
      <c r="AG71" s="26"/>
      <c r="AH71" s="26"/>
      <c r="AI71" s="53"/>
      <c r="AJ71" s="53" t="str">
        <f>IF('Cable Info'!L70="","",CONCATENATE('Cable Info'!L70," - ",'Cable Info'!M70))</f>
        <v>69 - AW</v>
      </c>
      <c r="AK71" s="53"/>
      <c r="AL71" s="53"/>
      <c r="AM71" s="55" t="str">
        <f t="shared" si="0"/>
        <v>69 - AW</v>
      </c>
      <c r="AN71" s="53"/>
      <c r="AO71" s="53" t="str">
        <f>IF('Cable Info'!N70="","",CONCATENATE('Cable Info'!N70," - ",'Cable Info'!O70))</f>
        <v>69 - AW</v>
      </c>
      <c r="AP71" s="53"/>
      <c r="AQ71" s="53"/>
      <c r="AR71" s="55" t="str">
        <f t="shared" si="1"/>
        <v>69 - AW</v>
      </c>
      <c r="AS71" s="53"/>
      <c r="AT71" s="53" t="str">
        <f>IF('Cable Info'!P70="","",CONCATENATE('Cable Info'!P70," - ",'Cable Info'!Q70))</f>
        <v/>
      </c>
      <c r="AU71" s="53" t="s">
        <v>92</v>
      </c>
      <c r="AV71" s="53"/>
      <c r="AW71" s="53" t="str">
        <f t="shared" si="2"/>
        <v xml:space="preserve">  &lt;=&gt; CABLEC </v>
      </c>
      <c r="AX71" s="53"/>
      <c r="AY71" s="53" t="str">
        <f>IF('Cable Info'!R70="","",CONCATENATE('Cable Info'!R70," - ",'Cable Info'!S70))</f>
        <v/>
      </c>
      <c r="AZ71" s="53"/>
      <c r="BA71" s="53"/>
      <c r="BB71" s="55" t="str">
        <f t="shared" si="3"/>
        <v/>
      </c>
      <c r="BC71" s="53"/>
      <c r="BD71" s="53" t="str">
        <f>IF('Cable Info'!T70="","",CONCATENATE('Cable Info'!T70," - ",'Cable Info'!U70))</f>
        <v/>
      </c>
      <c r="BE71" s="53"/>
      <c r="BF71" s="53"/>
      <c r="BG71" s="55" t="str">
        <f t="shared" si="4"/>
        <v/>
      </c>
      <c r="BH71" s="53"/>
      <c r="BI71" s="53" t="str">
        <f>IF('Cable Info'!V70="","",CONCATENATE('Cable Info'!V70," - ",'Cable Info'!W70))</f>
        <v/>
      </c>
      <c r="BJ71" s="53"/>
      <c r="BK71" s="53"/>
      <c r="BL71" s="55" t="str">
        <f t="shared" si="5"/>
        <v/>
      </c>
      <c r="BM71" s="5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1"/>
      <c r="CL71" s="189"/>
    </row>
    <row r="72" spans="1:90" ht="12.75" customHeight="1" x14ac:dyDescent="0.2">
      <c r="A72" s="31"/>
      <c r="B72" s="147"/>
      <c r="C72" s="168" t="str">
        <f>IFERROR(IF(B72="","",IF((COUNTIF('Cable Info'!$B$11:$C$50,B72)=0),VLOOKUP(B72,'Cable Info (2)'!$B$11:$C$50,2,FALSE),(VLOOKUP(B72,'Cable Info'!$B$11:$C$50,2,FALSE)))),"NO SUCH EXIT")</f>
        <v/>
      </c>
      <c r="D72" s="190"/>
      <c r="E72" s="191"/>
      <c r="F72" s="171" t="s">
        <v>89</v>
      </c>
      <c r="G72" s="192"/>
      <c r="H72" s="168" t="str">
        <f t="shared" si="7"/>
        <v/>
      </c>
      <c r="I72" s="193"/>
      <c r="J72" s="171" t="s">
        <v>89</v>
      </c>
      <c r="K72" s="194"/>
      <c r="L72" s="195"/>
      <c r="M72" s="168" t="str">
        <f>IFERROR(IF(P72="","",IF((COUNTIF('Cable Info'!$B$11:$C$50,P72)=0),VLOOKUP(P72,'Cable Info (2)'!$B$11:$C$50,2,FALSE),(VLOOKUP(P72,'Cable Info'!$B$11:$C$50,2,FALSE)))),"NO SUCH EXIT")</f>
        <v/>
      </c>
      <c r="N72" s="181"/>
      <c r="O72" s="182"/>
      <c r="P72" s="196"/>
      <c r="Q72" s="124"/>
      <c r="R72" s="185"/>
      <c r="S72" s="185"/>
      <c r="T72" s="186"/>
      <c r="U72" s="186"/>
      <c r="V72" s="187"/>
      <c r="W72" s="164"/>
      <c r="X72" s="188" t="str">
        <f t="shared" si="8"/>
        <v/>
      </c>
      <c r="Y72" s="26" t="str">
        <f t="shared" si="9"/>
        <v/>
      </c>
      <c r="Z72" s="26" t="str">
        <f t="shared" si="10"/>
        <v/>
      </c>
      <c r="AA72" s="26" t="str">
        <f t="shared" si="11"/>
        <v/>
      </c>
      <c r="AB72" s="26" t="str">
        <f t="shared" si="12"/>
        <v/>
      </c>
      <c r="AC72" s="26"/>
      <c r="AD72" s="26"/>
      <c r="AE72" s="26"/>
      <c r="AF72" s="26"/>
      <c r="AG72" s="26"/>
      <c r="AH72" s="26"/>
      <c r="AI72" s="53"/>
      <c r="AJ72" s="53" t="str">
        <f>IF('Cable Info'!L71="","",CONCATENATE('Cable Info'!L71," - ",'Cable Info'!M71))</f>
        <v>70 - AW</v>
      </c>
      <c r="AK72" s="53"/>
      <c r="AL72" s="53"/>
      <c r="AM72" s="55" t="str">
        <f t="shared" si="0"/>
        <v>70 - AW</v>
      </c>
      <c r="AN72" s="53"/>
      <c r="AO72" s="53" t="str">
        <f>IF('Cable Info'!N71="","",CONCATENATE('Cable Info'!N71," - ",'Cable Info'!O71))</f>
        <v>70 - AW</v>
      </c>
      <c r="AP72" s="53"/>
      <c r="AQ72" s="53"/>
      <c r="AR72" s="55" t="str">
        <f t="shared" si="1"/>
        <v>70 - AW</v>
      </c>
      <c r="AS72" s="53"/>
      <c r="AT72" s="53" t="str">
        <f>IF('Cable Info'!P71="","",CONCATENATE('Cable Info'!P71," - ",'Cable Info'!Q71))</f>
        <v/>
      </c>
      <c r="AU72" s="53" t="s">
        <v>92</v>
      </c>
      <c r="AV72" s="53"/>
      <c r="AW72" s="53" t="str">
        <f t="shared" si="2"/>
        <v xml:space="preserve">  &lt;=&gt; CABLEC </v>
      </c>
      <c r="AX72" s="53"/>
      <c r="AY72" s="53" t="str">
        <f>IF('Cable Info'!R71="","",CONCATENATE('Cable Info'!R71," - ",'Cable Info'!S71))</f>
        <v/>
      </c>
      <c r="AZ72" s="53"/>
      <c r="BA72" s="53"/>
      <c r="BB72" s="55" t="str">
        <f t="shared" si="3"/>
        <v/>
      </c>
      <c r="BC72" s="53"/>
      <c r="BD72" s="53" t="str">
        <f>IF('Cable Info'!T71="","",CONCATENATE('Cable Info'!T71," - ",'Cable Info'!U71))</f>
        <v/>
      </c>
      <c r="BE72" s="53"/>
      <c r="BF72" s="53"/>
      <c r="BG72" s="55" t="str">
        <f t="shared" si="4"/>
        <v/>
      </c>
      <c r="BH72" s="53"/>
      <c r="BI72" s="53" t="str">
        <f>IF('Cable Info'!V71="","",CONCATENATE('Cable Info'!V71," - ",'Cable Info'!W71))</f>
        <v/>
      </c>
      <c r="BJ72" s="53"/>
      <c r="BK72" s="53"/>
      <c r="BL72" s="55" t="str">
        <f t="shared" si="5"/>
        <v/>
      </c>
      <c r="BM72" s="5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1"/>
      <c r="CL72" s="189"/>
    </row>
    <row r="73" spans="1:90" ht="12.75" customHeight="1" x14ac:dyDescent="0.2">
      <c r="A73" s="31"/>
      <c r="B73" s="147"/>
      <c r="C73" s="168" t="str">
        <f>IFERROR(IF(B73="","",IF((COUNTIF('Cable Info'!$B$11:$C$50,B73)=0),VLOOKUP(B73,'Cable Info (2)'!$B$11:$C$50,2,FALSE),(VLOOKUP(B73,'Cable Info'!$B$11:$C$50,2,FALSE)))),"NO SUCH EXIT")</f>
        <v/>
      </c>
      <c r="D73" s="190"/>
      <c r="E73" s="191"/>
      <c r="F73" s="171" t="s">
        <v>89</v>
      </c>
      <c r="G73" s="192"/>
      <c r="H73" s="168" t="str">
        <f t="shared" si="7"/>
        <v/>
      </c>
      <c r="I73" s="193"/>
      <c r="J73" s="171" t="s">
        <v>89</v>
      </c>
      <c r="K73" s="194"/>
      <c r="L73" s="195"/>
      <c r="M73" s="168" t="str">
        <f>IFERROR(IF(P73="","",IF((COUNTIF('Cable Info'!$B$11:$C$50,P73)=0),VLOOKUP(P73,'Cable Info (2)'!$B$11:$C$50,2,FALSE),(VLOOKUP(P73,'Cable Info'!$B$11:$C$50,2,FALSE)))),"NO SUCH EXIT")</f>
        <v/>
      </c>
      <c r="N73" s="181"/>
      <c r="O73" s="182"/>
      <c r="P73" s="196"/>
      <c r="Q73" s="124"/>
      <c r="R73" s="185"/>
      <c r="S73" s="185"/>
      <c r="T73" s="186"/>
      <c r="U73" s="186"/>
      <c r="V73" s="187"/>
      <c r="W73" s="164"/>
      <c r="X73" s="188" t="str">
        <f t="shared" si="8"/>
        <v/>
      </c>
      <c r="Y73" s="26" t="str">
        <f t="shared" si="9"/>
        <v/>
      </c>
      <c r="Z73" s="26" t="str">
        <f t="shared" si="10"/>
        <v/>
      </c>
      <c r="AA73" s="26" t="str">
        <f t="shared" si="11"/>
        <v/>
      </c>
      <c r="AB73" s="26" t="str">
        <f t="shared" si="12"/>
        <v/>
      </c>
      <c r="AC73" s="26"/>
      <c r="AD73" s="26"/>
      <c r="AE73" s="26"/>
      <c r="AF73" s="26"/>
      <c r="AG73" s="26"/>
      <c r="AH73" s="26"/>
      <c r="AI73" s="53"/>
      <c r="AJ73" s="53" t="str">
        <f>IF('Cable Info'!L72="","",CONCATENATE('Cable Info'!L72," - ",'Cable Info'!M72))</f>
        <v>71 - AW</v>
      </c>
      <c r="AK73" s="53"/>
      <c r="AL73" s="53"/>
      <c r="AM73" s="55" t="str">
        <f t="shared" si="0"/>
        <v>71 - AW</v>
      </c>
      <c r="AN73" s="53"/>
      <c r="AO73" s="53" t="str">
        <f>IF('Cable Info'!N72="","",CONCATENATE('Cable Info'!N72," - ",'Cable Info'!O72))</f>
        <v>71 - AW</v>
      </c>
      <c r="AP73" s="53"/>
      <c r="AQ73" s="53"/>
      <c r="AR73" s="55" t="str">
        <f t="shared" si="1"/>
        <v>71 - AW</v>
      </c>
      <c r="AS73" s="53"/>
      <c r="AT73" s="53" t="str">
        <f>IF('Cable Info'!P72="","",CONCATENATE('Cable Info'!P72," - ",'Cable Info'!Q72))</f>
        <v/>
      </c>
      <c r="AU73" s="53" t="s">
        <v>92</v>
      </c>
      <c r="AV73" s="53"/>
      <c r="AW73" s="53" t="str">
        <f t="shared" si="2"/>
        <v xml:space="preserve">  &lt;=&gt; CABLEC </v>
      </c>
      <c r="AX73" s="53"/>
      <c r="AY73" s="53" t="str">
        <f>IF('Cable Info'!R72="","",CONCATENATE('Cable Info'!R72," - ",'Cable Info'!S72))</f>
        <v/>
      </c>
      <c r="AZ73" s="53"/>
      <c r="BA73" s="53"/>
      <c r="BB73" s="55" t="str">
        <f t="shared" si="3"/>
        <v/>
      </c>
      <c r="BC73" s="53"/>
      <c r="BD73" s="53" t="str">
        <f>IF('Cable Info'!T72="","",CONCATENATE('Cable Info'!T72," - ",'Cable Info'!U72))</f>
        <v/>
      </c>
      <c r="BE73" s="53"/>
      <c r="BF73" s="53"/>
      <c r="BG73" s="55" t="str">
        <f t="shared" si="4"/>
        <v/>
      </c>
      <c r="BH73" s="53"/>
      <c r="BI73" s="53" t="str">
        <f>IF('Cable Info'!V72="","",CONCATENATE('Cable Info'!V72," - ",'Cable Info'!W72))</f>
        <v/>
      </c>
      <c r="BJ73" s="53"/>
      <c r="BK73" s="53"/>
      <c r="BL73" s="55" t="str">
        <f t="shared" si="5"/>
        <v/>
      </c>
      <c r="BM73" s="5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1"/>
      <c r="CL73" s="189"/>
    </row>
    <row r="74" spans="1:90" ht="12.75" customHeight="1" x14ac:dyDescent="0.2">
      <c r="A74" s="31"/>
      <c r="B74" s="147"/>
      <c r="C74" s="168" t="str">
        <f>IFERROR(IF(B74="","",IF((COUNTIF('Cable Info'!$B$11:$C$50,B74)=0),VLOOKUP(B74,'Cable Info (2)'!$B$11:$C$50,2,FALSE),(VLOOKUP(B74,'Cable Info'!$B$11:$C$50,2,FALSE)))),"NO SUCH EXIT")</f>
        <v/>
      </c>
      <c r="D74" s="190"/>
      <c r="E74" s="191"/>
      <c r="F74" s="171" t="s">
        <v>89</v>
      </c>
      <c r="G74" s="192"/>
      <c r="H74" s="168" t="str">
        <f t="shared" si="7"/>
        <v/>
      </c>
      <c r="I74" s="193"/>
      <c r="J74" s="171" t="s">
        <v>89</v>
      </c>
      <c r="K74" s="194"/>
      <c r="L74" s="195"/>
      <c r="M74" s="168" t="str">
        <f>IFERROR(IF(P74="","",IF((COUNTIF('Cable Info'!$B$11:$C$50,P74)=0),VLOOKUP(P74,'Cable Info (2)'!$B$11:$C$50,2,FALSE),(VLOOKUP(P74,'Cable Info'!$B$11:$C$50,2,FALSE)))),"NO SUCH EXIT")</f>
        <v/>
      </c>
      <c r="N74" s="181"/>
      <c r="O74" s="182"/>
      <c r="P74" s="196"/>
      <c r="Q74" s="124"/>
      <c r="R74" s="185"/>
      <c r="S74" s="185"/>
      <c r="T74" s="186"/>
      <c r="U74" s="186"/>
      <c r="V74" s="187"/>
      <c r="W74" s="164"/>
      <c r="X74" s="188" t="str">
        <f t="shared" si="8"/>
        <v/>
      </c>
      <c r="Y74" s="26" t="str">
        <f t="shared" si="9"/>
        <v/>
      </c>
      <c r="Z74" s="26" t="str">
        <f t="shared" si="10"/>
        <v/>
      </c>
      <c r="AA74" s="26" t="str">
        <f t="shared" si="11"/>
        <v/>
      </c>
      <c r="AB74" s="26" t="str">
        <f t="shared" si="12"/>
        <v/>
      </c>
      <c r="AC74" s="26"/>
      <c r="AD74" s="26"/>
      <c r="AE74" s="26"/>
      <c r="AF74" s="26"/>
      <c r="AG74" s="26"/>
      <c r="AH74" s="26"/>
      <c r="AI74" s="53"/>
      <c r="AJ74" s="53" t="str">
        <f>IF('Cable Info'!L73="","",CONCATENATE('Cable Info'!L73," - ",'Cable Info'!M73))</f>
        <v>72 - AW</v>
      </c>
      <c r="AK74" s="53"/>
      <c r="AL74" s="53"/>
      <c r="AM74" s="55" t="str">
        <f t="shared" si="0"/>
        <v>72 - AW</v>
      </c>
      <c r="AN74" s="53"/>
      <c r="AO74" s="53" t="str">
        <f>IF('Cable Info'!N73="","",CONCATENATE('Cable Info'!N73," - ",'Cable Info'!O73))</f>
        <v>72 - AW</v>
      </c>
      <c r="AP74" s="53"/>
      <c r="AQ74" s="53"/>
      <c r="AR74" s="55" t="str">
        <f t="shared" si="1"/>
        <v>72 - AW</v>
      </c>
      <c r="AS74" s="53"/>
      <c r="AT74" s="53" t="str">
        <f>IF('Cable Info'!P73="","",CONCATENATE('Cable Info'!P73," - ",'Cable Info'!Q73))</f>
        <v/>
      </c>
      <c r="AU74" s="53" t="s">
        <v>92</v>
      </c>
      <c r="AV74" s="53"/>
      <c r="AW74" s="53" t="str">
        <f t="shared" si="2"/>
        <v xml:space="preserve">  &lt;=&gt; CABLEC </v>
      </c>
      <c r="AX74" s="53"/>
      <c r="AY74" s="53" t="str">
        <f>IF('Cable Info'!R73="","",CONCATENATE('Cable Info'!R73," - ",'Cable Info'!S73))</f>
        <v/>
      </c>
      <c r="AZ74" s="53"/>
      <c r="BA74" s="53"/>
      <c r="BB74" s="55" t="str">
        <f t="shared" si="3"/>
        <v/>
      </c>
      <c r="BC74" s="53"/>
      <c r="BD74" s="53" t="str">
        <f>IF('Cable Info'!T73="","",CONCATENATE('Cable Info'!T73," - ",'Cable Info'!U73))</f>
        <v/>
      </c>
      <c r="BE74" s="53"/>
      <c r="BF74" s="53"/>
      <c r="BG74" s="55" t="str">
        <f t="shared" si="4"/>
        <v/>
      </c>
      <c r="BH74" s="53"/>
      <c r="BI74" s="53" t="str">
        <f>IF('Cable Info'!V73="","",CONCATENATE('Cable Info'!V73," - ",'Cable Info'!W73))</f>
        <v/>
      </c>
      <c r="BJ74" s="53"/>
      <c r="BK74" s="53"/>
      <c r="BL74" s="55" t="str">
        <f t="shared" si="5"/>
        <v/>
      </c>
      <c r="BM74" s="5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1"/>
      <c r="CL74" s="189"/>
    </row>
    <row r="75" spans="1:90" ht="12.75" customHeight="1" x14ac:dyDescent="0.2">
      <c r="A75" s="31"/>
      <c r="B75" s="147"/>
      <c r="C75" s="168" t="str">
        <f>IFERROR(IF(B75="","",IF((COUNTIF('Cable Info'!$B$11:$C$50,B75)=0),VLOOKUP(B75,'Cable Info (2)'!$B$11:$C$50,2,FALSE),(VLOOKUP(B75,'Cable Info'!$B$11:$C$50,2,FALSE)))),"NO SUCH EXIT")</f>
        <v/>
      </c>
      <c r="D75" s="190"/>
      <c r="E75" s="191"/>
      <c r="F75" s="171" t="s">
        <v>89</v>
      </c>
      <c r="G75" s="192"/>
      <c r="H75" s="168" t="str">
        <f t="shared" si="7"/>
        <v/>
      </c>
      <c r="I75" s="193"/>
      <c r="J75" s="171" t="s">
        <v>89</v>
      </c>
      <c r="K75" s="194"/>
      <c r="L75" s="195"/>
      <c r="M75" s="168" t="str">
        <f>IFERROR(IF(P75="","",IF((COUNTIF('Cable Info'!$B$11:$C$50,P75)=0),VLOOKUP(P75,'Cable Info (2)'!$B$11:$C$50,2,FALSE),(VLOOKUP(P75,'Cable Info'!$B$11:$C$50,2,FALSE)))),"NO SUCH EXIT")</f>
        <v/>
      </c>
      <c r="N75" s="181"/>
      <c r="O75" s="182"/>
      <c r="P75" s="196"/>
      <c r="Q75" s="124"/>
      <c r="R75" s="185"/>
      <c r="S75" s="185"/>
      <c r="T75" s="186"/>
      <c r="U75" s="186"/>
      <c r="V75" s="187"/>
      <c r="W75" s="164"/>
      <c r="X75" s="188" t="str">
        <f t="shared" si="8"/>
        <v/>
      </c>
      <c r="Y75" s="26" t="str">
        <f t="shared" si="9"/>
        <v/>
      </c>
      <c r="Z75" s="26" t="str">
        <f t="shared" si="10"/>
        <v/>
      </c>
      <c r="AA75" s="26" t="str">
        <f t="shared" si="11"/>
        <v/>
      </c>
      <c r="AB75" s="26" t="str">
        <f t="shared" si="12"/>
        <v/>
      </c>
      <c r="AC75" s="26"/>
      <c r="AD75" s="26"/>
      <c r="AE75" s="26"/>
      <c r="AF75" s="26"/>
      <c r="AG75" s="26"/>
      <c r="AH75" s="26"/>
      <c r="AI75" s="53"/>
      <c r="AJ75" s="53" t="str">
        <f>IF('Cable Info'!L74="","",CONCATENATE('Cable Info'!L74," - ",'Cable Info'!M74))</f>
        <v>73 - AW</v>
      </c>
      <c r="AK75" s="53"/>
      <c r="AL75" s="53"/>
      <c r="AM75" s="55" t="str">
        <f t="shared" si="0"/>
        <v>73 - AW</v>
      </c>
      <c r="AN75" s="53"/>
      <c r="AO75" s="53" t="str">
        <f>IF('Cable Info'!N74="","",CONCATENATE('Cable Info'!N74," - ",'Cable Info'!O74))</f>
        <v>73 - AW</v>
      </c>
      <c r="AP75" s="53"/>
      <c r="AQ75" s="53"/>
      <c r="AR75" s="55" t="str">
        <f t="shared" si="1"/>
        <v>73 - AW</v>
      </c>
      <c r="AS75" s="53"/>
      <c r="AT75" s="53" t="str">
        <f>IF('Cable Info'!P74="","",CONCATENATE('Cable Info'!P74," - ",'Cable Info'!Q74))</f>
        <v/>
      </c>
      <c r="AU75" s="53" t="s">
        <v>92</v>
      </c>
      <c r="AV75" s="53"/>
      <c r="AW75" s="53" t="str">
        <f t="shared" si="2"/>
        <v xml:space="preserve">  &lt;=&gt; CABLEC </v>
      </c>
      <c r="AX75" s="53"/>
      <c r="AY75" s="53" t="str">
        <f>IF('Cable Info'!R74="","",CONCATENATE('Cable Info'!R74," - ",'Cable Info'!S74))</f>
        <v/>
      </c>
      <c r="AZ75" s="53"/>
      <c r="BA75" s="53"/>
      <c r="BB75" s="55" t="str">
        <f t="shared" si="3"/>
        <v/>
      </c>
      <c r="BC75" s="53"/>
      <c r="BD75" s="53" t="str">
        <f>IF('Cable Info'!T74="","",CONCATENATE('Cable Info'!T74," - ",'Cable Info'!U74))</f>
        <v/>
      </c>
      <c r="BE75" s="53"/>
      <c r="BF75" s="53"/>
      <c r="BG75" s="55" t="str">
        <f t="shared" si="4"/>
        <v/>
      </c>
      <c r="BH75" s="53"/>
      <c r="BI75" s="53" t="str">
        <f>IF('Cable Info'!V74="","",CONCATENATE('Cable Info'!V74," - ",'Cable Info'!W74))</f>
        <v/>
      </c>
      <c r="BJ75" s="53"/>
      <c r="BK75" s="53"/>
      <c r="BL75" s="55" t="str">
        <f t="shared" si="5"/>
        <v/>
      </c>
      <c r="BM75" s="5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1"/>
      <c r="CL75" s="189"/>
    </row>
    <row r="76" spans="1:90" ht="12.75" customHeight="1" x14ac:dyDescent="0.2">
      <c r="A76" s="31"/>
      <c r="B76" s="147"/>
      <c r="C76" s="168" t="str">
        <f>IFERROR(IF(B76="","",IF((COUNTIF('Cable Info'!$B$11:$C$50,B76)=0),VLOOKUP(B76,'Cable Info (2)'!$B$11:$C$50,2,FALSE),(VLOOKUP(B76,'Cable Info'!$B$11:$C$50,2,FALSE)))),"NO SUCH EXIT")</f>
        <v/>
      </c>
      <c r="D76" s="190"/>
      <c r="E76" s="191"/>
      <c r="F76" s="171" t="s">
        <v>89</v>
      </c>
      <c r="G76" s="192"/>
      <c r="H76" s="168" t="str">
        <f t="shared" si="7"/>
        <v/>
      </c>
      <c r="I76" s="193"/>
      <c r="J76" s="171" t="s">
        <v>89</v>
      </c>
      <c r="K76" s="194"/>
      <c r="L76" s="195"/>
      <c r="M76" s="168" t="str">
        <f>IFERROR(IF(P76="","",IF((COUNTIF('Cable Info'!$B$11:$C$50,P76)=0),VLOOKUP(P76,'Cable Info (2)'!$B$11:$C$50,2,FALSE),(VLOOKUP(P76,'Cable Info'!$B$11:$C$50,2,FALSE)))),"NO SUCH EXIT")</f>
        <v/>
      </c>
      <c r="N76" s="181"/>
      <c r="O76" s="182"/>
      <c r="P76" s="196"/>
      <c r="Q76" s="124"/>
      <c r="R76" s="185"/>
      <c r="S76" s="185"/>
      <c r="T76" s="186"/>
      <c r="U76" s="186"/>
      <c r="V76" s="187"/>
      <c r="W76" s="164"/>
      <c r="X76" s="188" t="str">
        <f t="shared" si="8"/>
        <v/>
      </c>
      <c r="Y76" s="26" t="str">
        <f t="shared" si="9"/>
        <v/>
      </c>
      <c r="Z76" s="26" t="str">
        <f t="shared" si="10"/>
        <v/>
      </c>
      <c r="AA76" s="26" t="str">
        <f t="shared" si="11"/>
        <v/>
      </c>
      <c r="AB76" s="26" t="str">
        <f t="shared" si="12"/>
        <v/>
      </c>
      <c r="AC76" s="26"/>
      <c r="AD76" s="26"/>
      <c r="AE76" s="26"/>
      <c r="AF76" s="26"/>
      <c r="AG76" s="26"/>
      <c r="AH76" s="26"/>
      <c r="AI76" s="53"/>
      <c r="AJ76" s="53" t="str">
        <f>IF('Cable Info'!L75="","",CONCATENATE('Cable Info'!L75," - ",'Cable Info'!M75))</f>
        <v>74 - AW</v>
      </c>
      <c r="AK76" s="53"/>
      <c r="AL76" s="53"/>
      <c r="AM76" s="55" t="str">
        <f t="shared" si="0"/>
        <v>74 - AW</v>
      </c>
      <c r="AN76" s="53"/>
      <c r="AO76" s="53" t="str">
        <f>IF('Cable Info'!N75="","",CONCATENATE('Cable Info'!N75," - ",'Cable Info'!O75))</f>
        <v>74 - AW</v>
      </c>
      <c r="AP76" s="53"/>
      <c r="AQ76" s="53"/>
      <c r="AR76" s="55" t="str">
        <f t="shared" si="1"/>
        <v>74 - AW</v>
      </c>
      <c r="AS76" s="53"/>
      <c r="AT76" s="53" t="str">
        <f>IF('Cable Info'!P75="","",CONCATENATE('Cable Info'!P75," - ",'Cable Info'!Q75))</f>
        <v/>
      </c>
      <c r="AU76" s="53" t="s">
        <v>92</v>
      </c>
      <c r="AV76" s="53"/>
      <c r="AW76" s="53" t="str">
        <f t="shared" si="2"/>
        <v xml:space="preserve">  &lt;=&gt; CABLEC </v>
      </c>
      <c r="AX76" s="53"/>
      <c r="AY76" s="53" t="str">
        <f>IF('Cable Info'!R75="","",CONCATENATE('Cable Info'!R75," - ",'Cable Info'!S75))</f>
        <v/>
      </c>
      <c r="AZ76" s="53"/>
      <c r="BA76" s="53"/>
      <c r="BB76" s="55" t="str">
        <f t="shared" si="3"/>
        <v/>
      </c>
      <c r="BC76" s="53"/>
      <c r="BD76" s="53" t="str">
        <f>IF('Cable Info'!T75="","",CONCATENATE('Cable Info'!T75," - ",'Cable Info'!U75))</f>
        <v/>
      </c>
      <c r="BE76" s="53"/>
      <c r="BF76" s="53"/>
      <c r="BG76" s="55" t="str">
        <f t="shared" si="4"/>
        <v/>
      </c>
      <c r="BH76" s="53"/>
      <c r="BI76" s="53" t="str">
        <f>IF('Cable Info'!V75="","",CONCATENATE('Cable Info'!V75," - ",'Cable Info'!W75))</f>
        <v/>
      </c>
      <c r="BJ76" s="53"/>
      <c r="BK76" s="53"/>
      <c r="BL76" s="55" t="str">
        <f t="shared" si="5"/>
        <v/>
      </c>
      <c r="BM76" s="5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1"/>
      <c r="CL76" s="189"/>
    </row>
    <row r="77" spans="1:90" ht="12.75" customHeight="1" x14ac:dyDescent="0.2">
      <c r="A77" s="31"/>
      <c r="B77" s="147"/>
      <c r="C77" s="168" t="str">
        <f>IFERROR(IF(B77="","",IF((COUNTIF('Cable Info'!$B$11:$C$50,B77)=0),VLOOKUP(B77,'Cable Info (2)'!$B$11:$C$50,2,FALSE),(VLOOKUP(B77,'Cable Info'!$B$11:$C$50,2,FALSE)))),"NO SUCH EXIT")</f>
        <v/>
      </c>
      <c r="D77" s="190"/>
      <c r="E77" s="191"/>
      <c r="F77" s="171" t="s">
        <v>89</v>
      </c>
      <c r="G77" s="192"/>
      <c r="H77" s="168" t="str">
        <f t="shared" si="7"/>
        <v/>
      </c>
      <c r="I77" s="193"/>
      <c r="J77" s="171" t="s">
        <v>89</v>
      </c>
      <c r="K77" s="194"/>
      <c r="L77" s="195"/>
      <c r="M77" s="168" t="str">
        <f>IFERROR(IF(P77="","",IF((COUNTIF('Cable Info'!$B$11:$C$50,P77)=0),VLOOKUP(P77,'Cable Info (2)'!$B$11:$C$50,2,FALSE),(VLOOKUP(P77,'Cable Info'!$B$11:$C$50,2,FALSE)))),"NO SUCH EXIT")</f>
        <v/>
      </c>
      <c r="N77" s="181"/>
      <c r="O77" s="182"/>
      <c r="P77" s="196"/>
      <c r="Q77" s="124"/>
      <c r="R77" s="185"/>
      <c r="S77" s="185"/>
      <c r="T77" s="186"/>
      <c r="U77" s="186"/>
      <c r="V77" s="187"/>
      <c r="W77" s="164"/>
      <c r="X77" s="188" t="str">
        <f t="shared" si="8"/>
        <v/>
      </c>
      <c r="Y77" s="26" t="str">
        <f t="shared" si="9"/>
        <v/>
      </c>
      <c r="Z77" s="26" t="str">
        <f t="shared" si="10"/>
        <v/>
      </c>
      <c r="AA77" s="26" t="str">
        <f t="shared" si="11"/>
        <v/>
      </c>
      <c r="AB77" s="26" t="str">
        <f t="shared" si="12"/>
        <v/>
      </c>
      <c r="AC77" s="26"/>
      <c r="AD77" s="26"/>
      <c r="AE77" s="26"/>
      <c r="AF77" s="26"/>
      <c r="AG77" s="26"/>
      <c r="AH77" s="26"/>
      <c r="AI77" s="53"/>
      <c r="AJ77" s="53" t="str">
        <f>IF('Cable Info'!L76="","",CONCATENATE('Cable Info'!L76," - ",'Cable Info'!M76))</f>
        <v>75 - AW</v>
      </c>
      <c r="AK77" s="53"/>
      <c r="AL77" s="53"/>
      <c r="AM77" s="55" t="str">
        <f t="shared" si="0"/>
        <v>75 - AW</v>
      </c>
      <c r="AN77" s="53"/>
      <c r="AO77" s="53" t="str">
        <f>IF('Cable Info'!N76="","",CONCATENATE('Cable Info'!N76," - ",'Cable Info'!O76))</f>
        <v>75 - AW</v>
      </c>
      <c r="AP77" s="53"/>
      <c r="AQ77" s="53"/>
      <c r="AR77" s="55" t="str">
        <f t="shared" si="1"/>
        <v>75 - AW</v>
      </c>
      <c r="AS77" s="53"/>
      <c r="AT77" s="53" t="str">
        <f>IF('Cable Info'!P76="","",CONCATENATE('Cable Info'!P76," - ",'Cable Info'!Q76))</f>
        <v/>
      </c>
      <c r="AU77" s="53" t="s">
        <v>92</v>
      </c>
      <c r="AV77" s="53"/>
      <c r="AW77" s="53" t="str">
        <f t="shared" si="2"/>
        <v xml:space="preserve">  &lt;=&gt; CABLEC </v>
      </c>
      <c r="AX77" s="53"/>
      <c r="AY77" s="53" t="str">
        <f>IF('Cable Info'!R76="","",CONCATENATE('Cable Info'!R76," - ",'Cable Info'!S76))</f>
        <v/>
      </c>
      <c r="AZ77" s="53"/>
      <c r="BA77" s="53"/>
      <c r="BB77" s="55" t="str">
        <f t="shared" si="3"/>
        <v/>
      </c>
      <c r="BC77" s="53"/>
      <c r="BD77" s="53" t="str">
        <f>IF('Cable Info'!T76="","",CONCATENATE('Cable Info'!T76," - ",'Cable Info'!U76))</f>
        <v/>
      </c>
      <c r="BE77" s="53"/>
      <c r="BF77" s="53"/>
      <c r="BG77" s="55" t="str">
        <f t="shared" si="4"/>
        <v/>
      </c>
      <c r="BH77" s="53"/>
      <c r="BI77" s="53" t="str">
        <f>IF('Cable Info'!V76="","",CONCATENATE('Cable Info'!V76," - ",'Cable Info'!W76))</f>
        <v/>
      </c>
      <c r="BJ77" s="53"/>
      <c r="BK77" s="53"/>
      <c r="BL77" s="55" t="str">
        <f t="shared" si="5"/>
        <v/>
      </c>
      <c r="BM77" s="5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1"/>
      <c r="CL77" s="189"/>
    </row>
    <row r="78" spans="1:90" ht="12.75" customHeight="1" x14ac:dyDescent="0.2">
      <c r="A78" s="31"/>
      <c r="B78" s="147"/>
      <c r="C78" s="168" t="str">
        <f>IFERROR(IF(B78="","",IF((COUNTIF('Cable Info'!$B$11:$C$50,B78)=0),VLOOKUP(B78,'Cable Info (2)'!$B$11:$C$50,2,FALSE),(VLOOKUP(B78,'Cable Info'!$B$11:$C$50,2,FALSE)))),"NO SUCH EXIT")</f>
        <v/>
      </c>
      <c r="D78" s="190"/>
      <c r="E78" s="191"/>
      <c r="F78" s="171" t="s">
        <v>89</v>
      </c>
      <c r="G78" s="192"/>
      <c r="H78" s="168" t="str">
        <f t="shared" si="7"/>
        <v/>
      </c>
      <c r="I78" s="193"/>
      <c r="J78" s="171" t="s">
        <v>89</v>
      </c>
      <c r="K78" s="194"/>
      <c r="L78" s="195"/>
      <c r="M78" s="168" t="str">
        <f>IFERROR(IF(P78="","",IF((COUNTIF('Cable Info'!$B$11:$C$50,P78)=0),VLOOKUP(P78,'Cable Info (2)'!$B$11:$C$50,2,FALSE),(VLOOKUP(P78,'Cable Info'!$B$11:$C$50,2,FALSE)))),"NO SUCH EXIT")</f>
        <v/>
      </c>
      <c r="N78" s="181"/>
      <c r="O78" s="182"/>
      <c r="P78" s="196"/>
      <c r="Q78" s="124"/>
      <c r="R78" s="185"/>
      <c r="S78" s="185"/>
      <c r="T78" s="186"/>
      <c r="U78" s="186"/>
      <c r="V78" s="187"/>
      <c r="W78" s="164"/>
      <c r="X78" s="188" t="str">
        <f t="shared" si="8"/>
        <v/>
      </c>
      <c r="Y78" s="26" t="str">
        <f t="shared" si="9"/>
        <v/>
      </c>
      <c r="Z78" s="26" t="str">
        <f t="shared" si="10"/>
        <v/>
      </c>
      <c r="AA78" s="26" t="str">
        <f t="shared" si="11"/>
        <v/>
      </c>
      <c r="AB78" s="26" t="str">
        <f t="shared" si="12"/>
        <v/>
      </c>
      <c r="AC78" s="26"/>
      <c r="AD78" s="26"/>
      <c r="AE78" s="26"/>
      <c r="AF78" s="26"/>
      <c r="AG78" s="26"/>
      <c r="AH78" s="26"/>
      <c r="AI78" s="53"/>
      <c r="AJ78" s="53" t="str">
        <f>IF('Cable Info'!L77="","",CONCATENATE('Cable Info'!L77," - ",'Cable Info'!M77))</f>
        <v>76 - AW</v>
      </c>
      <c r="AK78" s="53"/>
      <c r="AL78" s="53"/>
      <c r="AM78" s="55" t="str">
        <f t="shared" si="0"/>
        <v>76 - AW</v>
      </c>
      <c r="AN78" s="53"/>
      <c r="AO78" s="53" t="str">
        <f>IF('Cable Info'!N77="","",CONCATENATE('Cable Info'!N77," - ",'Cable Info'!O77))</f>
        <v>76 - AW</v>
      </c>
      <c r="AP78" s="53"/>
      <c r="AQ78" s="53"/>
      <c r="AR78" s="55" t="str">
        <f t="shared" si="1"/>
        <v>76 - AW</v>
      </c>
      <c r="AS78" s="53"/>
      <c r="AT78" s="53" t="str">
        <f>IF('Cable Info'!P77="","",CONCATENATE('Cable Info'!P77," - ",'Cable Info'!Q77))</f>
        <v/>
      </c>
      <c r="AU78" s="53" t="s">
        <v>92</v>
      </c>
      <c r="AV78" s="53"/>
      <c r="AW78" s="53" t="str">
        <f t="shared" si="2"/>
        <v xml:space="preserve">  &lt;=&gt; CABLEC </v>
      </c>
      <c r="AX78" s="53"/>
      <c r="AY78" s="53" t="str">
        <f>IF('Cable Info'!R77="","",CONCATENATE('Cable Info'!R77," - ",'Cable Info'!S77))</f>
        <v/>
      </c>
      <c r="AZ78" s="53"/>
      <c r="BA78" s="53"/>
      <c r="BB78" s="55" t="str">
        <f t="shared" si="3"/>
        <v/>
      </c>
      <c r="BC78" s="53"/>
      <c r="BD78" s="53" t="str">
        <f>IF('Cable Info'!T77="","",CONCATENATE('Cable Info'!T77," - ",'Cable Info'!U77))</f>
        <v/>
      </c>
      <c r="BE78" s="53"/>
      <c r="BF78" s="53"/>
      <c r="BG78" s="55" t="str">
        <f t="shared" si="4"/>
        <v/>
      </c>
      <c r="BH78" s="53"/>
      <c r="BI78" s="53" t="str">
        <f>IF('Cable Info'!V77="","",CONCATENATE('Cable Info'!V77," - ",'Cable Info'!W77))</f>
        <v/>
      </c>
      <c r="BJ78" s="53"/>
      <c r="BK78" s="53"/>
      <c r="BL78" s="55" t="str">
        <f t="shared" si="5"/>
        <v/>
      </c>
      <c r="BM78" s="5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1"/>
      <c r="CL78" s="189"/>
    </row>
    <row r="79" spans="1:90" ht="12.75" customHeight="1" x14ac:dyDescent="0.2">
      <c r="A79" s="31"/>
      <c r="B79" s="147"/>
      <c r="C79" s="168" t="str">
        <f>IFERROR(IF(B79="","",IF((COUNTIF('Cable Info'!$B$11:$C$50,B79)=0),VLOOKUP(B79,'Cable Info (2)'!$B$11:$C$50,2,FALSE),(VLOOKUP(B79,'Cable Info'!$B$11:$C$50,2,FALSE)))),"NO SUCH EXIT")</f>
        <v/>
      </c>
      <c r="D79" s="190"/>
      <c r="E79" s="191"/>
      <c r="F79" s="171" t="s">
        <v>89</v>
      </c>
      <c r="G79" s="192"/>
      <c r="H79" s="168" t="str">
        <f t="shared" si="7"/>
        <v/>
      </c>
      <c r="I79" s="193"/>
      <c r="J79" s="171" t="s">
        <v>89</v>
      </c>
      <c r="K79" s="194"/>
      <c r="L79" s="195"/>
      <c r="M79" s="168" t="str">
        <f>IFERROR(IF(P79="","",IF((COUNTIF('Cable Info'!$B$11:$C$50,P79)=0),VLOOKUP(P79,'Cable Info (2)'!$B$11:$C$50,2,FALSE),(VLOOKUP(P79,'Cable Info'!$B$11:$C$50,2,FALSE)))),"NO SUCH EXIT")</f>
        <v/>
      </c>
      <c r="N79" s="181"/>
      <c r="O79" s="182"/>
      <c r="P79" s="196"/>
      <c r="Q79" s="124"/>
      <c r="R79" s="185"/>
      <c r="S79" s="185"/>
      <c r="T79" s="186"/>
      <c r="U79" s="186"/>
      <c r="V79" s="187"/>
      <c r="W79" s="164"/>
      <c r="X79" s="188" t="str">
        <f t="shared" si="8"/>
        <v/>
      </c>
      <c r="Y79" s="26" t="str">
        <f t="shared" si="9"/>
        <v/>
      </c>
      <c r="Z79" s="26" t="str">
        <f t="shared" si="10"/>
        <v/>
      </c>
      <c r="AA79" s="26" t="str">
        <f t="shared" si="11"/>
        <v/>
      </c>
      <c r="AB79" s="26" t="str">
        <f t="shared" si="12"/>
        <v/>
      </c>
      <c r="AC79" s="26"/>
      <c r="AD79" s="26"/>
      <c r="AE79" s="26"/>
      <c r="AF79" s="26"/>
      <c r="AG79" s="26"/>
      <c r="AH79" s="26"/>
      <c r="AI79" s="53"/>
      <c r="AJ79" s="53" t="str">
        <f>IF('Cable Info'!L78="","",CONCATENATE('Cable Info'!L78," - ",'Cable Info'!M78))</f>
        <v>77 - AW</v>
      </c>
      <c r="AK79" s="53"/>
      <c r="AL79" s="53"/>
      <c r="AM79" s="55" t="str">
        <f t="shared" si="0"/>
        <v>77 - AW</v>
      </c>
      <c r="AN79" s="53"/>
      <c r="AO79" s="53" t="str">
        <f>IF('Cable Info'!N78="","",CONCATENATE('Cable Info'!N78," - ",'Cable Info'!O78))</f>
        <v>77 - AW</v>
      </c>
      <c r="AP79" s="53"/>
      <c r="AQ79" s="53"/>
      <c r="AR79" s="55" t="str">
        <f t="shared" si="1"/>
        <v>77 - AW</v>
      </c>
      <c r="AS79" s="53"/>
      <c r="AT79" s="53" t="str">
        <f>IF('Cable Info'!P78="","",CONCATENATE('Cable Info'!P78," - ",'Cable Info'!Q78))</f>
        <v/>
      </c>
      <c r="AU79" s="53" t="s">
        <v>92</v>
      </c>
      <c r="AV79" s="53"/>
      <c r="AW79" s="53" t="str">
        <f t="shared" si="2"/>
        <v xml:space="preserve">  &lt;=&gt; CABLEC </v>
      </c>
      <c r="AX79" s="53"/>
      <c r="AY79" s="53" t="str">
        <f>IF('Cable Info'!R78="","",CONCATENATE('Cable Info'!R78," - ",'Cable Info'!S78))</f>
        <v/>
      </c>
      <c r="AZ79" s="53"/>
      <c r="BA79" s="53"/>
      <c r="BB79" s="55" t="str">
        <f t="shared" si="3"/>
        <v/>
      </c>
      <c r="BC79" s="53"/>
      <c r="BD79" s="53" t="str">
        <f>IF('Cable Info'!T78="","",CONCATENATE('Cable Info'!T78," - ",'Cable Info'!U78))</f>
        <v/>
      </c>
      <c r="BE79" s="53"/>
      <c r="BF79" s="53"/>
      <c r="BG79" s="55" t="str">
        <f t="shared" si="4"/>
        <v/>
      </c>
      <c r="BH79" s="53"/>
      <c r="BI79" s="53" t="str">
        <f>IF('Cable Info'!V78="","",CONCATENATE('Cable Info'!V78," - ",'Cable Info'!W78))</f>
        <v/>
      </c>
      <c r="BJ79" s="53"/>
      <c r="BK79" s="53"/>
      <c r="BL79" s="55" t="str">
        <f t="shared" si="5"/>
        <v/>
      </c>
      <c r="BM79" s="5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1"/>
      <c r="CL79" s="189"/>
    </row>
    <row r="80" spans="1:90" ht="12.75" customHeight="1" x14ac:dyDescent="0.2">
      <c r="A80" s="31"/>
      <c r="B80" s="147"/>
      <c r="C80" s="168" t="str">
        <f>IFERROR(IF(B80="","",IF((COUNTIF('Cable Info'!$B$11:$C$50,B80)=0),VLOOKUP(B80,'Cable Info (2)'!$B$11:$C$50,2,FALSE),(VLOOKUP(B80,'Cable Info'!$B$11:$C$50,2,FALSE)))),"NO SUCH EXIT")</f>
        <v/>
      </c>
      <c r="D80" s="190"/>
      <c r="E80" s="191"/>
      <c r="F80" s="171" t="s">
        <v>89</v>
      </c>
      <c r="G80" s="192"/>
      <c r="H80" s="168" t="str">
        <f t="shared" si="7"/>
        <v/>
      </c>
      <c r="I80" s="193"/>
      <c r="J80" s="171" t="s">
        <v>89</v>
      </c>
      <c r="K80" s="194"/>
      <c r="L80" s="195"/>
      <c r="M80" s="168" t="str">
        <f>IFERROR(IF(P80="","",IF((COUNTIF('Cable Info'!$B$11:$C$50,P80)=0),VLOOKUP(P80,'Cable Info (2)'!$B$11:$C$50,2,FALSE),(VLOOKUP(P80,'Cable Info'!$B$11:$C$50,2,FALSE)))),"NO SUCH EXIT")</f>
        <v/>
      </c>
      <c r="N80" s="181"/>
      <c r="O80" s="182"/>
      <c r="P80" s="196"/>
      <c r="Q80" s="124"/>
      <c r="R80" s="185"/>
      <c r="S80" s="185"/>
      <c r="T80" s="186"/>
      <c r="U80" s="186"/>
      <c r="V80" s="187"/>
      <c r="W80" s="164"/>
      <c r="X80" s="188" t="str">
        <f t="shared" si="8"/>
        <v/>
      </c>
      <c r="Y80" s="26" t="str">
        <f t="shared" si="9"/>
        <v/>
      </c>
      <c r="Z80" s="26" t="str">
        <f t="shared" si="10"/>
        <v/>
      </c>
      <c r="AA80" s="26" t="str">
        <f t="shared" si="11"/>
        <v/>
      </c>
      <c r="AB80" s="26" t="str">
        <f t="shared" si="12"/>
        <v/>
      </c>
      <c r="AC80" s="26"/>
      <c r="AD80" s="26"/>
      <c r="AE80" s="26"/>
      <c r="AF80" s="26"/>
      <c r="AG80" s="26"/>
      <c r="AH80" s="26"/>
      <c r="AI80" s="53"/>
      <c r="AJ80" s="53" t="str">
        <f>IF('Cable Info'!L79="","",CONCATENATE('Cable Info'!L79," - ",'Cable Info'!M79))</f>
        <v>78 - AW</v>
      </c>
      <c r="AK80" s="53"/>
      <c r="AL80" s="53"/>
      <c r="AM80" s="55" t="str">
        <f t="shared" si="0"/>
        <v>78 - AW</v>
      </c>
      <c r="AN80" s="53"/>
      <c r="AO80" s="53" t="str">
        <f>IF('Cable Info'!N79="","",CONCATENATE('Cable Info'!N79," - ",'Cable Info'!O79))</f>
        <v>78 - AW</v>
      </c>
      <c r="AP80" s="53"/>
      <c r="AQ80" s="53"/>
      <c r="AR80" s="55" t="str">
        <f t="shared" si="1"/>
        <v>78 - AW</v>
      </c>
      <c r="AS80" s="53"/>
      <c r="AT80" s="53" t="str">
        <f>IF('Cable Info'!P79="","",CONCATENATE('Cable Info'!P79," - ",'Cable Info'!Q79))</f>
        <v/>
      </c>
      <c r="AU80" s="53" t="s">
        <v>92</v>
      </c>
      <c r="AV80" s="53"/>
      <c r="AW80" s="53" t="str">
        <f t="shared" si="2"/>
        <v xml:space="preserve">  &lt;=&gt; CABLEC </v>
      </c>
      <c r="AX80" s="53"/>
      <c r="AY80" s="53" t="str">
        <f>IF('Cable Info'!R79="","",CONCATENATE('Cable Info'!R79," - ",'Cable Info'!S79))</f>
        <v/>
      </c>
      <c r="AZ80" s="53"/>
      <c r="BA80" s="53"/>
      <c r="BB80" s="55" t="str">
        <f t="shared" si="3"/>
        <v/>
      </c>
      <c r="BC80" s="53"/>
      <c r="BD80" s="53" t="str">
        <f>IF('Cable Info'!T79="","",CONCATENATE('Cable Info'!T79," - ",'Cable Info'!U79))</f>
        <v/>
      </c>
      <c r="BE80" s="53"/>
      <c r="BF80" s="53"/>
      <c r="BG80" s="55" t="str">
        <f t="shared" si="4"/>
        <v/>
      </c>
      <c r="BH80" s="53"/>
      <c r="BI80" s="53" t="str">
        <f>IF('Cable Info'!V79="","",CONCATENATE('Cable Info'!V79," - ",'Cable Info'!W79))</f>
        <v/>
      </c>
      <c r="BJ80" s="53"/>
      <c r="BK80" s="53"/>
      <c r="BL80" s="55" t="str">
        <f t="shared" si="5"/>
        <v/>
      </c>
      <c r="BM80" s="5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1"/>
      <c r="CL80" s="189"/>
    </row>
    <row r="81" spans="1:90" ht="12.75" customHeight="1" x14ac:dyDescent="0.2">
      <c r="A81" s="31"/>
      <c r="B81" s="147"/>
      <c r="C81" s="168" t="str">
        <f>IFERROR(IF(B81="","",IF((COUNTIF('Cable Info'!$B$11:$C$50,B81)=0),VLOOKUP(B81,'Cable Info (2)'!$B$11:$C$50,2,FALSE),(VLOOKUP(B81,'Cable Info'!$B$11:$C$50,2,FALSE)))),"NO SUCH EXIT")</f>
        <v/>
      </c>
      <c r="D81" s="190"/>
      <c r="E81" s="191"/>
      <c r="F81" s="171" t="s">
        <v>89</v>
      </c>
      <c r="G81" s="192"/>
      <c r="H81" s="168" t="str">
        <f t="shared" si="7"/>
        <v/>
      </c>
      <c r="I81" s="193"/>
      <c r="J81" s="171" t="s">
        <v>89</v>
      </c>
      <c r="K81" s="194"/>
      <c r="L81" s="195"/>
      <c r="M81" s="168" t="str">
        <f>IFERROR(IF(P81="","",IF((COUNTIF('Cable Info'!$B$11:$C$50,P81)=0),VLOOKUP(P81,'Cable Info (2)'!$B$11:$C$50,2,FALSE),(VLOOKUP(P81,'Cable Info'!$B$11:$C$50,2,FALSE)))),"NO SUCH EXIT")</f>
        <v/>
      </c>
      <c r="N81" s="181"/>
      <c r="O81" s="182"/>
      <c r="P81" s="196"/>
      <c r="Q81" s="124"/>
      <c r="R81" s="185"/>
      <c r="S81" s="185"/>
      <c r="T81" s="186"/>
      <c r="U81" s="186"/>
      <c r="V81" s="187"/>
      <c r="W81" s="164"/>
      <c r="X81" s="188" t="str">
        <f t="shared" si="8"/>
        <v/>
      </c>
      <c r="Y81" s="26" t="str">
        <f t="shared" si="9"/>
        <v/>
      </c>
      <c r="Z81" s="26" t="str">
        <f t="shared" si="10"/>
        <v/>
      </c>
      <c r="AA81" s="26" t="str">
        <f t="shared" si="11"/>
        <v/>
      </c>
      <c r="AB81" s="26" t="str">
        <f t="shared" si="12"/>
        <v/>
      </c>
      <c r="AC81" s="26"/>
      <c r="AD81" s="26"/>
      <c r="AE81" s="26"/>
      <c r="AF81" s="26"/>
      <c r="AG81" s="26"/>
      <c r="AH81" s="26"/>
      <c r="AI81" s="53"/>
      <c r="AJ81" s="53" t="str">
        <f>IF('Cable Info'!L80="","",CONCATENATE('Cable Info'!L80," - ",'Cable Info'!M80))</f>
        <v>79 - AW</v>
      </c>
      <c r="AK81" s="53"/>
      <c r="AL81" s="53"/>
      <c r="AM81" s="55" t="str">
        <f t="shared" si="0"/>
        <v>79 - AW</v>
      </c>
      <c r="AN81" s="53"/>
      <c r="AO81" s="53" t="str">
        <f>IF('Cable Info'!N80="","",CONCATENATE('Cable Info'!N80," - ",'Cable Info'!O80))</f>
        <v>79 - AW</v>
      </c>
      <c r="AP81" s="53"/>
      <c r="AQ81" s="53"/>
      <c r="AR81" s="55" t="str">
        <f t="shared" si="1"/>
        <v>79 - AW</v>
      </c>
      <c r="AS81" s="53"/>
      <c r="AT81" s="53" t="str">
        <f>IF('Cable Info'!P80="","",CONCATENATE('Cable Info'!P80," - ",'Cable Info'!Q80))</f>
        <v/>
      </c>
      <c r="AU81" s="53" t="s">
        <v>92</v>
      </c>
      <c r="AV81" s="53"/>
      <c r="AW81" s="53" t="str">
        <f t="shared" si="2"/>
        <v xml:space="preserve">  &lt;=&gt; CABLEC </v>
      </c>
      <c r="AX81" s="53"/>
      <c r="AY81" s="53" t="str">
        <f>IF('Cable Info'!R80="","",CONCATENATE('Cable Info'!R80," - ",'Cable Info'!S80))</f>
        <v/>
      </c>
      <c r="AZ81" s="53"/>
      <c r="BA81" s="53"/>
      <c r="BB81" s="55" t="str">
        <f t="shared" si="3"/>
        <v/>
      </c>
      <c r="BC81" s="53"/>
      <c r="BD81" s="53" t="str">
        <f>IF('Cable Info'!T80="","",CONCATENATE('Cable Info'!T80," - ",'Cable Info'!U80))</f>
        <v/>
      </c>
      <c r="BE81" s="53"/>
      <c r="BF81" s="53"/>
      <c r="BG81" s="55" t="str">
        <f t="shared" si="4"/>
        <v/>
      </c>
      <c r="BH81" s="53"/>
      <c r="BI81" s="53" t="str">
        <f>IF('Cable Info'!V80="","",CONCATENATE('Cable Info'!V80," - ",'Cable Info'!W80))</f>
        <v/>
      </c>
      <c r="BJ81" s="53"/>
      <c r="BK81" s="53"/>
      <c r="BL81" s="55" t="str">
        <f t="shared" si="5"/>
        <v/>
      </c>
      <c r="BM81" s="5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1"/>
      <c r="CL81" s="189"/>
    </row>
    <row r="82" spans="1:90" ht="12.75" customHeight="1" x14ac:dyDescent="0.2">
      <c r="A82" s="31"/>
      <c r="B82" s="147"/>
      <c r="C82" s="168" t="str">
        <f>IFERROR(IF(B82="","",IF((COUNTIF('Cable Info'!$B$11:$C$50,B82)=0),VLOOKUP(B82,'Cable Info (2)'!$B$11:$C$50,2,FALSE),(VLOOKUP(B82,'Cable Info'!$B$11:$C$50,2,FALSE)))),"NO SUCH EXIT")</f>
        <v/>
      </c>
      <c r="D82" s="190"/>
      <c r="E82" s="191"/>
      <c r="F82" s="171" t="s">
        <v>89</v>
      </c>
      <c r="G82" s="192"/>
      <c r="H82" s="168" t="str">
        <f t="shared" si="7"/>
        <v/>
      </c>
      <c r="I82" s="193"/>
      <c r="J82" s="171" t="s">
        <v>89</v>
      </c>
      <c r="K82" s="194"/>
      <c r="L82" s="195"/>
      <c r="M82" s="168" t="str">
        <f>IFERROR(IF(P82="","",IF((COUNTIF('Cable Info'!$B$11:$C$50,P82)=0),VLOOKUP(P82,'Cable Info (2)'!$B$11:$C$50,2,FALSE),(VLOOKUP(P82,'Cable Info'!$B$11:$C$50,2,FALSE)))),"NO SUCH EXIT")</f>
        <v/>
      </c>
      <c r="N82" s="181"/>
      <c r="O82" s="182"/>
      <c r="P82" s="196"/>
      <c r="Q82" s="124"/>
      <c r="R82" s="185"/>
      <c r="S82" s="185"/>
      <c r="T82" s="186"/>
      <c r="U82" s="186"/>
      <c r="V82" s="187"/>
      <c r="W82" s="164"/>
      <c r="X82" s="188" t="str">
        <f t="shared" si="8"/>
        <v/>
      </c>
      <c r="Y82" s="26" t="str">
        <f t="shared" si="9"/>
        <v/>
      </c>
      <c r="Z82" s="26" t="str">
        <f t="shared" si="10"/>
        <v/>
      </c>
      <c r="AA82" s="26" t="str">
        <f t="shared" si="11"/>
        <v/>
      </c>
      <c r="AB82" s="26" t="str">
        <f t="shared" si="12"/>
        <v/>
      </c>
      <c r="AC82" s="26"/>
      <c r="AD82" s="26"/>
      <c r="AE82" s="26"/>
      <c r="AF82" s="26"/>
      <c r="AG82" s="26"/>
      <c r="AH82" s="26"/>
      <c r="AI82" s="53"/>
      <c r="AJ82" s="53" t="str">
        <f>IF('Cable Info'!L81="","",CONCATENATE('Cable Info'!L81," - ",'Cable Info'!M81))</f>
        <v>80 - AW</v>
      </c>
      <c r="AK82" s="53"/>
      <c r="AL82" s="53"/>
      <c r="AM82" s="55" t="str">
        <f t="shared" si="0"/>
        <v>80 - AW</v>
      </c>
      <c r="AN82" s="53"/>
      <c r="AO82" s="53" t="str">
        <f>IF('Cable Info'!N81="","",CONCATENATE('Cable Info'!N81," - ",'Cable Info'!O81))</f>
        <v>80 - AW</v>
      </c>
      <c r="AP82" s="53"/>
      <c r="AQ82" s="53"/>
      <c r="AR82" s="55" t="str">
        <f t="shared" si="1"/>
        <v>80 - AW</v>
      </c>
      <c r="AS82" s="53"/>
      <c r="AT82" s="53" t="str">
        <f>IF('Cable Info'!P81="","",CONCATENATE('Cable Info'!P81," - ",'Cable Info'!Q81))</f>
        <v/>
      </c>
      <c r="AU82" s="53" t="s">
        <v>92</v>
      </c>
      <c r="AV82" s="53"/>
      <c r="AW82" s="53" t="str">
        <f t="shared" si="2"/>
        <v xml:space="preserve">  &lt;=&gt; CABLEC </v>
      </c>
      <c r="AX82" s="53"/>
      <c r="AY82" s="53" t="str">
        <f>IF('Cable Info'!R81="","",CONCATENATE('Cable Info'!R81," - ",'Cable Info'!S81))</f>
        <v/>
      </c>
      <c r="AZ82" s="53"/>
      <c r="BA82" s="53"/>
      <c r="BB82" s="55" t="str">
        <f t="shared" si="3"/>
        <v/>
      </c>
      <c r="BC82" s="53"/>
      <c r="BD82" s="53" t="str">
        <f>IF('Cable Info'!T81="","",CONCATENATE('Cable Info'!T81," - ",'Cable Info'!U81))</f>
        <v/>
      </c>
      <c r="BE82" s="53"/>
      <c r="BF82" s="53"/>
      <c r="BG82" s="55" t="str">
        <f t="shared" si="4"/>
        <v/>
      </c>
      <c r="BH82" s="53"/>
      <c r="BI82" s="53" t="str">
        <f>IF('Cable Info'!V81="","",CONCATENATE('Cable Info'!V81," - ",'Cable Info'!W81))</f>
        <v/>
      </c>
      <c r="BJ82" s="53"/>
      <c r="BK82" s="53"/>
      <c r="BL82" s="55" t="str">
        <f t="shared" si="5"/>
        <v/>
      </c>
      <c r="BM82" s="5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1"/>
      <c r="CL82" s="189"/>
    </row>
    <row r="83" spans="1:90" ht="12.75" customHeight="1" x14ac:dyDescent="0.2">
      <c r="A83" s="31"/>
      <c r="B83" s="147"/>
      <c r="C83" s="168" t="str">
        <f>IFERROR(IF(B83="","",IF((COUNTIF('Cable Info'!$B$11:$C$50,B83)=0),VLOOKUP(B83,'Cable Info (2)'!$B$11:$C$50,2,FALSE),(VLOOKUP(B83,'Cable Info'!$B$11:$C$50,2,FALSE)))),"NO SUCH EXIT")</f>
        <v/>
      </c>
      <c r="D83" s="190"/>
      <c r="E83" s="191"/>
      <c r="F83" s="171" t="s">
        <v>89</v>
      </c>
      <c r="G83" s="192"/>
      <c r="H83" s="168" t="str">
        <f t="shared" si="7"/>
        <v/>
      </c>
      <c r="I83" s="193"/>
      <c r="J83" s="171" t="s">
        <v>89</v>
      </c>
      <c r="K83" s="194"/>
      <c r="L83" s="195"/>
      <c r="M83" s="168" t="str">
        <f>IFERROR(IF(P83="","",IF((COUNTIF('Cable Info'!$B$11:$C$50,P83)=0),VLOOKUP(P83,'Cable Info (2)'!$B$11:$C$50,2,FALSE),(VLOOKUP(P83,'Cable Info'!$B$11:$C$50,2,FALSE)))),"NO SUCH EXIT")</f>
        <v/>
      </c>
      <c r="N83" s="181"/>
      <c r="O83" s="182"/>
      <c r="P83" s="196"/>
      <c r="Q83" s="124"/>
      <c r="R83" s="185"/>
      <c r="S83" s="185"/>
      <c r="T83" s="186"/>
      <c r="U83" s="186"/>
      <c r="V83" s="187"/>
      <c r="W83" s="164"/>
      <c r="X83" s="188" t="str">
        <f t="shared" si="8"/>
        <v/>
      </c>
      <c r="Y83" s="26" t="str">
        <f t="shared" si="9"/>
        <v/>
      </c>
      <c r="Z83" s="26" t="str">
        <f t="shared" si="10"/>
        <v/>
      </c>
      <c r="AA83" s="26" t="str">
        <f t="shared" si="11"/>
        <v/>
      </c>
      <c r="AB83" s="26" t="str">
        <f t="shared" si="12"/>
        <v/>
      </c>
      <c r="AC83" s="26"/>
      <c r="AD83" s="26"/>
      <c r="AE83" s="26"/>
      <c r="AF83" s="26"/>
      <c r="AG83" s="26"/>
      <c r="AH83" s="26"/>
      <c r="AI83" s="53"/>
      <c r="AJ83" s="53" t="str">
        <f>IF('Cable Info'!L82="","",CONCATENATE('Cable Info'!L82," - ",'Cable Info'!M82))</f>
        <v>81 - AW</v>
      </c>
      <c r="AK83" s="53"/>
      <c r="AL83" s="53"/>
      <c r="AM83" s="55" t="str">
        <f t="shared" si="0"/>
        <v>81 - AW</v>
      </c>
      <c r="AN83" s="53"/>
      <c r="AO83" s="53" t="str">
        <f>IF('Cable Info'!N82="","",CONCATENATE('Cable Info'!N82," - ",'Cable Info'!O82))</f>
        <v>81 - AW</v>
      </c>
      <c r="AP83" s="53"/>
      <c r="AQ83" s="53"/>
      <c r="AR83" s="55" t="str">
        <f t="shared" si="1"/>
        <v>81 - AW</v>
      </c>
      <c r="AS83" s="53"/>
      <c r="AT83" s="53" t="str">
        <f>IF('Cable Info'!P82="","",CONCATENATE('Cable Info'!P82," - ",'Cable Info'!Q82))</f>
        <v/>
      </c>
      <c r="AU83" s="53" t="s">
        <v>92</v>
      </c>
      <c r="AV83" s="53"/>
      <c r="AW83" s="53" t="str">
        <f t="shared" si="2"/>
        <v xml:space="preserve">  &lt;=&gt; CABLEC </v>
      </c>
      <c r="AX83" s="53"/>
      <c r="AY83" s="53" t="str">
        <f>IF('Cable Info'!R82="","",CONCATENATE('Cable Info'!R82," - ",'Cable Info'!S82))</f>
        <v/>
      </c>
      <c r="AZ83" s="53"/>
      <c r="BA83" s="53"/>
      <c r="BB83" s="55" t="str">
        <f t="shared" si="3"/>
        <v/>
      </c>
      <c r="BC83" s="53"/>
      <c r="BD83" s="53" t="str">
        <f>IF('Cable Info'!T82="","",CONCATENATE('Cable Info'!T82," - ",'Cable Info'!U82))</f>
        <v/>
      </c>
      <c r="BE83" s="53"/>
      <c r="BF83" s="53"/>
      <c r="BG83" s="55" t="str">
        <f t="shared" si="4"/>
        <v/>
      </c>
      <c r="BH83" s="53"/>
      <c r="BI83" s="53" t="str">
        <f>IF('Cable Info'!V82="","",CONCATENATE('Cable Info'!V82," - ",'Cable Info'!W82))</f>
        <v/>
      </c>
      <c r="BJ83" s="53"/>
      <c r="BK83" s="53"/>
      <c r="BL83" s="55" t="str">
        <f t="shared" si="5"/>
        <v/>
      </c>
      <c r="BM83" s="5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1"/>
      <c r="CL83" s="189"/>
    </row>
    <row r="84" spans="1:90" ht="12.75" customHeight="1" x14ac:dyDescent="0.2">
      <c r="A84" s="31"/>
      <c r="B84" s="147"/>
      <c r="C84" s="168" t="str">
        <f>IFERROR(IF(B84="","",IF((COUNTIF('Cable Info'!$B$11:$C$50,B84)=0),VLOOKUP(B84,'Cable Info (2)'!$B$11:$C$50,2,FALSE),(VLOOKUP(B84,'Cable Info'!$B$11:$C$50,2,FALSE)))),"NO SUCH EXIT")</f>
        <v/>
      </c>
      <c r="D84" s="190"/>
      <c r="E84" s="191"/>
      <c r="F84" s="171" t="s">
        <v>89</v>
      </c>
      <c r="G84" s="192"/>
      <c r="H84" s="168" t="str">
        <f t="shared" si="7"/>
        <v/>
      </c>
      <c r="I84" s="193"/>
      <c r="J84" s="171" t="s">
        <v>89</v>
      </c>
      <c r="K84" s="194"/>
      <c r="L84" s="195"/>
      <c r="M84" s="168" t="str">
        <f>IFERROR(IF(P84="","",IF((COUNTIF('Cable Info'!$B$11:$C$50,P84)=0),VLOOKUP(P84,'Cable Info (2)'!$B$11:$C$50,2,FALSE),(VLOOKUP(P84,'Cable Info'!$B$11:$C$50,2,FALSE)))),"NO SUCH EXIT")</f>
        <v/>
      </c>
      <c r="N84" s="181"/>
      <c r="O84" s="182"/>
      <c r="P84" s="196"/>
      <c r="Q84" s="124"/>
      <c r="R84" s="185"/>
      <c r="S84" s="185"/>
      <c r="T84" s="186"/>
      <c r="U84" s="186"/>
      <c r="V84" s="187"/>
      <c r="W84" s="164"/>
      <c r="X84" s="188" t="str">
        <f t="shared" si="8"/>
        <v/>
      </c>
      <c r="Y84" s="26" t="str">
        <f t="shared" si="9"/>
        <v/>
      </c>
      <c r="Z84" s="26" t="str">
        <f t="shared" si="10"/>
        <v/>
      </c>
      <c r="AA84" s="26" t="str">
        <f t="shared" si="11"/>
        <v/>
      </c>
      <c r="AB84" s="26" t="str">
        <f t="shared" si="12"/>
        <v/>
      </c>
      <c r="AC84" s="26"/>
      <c r="AD84" s="26"/>
      <c r="AE84" s="26"/>
      <c r="AF84" s="26"/>
      <c r="AG84" s="26"/>
      <c r="AH84" s="26"/>
      <c r="AI84" s="53"/>
      <c r="AJ84" s="53" t="str">
        <f>IF('Cable Info'!L83="","",CONCATENATE('Cable Info'!L83," - ",'Cable Info'!M83))</f>
        <v>82 - AW</v>
      </c>
      <c r="AK84" s="53"/>
      <c r="AL84" s="53"/>
      <c r="AM84" s="55" t="str">
        <f t="shared" si="0"/>
        <v>82 - AW</v>
      </c>
      <c r="AN84" s="53"/>
      <c r="AO84" s="53" t="str">
        <f>IF('Cable Info'!N83="","",CONCATENATE('Cable Info'!N83," - ",'Cable Info'!O83))</f>
        <v>82 - AW</v>
      </c>
      <c r="AP84" s="53"/>
      <c r="AQ84" s="53"/>
      <c r="AR84" s="55" t="str">
        <f t="shared" si="1"/>
        <v>82 - AW</v>
      </c>
      <c r="AS84" s="53"/>
      <c r="AT84" s="53" t="str">
        <f>IF('Cable Info'!P83="","",CONCATENATE('Cable Info'!P83," - ",'Cable Info'!Q83))</f>
        <v/>
      </c>
      <c r="AU84" s="53" t="s">
        <v>92</v>
      </c>
      <c r="AV84" s="53"/>
      <c r="AW84" s="53" t="str">
        <f t="shared" si="2"/>
        <v xml:space="preserve">  &lt;=&gt; CABLEC </v>
      </c>
      <c r="AX84" s="53"/>
      <c r="AY84" s="53" t="str">
        <f>IF('Cable Info'!R83="","",CONCATENATE('Cable Info'!R83," - ",'Cable Info'!S83))</f>
        <v/>
      </c>
      <c r="AZ84" s="53"/>
      <c r="BA84" s="53"/>
      <c r="BB84" s="55" t="str">
        <f t="shared" si="3"/>
        <v/>
      </c>
      <c r="BC84" s="53"/>
      <c r="BD84" s="53" t="str">
        <f>IF('Cable Info'!T83="","",CONCATENATE('Cable Info'!T83," - ",'Cable Info'!U83))</f>
        <v/>
      </c>
      <c r="BE84" s="53"/>
      <c r="BF84" s="53"/>
      <c r="BG84" s="55" t="str">
        <f t="shared" si="4"/>
        <v/>
      </c>
      <c r="BH84" s="53"/>
      <c r="BI84" s="53" t="str">
        <f>IF('Cable Info'!V83="","",CONCATENATE('Cable Info'!V83," - ",'Cable Info'!W83))</f>
        <v/>
      </c>
      <c r="BJ84" s="53"/>
      <c r="BK84" s="53"/>
      <c r="BL84" s="55" t="str">
        <f t="shared" si="5"/>
        <v/>
      </c>
      <c r="BM84" s="5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1"/>
      <c r="CL84" s="189"/>
    </row>
    <row r="85" spans="1:90" ht="12.75" customHeight="1" x14ac:dyDescent="0.2">
      <c r="A85" s="31"/>
      <c r="B85" s="147"/>
      <c r="C85" s="168" t="str">
        <f>IFERROR(IF(B85="","",IF((COUNTIF('Cable Info'!$B$11:$C$50,B85)=0),VLOOKUP(B85,'Cable Info (2)'!$B$11:$C$50,2,FALSE),(VLOOKUP(B85,'Cable Info'!$B$11:$C$50,2,FALSE)))),"NO SUCH EXIT")</f>
        <v/>
      </c>
      <c r="D85" s="190"/>
      <c r="E85" s="191"/>
      <c r="F85" s="171" t="s">
        <v>89</v>
      </c>
      <c r="G85" s="192"/>
      <c r="H85" s="168" t="str">
        <f t="shared" si="7"/>
        <v/>
      </c>
      <c r="I85" s="193"/>
      <c r="J85" s="171" t="s">
        <v>89</v>
      </c>
      <c r="K85" s="194"/>
      <c r="L85" s="195"/>
      <c r="M85" s="168" t="str">
        <f>IFERROR(IF(P85="","",IF((COUNTIF('Cable Info'!$B$11:$C$50,P85)=0),VLOOKUP(P85,'Cable Info (2)'!$B$11:$C$50,2,FALSE),(VLOOKUP(P85,'Cable Info'!$B$11:$C$50,2,FALSE)))),"NO SUCH EXIT")</f>
        <v/>
      </c>
      <c r="N85" s="181"/>
      <c r="O85" s="182"/>
      <c r="P85" s="196"/>
      <c r="Q85" s="124"/>
      <c r="R85" s="185"/>
      <c r="S85" s="185"/>
      <c r="T85" s="186"/>
      <c r="U85" s="186"/>
      <c r="V85" s="187"/>
      <c r="W85" s="164"/>
      <c r="X85" s="188" t="str">
        <f t="shared" si="8"/>
        <v/>
      </c>
      <c r="Y85" s="26" t="str">
        <f t="shared" si="9"/>
        <v/>
      </c>
      <c r="Z85" s="26" t="str">
        <f t="shared" si="10"/>
        <v/>
      </c>
      <c r="AA85" s="26" t="str">
        <f t="shared" si="11"/>
        <v/>
      </c>
      <c r="AB85" s="26" t="str">
        <f t="shared" si="12"/>
        <v/>
      </c>
      <c r="AC85" s="26"/>
      <c r="AD85" s="26"/>
      <c r="AE85" s="26"/>
      <c r="AF85" s="26"/>
      <c r="AG85" s="26"/>
      <c r="AH85" s="26"/>
      <c r="AI85" s="53"/>
      <c r="AJ85" s="53" t="str">
        <f>IF('Cable Info'!L84="","",CONCATENATE('Cable Info'!L84," - ",'Cable Info'!M84))</f>
        <v>83 - AW</v>
      </c>
      <c r="AK85" s="53"/>
      <c r="AL85" s="53"/>
      <c r="AM85" s="55" t="str">
        <f t="shared" si="0"/>
        <v>83 - AW</v>
      </c>
      <c r="AN85" s="53"/>
      <c r="AO85" s="53" t="str">
        <f>IF('Cable Info'!N84="","",CONCATENATE('Cable Info'!N84," - ",'Cable Info'!O84))</f>
        <v>83 - AW</v>
      </c>
      <c r="AP85" s="53"/>
      <c r="AQ85" s="53"/>
      <c r="AR85" s="55" t="str">
        <f t="shared" si="1"/>
        <v>83 - AW</v>
      </c>
      <c r="AS85" s="53"/>
      <c r="AT85" s="53" t="str">
        <f>IF('Cable Info'!P84="","",CONCATENATE('Cable Info'!P84," - ",'Cable Info'!Q84))</f>
        <v/>
      </c>
      <c r="AU85" s="53" t="s">
        <v>92</v>
      </c>
      <c r="AV85" s="53"/>
      <c r="AW85" s="53" t="str">
        <f t="shared" si="2"/>
        <v xml:space="preserve">  &lt;=&gt; CABLEC </v>
      </c>
      <c r="AX85" s="53"/>
      <c r="AY85" s="53" t="str">
        <f>IF('Cable Info'!R84="","",CONCATENATE('Cable Info'!R84," - ",'Cable Info'!S84))</f>
        <v/>
      </c>
      <c r="AZ85" s="53"/>
      <c r="BA85" s="53"/>
      <c r="BB85" s="55" t="str">
        <f t="shared" si="3"/>
        <v/>
      </c>
      <c r="BC85" s="53"/>
      <c r="BD85" s="53" t="str">
        <f>IF('Cable Info'!T84="","",CONCATENATE('Cable Info'!T84," - ",'Cable Info'!U84))</f>
        <v/>
      </c>
      <c r="BE85" s="53"/>
      <c r="BF85" s="53"/>
      <c r="BG85" s="55" t="str">
        <f t="shared" si="4"/>
        <v/>
      </c>
      <c r="BH85" s="53"/>
      <c r="BI85" s="53" t="str">
        <f>IF('Cable Info'!V84="","",CONCATENATE('Cable Info'!V84," - ",'Cable Info'!W84))</f>
        <v/>
      </c>
      <c r="BJ85" s="53"/>
      <c r="BK85" s="53"/>
      <c r="BL85" s="55" t="str">
        <f t="shared" si="5"/>
        <v/>
      </c>
      <c r="BM85" s="5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1"/>
      <c r="CL85" s="189"/>
    </row>
    <row r="86" spans="1:90" ht="12.75" customHeight="1" x14ac:dyDescent="0.2">
      <c r="A86" s="31"/>
      <c r="B86" s="147"/>
      <c r="C86" s="168" t="str">
        <f>IFERROR(IF(B86="","",IF((COUNTIF('Cable Info'!$B$11:$C$50,B86)=0),VLOOKUP(B86,'Cable Info (2)'!$B$11:$C$50,2,FALSE),(VLOOKUP(B86,'Cable Info'!$B$11:$C$50,2,FALSE)))),"NO SUCH EXIT")</f>
        <v/>
      </c>
      <c r="D86" s="190"/>
      <c r="E86" s="191"/>
      <c r="F86" s="171" t="s">
        <v>89</v>
      </c>
      <c r="G86" s="192"/>
      <c r="H86" s="168" t="str">
        <f t="shared" si="7"/>
        <v/>
      </c>
      <c r="I86" s="193"/>
      <c r="J86" s="171" t="s">
        <v>89</v>
      </c>
      <c r="K86" s="194"/>
      <c r="L86" s="195"/>
      <c r="M86" s="168" t="str">
        <f>IFERROR(IF(P86="","",IF((COUNTIF('Cable Info'!$B$11:$C$50,P86)=0),VLOOKUP(P86,'Cable Info (2)'!$B$11:$C$50,2,FALSE),(VLOOKUP(P86,'Cable Info'!$B$11:$C$50,2,FALSE)))),"NO SUCH EXIT")</f>
        <v/>
      </c>
      <c r="N86" s="181"/>
      <c r="O86" s="182"/>
      <c r="P86" s="196"/>
      <c r="Q86" s="124"/>
      <c r="R86" s="185"/>
      <c r="S86" s="185"/>
      <c r="T86" s="186"/>
      <c r="U86" s="186"/>
      <c r="V86" s="187"/>
      <c r="W86" s="164"/>
      <c r="X86" s="188" t="str">
        <f t="shared" si="8"/>
        <v/>
      </c>
      <c r="Y86" s="26" t="str">
        <f t="shared" si="9"/>
        <v/>
      </c>
      <c r="Z86" s="26" t="str">
        <f t="shared" si="10"/>
        <v/>
      </c>
      <c r="AA86" s="26" t="str">
        <f t="shared" si="11"/>
        <v/>
      </c>
      <c r="AB86" s="26" t="str">
        <f t="shared" si="12"/>
        <v/>
      </c>
      <c r="AC86" s="26"/>
      <c r="AD86" s="26"/>
      <c r="AE86" s="26"/>
      <c r="AF86" s="26"/>
      <c r="AG86" s="26"/>
      <c r="AH86" s="26"/>
      <c r="AI86" s="53"/>
      <c r="AJ86" s="53" t="str">
        <f>IF('Cable Info'!L85="","",CONCATENATE('Cable Info'!L85," - ",'Cable Info'!M85))</f>
        <v>84 - AW</v>
      </c>
      <c r="AK86" s="53"/>
      <c r="AL86" s="53"/>
      <c r="AM86" s="55" t="str">
        <f t="shared" si="0"/>
        <v>84 - AW</v>
      </c>
      <c r="AN86" s="53"/>
      <c r="AO86" s="53" t="str">
        <f>IF('Cable Info'!N85="","",CONCATENATE('Cable Info'!N85," - ",'Cable Info'!O85))</f>
        <v>84 - AW</v>
      </c>
      <c r="AP86" s="53"/>
      <c r="AQ86" s="53"/>
      <c r="AR86" s="55" t="str">
        <f t="shared" si="1"/>
        <v>84 - AW</v>
      </c>
      <c r="AS86" s="53"/>
      <c r="AT86" s="53" t="str">
        <f>IF('Cable Info'!P85="","",CONCATENATE('Cable Info'!P85," - ",'Cable Info'!Q85))</f>
        <v/>
      </c>
      <c r="AU86" s="53" t="s">
        <v>92</v>
      </c>
      <c r="AV86" s="53"/>
      <c r="AW86" s="53" t="str">
        <f t="shared" si="2"/>
        <v xml:space="preserve">  &lt;=&gt; CABLEC </v>
      </c>
      <c r="AX86" s="53"/>
      <c r="AY86" s="53" t="str">
        <f>IF('Cable Info'!R85="","",CONCATENATE('Cable Info'!R85," - ",'Cable Info'!S85))</f>
        <v/>
      </c>
      <c r="AZ86" s="53"/>
      <c r="BA86" s="53"/>
      <c r="BB86" s="55" t="str">
        <f t="shared" si="3"/>
        <v/>
      </c>
      <c r="BC86" s="53"/>
      <c r="BD86" s="53" t="str">
        <f>IF('Cable Info'!T85="","",CONCATENATE('Cable Info'!T85," - ",'Cable Info'!U85))</f>
        <v/>
      </c>
      <c r="BE86" s="53"/>
      <c r="BF86" s="53"/>
      <c r="BG86" s="55" t="str">
        <f t="shared" si="4"/>
        <v/>
      </c>
      <c r="BH86" s="53"/>
      <c r="BI86" s="53" t="str">
        <f>IF('Cable Info'!V85="","",CONCATENATE('Cable Info'!V85," - ",'Cable Info'!W85))</f>
        <v/>
      </c>
      <c r="BJ86" s="53"/>
      <c r="BK86" s="53"/>
      <c r="BL86" s="55" t="str">
        <f t="shared" si="5"/>
        <v/>
      </c>
      <c r="BM86" s="5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1"/>
      <c r="CL86" s="189"/>
    </row>
    <row r="87" spans="1:90" ht="12.75" customHeight="1" x14ac:dyDescent="0.2">
      <c r="A87" s="31"/>
      <c r="B87" s="147"/>
      <c r="C87" s="168" t="str">
        <f>IFERROR(IF(B87="","",IF((COUNTIF('Cable Info'!$B$11:$C$50,B87)=0),VLOOKUP(B87,'Cable Info (2)'!$B$11:$C$50,2,FALSE),(VLOOKUP(B87,'Cable Info'!$B$11:$C$50,2,FALSE)))),"NO SUCH EXIT")</f>
        <v/>
      </c>
      <c r="D87" s="190"/>
      <c r="E87" s="191"/>
      <c r="F87" s="171" t="s">
        <v>89</v>
      </c>
      <c r="G87" s="192"/>
      <c r="H87" s="168" t="str">
        <f t="shared" si="7"/>
        <v/>
      </c>
      <c r="I87" s="193"/>
      <c r="J87" s="171" t="s">
        <v>89</v>
      </c>
      <c r="K87" s="194"/>
      <c r="L87" s="195"/>
      <c r="M87" s="168" t="str">
        <f>IFERROR(IF(P87="","",IF((COUNTIF('Cable Info'!$B$11:$C$50,P87)=0),VLOOKUP(P87,'Cable Info (2)'!$B$11:$C$50,2,FALSE),(VLOOKUP(P87,'Cable Info'!$B$11:$C$50,2,FALSE)))),"NO SUCH EXIT")</f>
        <v/>
      </c>
      <c r="N87" s="181"/>
      <c r="O87" s="182"/>
      <c r="P87" s="196"/>
      <c r="Q87" s="124"/>
      <c r="R87" s="185"/>
      <c r="S87" s="185"/>
      <c r="T87" s="186"/>
      <c r="U87" s="186"/>
      <c r="V87" s="187"/>
      <c r="W87" s="164"/>
      <c r="X87" s="188" t="str">
        <f t="shared" si="8"/>
        <v/>
      </c>
      <c r="Y87" s="26" t="str">
        <f t="shared" si="9"/>
        <v/>
      </c>
      <c r="Z87" s="26" t="str">
        <f t="shared" si="10"/>
        <v/>
      </c>
      <c r="AA87" s="26" t="str">
        <f t="shared" si="11"/>
        <v/>
      </c>
      <c r="AB87" s="26" t="str">
        <f t="shared" si="12"/>
        <v/>
      </c>
      <c r="AC87" s="26"/>
      <c r="AD87" s="26"/>
      <c r="AE87" s="26"/>
      <c r="AF87" s="26"/>
      <c r="AG87" s="26"/>
      <c r="AH87" s="26"/>
      <c r="AI87" s="53"/>
      <c r="AJ87" s="53" t="str">
        <f>IF('Cable Info'!L86="","",CONCATENATE('Cable Info'!L86," - ",'Cable Info'!M86))</f>
        <v>85 - AW</v>
      </c>
      <c r="AK87" s="53"/>
      <c r="AL87" s="53"/>
      <c r="AM87" s="55" t="str">
        <f t="shared" si="0"/>
        <v>85 - AW</v>
      </c>
      <c r="AN87" s="53"/>
      <c r="AO87" s="53" t="str">
        <f>IF('Cable Info'!N86="","",CONCATENATE('Cable Info'!N86," - ",'Cable Info'!O86))</f>
        <v>85 - AW</v>
      </c>
      <c r="AP87" s="53"/>
      <c r="AQ87" s="53"/>
      <c r="AR87" s="55" t="str">
        <f t="shared" si="1"/>
        <v>85 - AW</v>
      </c>
      <c r="AS87" s="53"/>
      <c r="AT87" s="53" t="str">
        <f>IF('Cable Info'!P86="","",CONCATENATE('Cable Info'!P86," - ",'Cable Info'!Q86))</f>
        <v/>
      </c>
      <c r="AU87" s="53" t="s">
        <v>92</v>
      </c>
      <c r="AV87" s="53"/>
      <c r="AW87" s="53" t="str">
        <f t="shared" si="2"/>
        <v xml:space="preserve">  &lt;=&gt; CABLEC </v>
      </c>
      <c r="AX87" s="53"/>
      <c r="AY87" s="53" t="str">
        <f>IF('Cable Info'!R86="","",CONCATENATE('Cable Info'!R86," - ",'Cable Info'!S86))</f>
        <v/>
      </c>
      <c r="AZ87" s="53"/>
      <c r="BA87" s="53"/>
      <c r="BB87" s="55" t="str">
        <f t="shared" si="3"/>
        <v/>
      </c>
      <c r="BC87" s="53"/>
      <c r="BD87" s="53" t="str">
        <f>IF('Cable Info'!T86="","",CONCATENATE('Cable Info'!T86," - ",'Cable Info'!U86))</f>
        <v/>
      </c>
      <c r="BE87" s="53"/>
      <c r="BF87" s="53"/>
      <c r="BG87" s="55" t="str">
        <f t="shared" si="4"/>
        <v/>
      </c>
      <c r="BH87" s="53"/>
      <c r="BI87" s="53" t="str">
        <f>IF('Cable Info'!V86="","",CONCATENATE('Cable Info'!V86," - ",'Cable Info'!W86))</f>
        <v/>
      </c>
      <c r="BJ87" s="53"/>
      <c r="BK87" s="53"/>
      <c r="BL87" s="55" t="str">
        <f t="shared" si="5"/>
        <v/>
      </c>
      <c r="BM87" s="5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1"/>
      <c r="CL87" s="189"/>
    </row>
    <row r="88" spans="1:90" ht="12.75" customHeight="1" x14ac:dyDescent="0.2">
      <c r="A88" s="31"/>
      <c r="B88" s="147"/>
      <c r="C88" s="168" t="str">
        <f>IFERROR(IF(B88="","",IF((COUNTIF('Cable Info'!$B$11:$C$50,B88)=0),VLOOKUP(B88,'Cable Info (2)'!$B$11:$C$50,2,FALSE),(VLOOKUP(B88,'Cable Info'!$B$11:$C$50,2,FALSE)))),"NO SUCH EXIT")</f>
        <v/>
      </c>
      <c r="D88" s="190"/>
      <c r="E88" s="191"/>
      <c r="F88" s="171" t="s">
        <v>89</v>
      </c>
      <c r="G88" s="192"/>
      <c r="H88" s="168" t="str">
        <f t="shared" si="7"/>
        <v/>
      </c>
      <c r="I88" s="193"/>
      <c r="J88" s="171" t="s">
        <v>89</v>
      </c>
      <c r="K88" s="194"/>
      <c r="L88" s="195"/>
      <c r="M88" s="168" t="str">
        <f>IFERROR(IF(P88="","",IF((COUNTIF('Cable Info'!$B$11:$C$50,P88)=0),VLOOKUP(P88,'Cable Info (2)'!$B$11:$C$50,2,FALSE),(VLOOKUP(P88,'Cable Info'!$B$11:$C$50,2,FALSE)))),"NO SUCH EXIT")</f>
        <v/>
      </c>
      <c r="N88" s="181"/>
      <c r="O88" s="182"/>
      <c r="P88" s="196"/>
      <c r="Q88" s="124"/>
      <c r="R88" s="185"/>
      <c r="S88" s="185"/>
      <c r="T88" s="186"/>
      <c r="U88" s="186"/>
      <c r="V88" s="187"/>
      <c r="W88" s="164"/>
      <c r="X88" s="188" t="str">
        <f t="shared" si="8"/>
        <v/>
      </c>
      <c r="Y88" s="26" t="str">
        <f t="shared" si="9"/>
        <v/>
      </c>
      <c r="Z88" s="26" t="str">
        <f t="shared" si="10"/>
        <v/>
      </c>
      <c r="AA88" s="26" t="str">
        <f t="shared" si="11"/>
        <v/>
      </c>
      <c r="AB88" s="26" t="str">
        <f t="shared" si="12"/>
        <v/>
      </c>
      <c r="AC88" s="26"/>
      <c r="AD88" s="26"/>
      <c r="AE88" s="26"/>
      <c r="AF88" s="26"/>
      <c r="AG88" s="26"/>
      <c r="AH88" s="26"/>
      <c r="AI88" s="53"/>
      <c r="AJ88" s="53" t="str">
        <f>IF('Cable Info'!L87="","",CONCATENATE('Cable Info'!L87," - ",'Cable Info'!M87))</f>
        <v>86 - AW</v>
      </c>
      <c r="AK88" s="53"/>
      <c r="AL88" s="53"/>
      <c r="AM88" s="55" t="str">
        <f t="shared" si="0"/>
        <v>86 - AW</v>
      </c>
      <c r="AN88" s="53"/>
      <c r="AO88" s="53" t="str">
        <f>IF('Cable Info'!N87="","",CONCATENATE('Cable Info'!N87," - ",'Cable Info'!O87))</f>
        <v>86 - AW</v>
      </c>
      <c r="AP88" s="53"/>
      <c r="AQ88" s="53"/>
      <c r="AR88" s="55" t="str">
        <f t="shared" si="1"/>
        <v>86 - AW</v>
      </c>
      <c r="AS88" s="53"/>
      <c r="AT88" s="53" t="str">
        <f>IF('Cable Info'!P87="","",CONCATENATE('Cable Info'!P87," - ",'Cable Info'!Q87))</f>
        <v/>
      </c>
      <c r="AU88" s="53" t="s">
        <v>92</v>
      </c>
      <c r="AV88" s="53"/>
      <c r="AW88" s="53" t="str">
        <f t="shared" si="2"/>
        <v xml:space="preserve">  &lt;=&gt; CABLEC </v>
      </c>
      <c r="AX88" s="53"/>
      <c r="AY88" s="53" t="str">
        <f>IF('Cable Info'!R87="","",CONCATENATE('Cable Info'!R87," - ",'Cable Info'!S87))</f>
        <v/>
      </c>
      <c r="AZ88" s="53"/>
      <c r="BA88" s="53"/>
      <c r="BB88" s="55" t="str">
        <f t="shared" si="3"/>
        <v/>
      </c>
      <c r="BC88" s="53"/>
      <c r="BD88" s="53" t="str">
        <f>IF('Cable Info'!T87="","",CONCATENATE('Cable Info'!T87," - ",'Cable Info'!U87))</f>
        <v/>
      </c>
      <c r="BE88" s="53"/>
      <c r="BF88" s="53"/>
      <c r="BG88" s="55" t="str">
        <f t="shared" si="4"/>
        <v/>
      </c>
      <c r="BH88" s="53"/>
      <c r="BI88" s="53" t="str">
        <f>IF('Cable Info'!V87="","",CONCATENATE('Cable Info'!V87," - ",'Cable Info'!W87))</f>
        <v/>
      </c>
      <c r="BJ88" s="53"/>
      <c r="BK88" s="53"/>
      <c r="BL88" s="55" t="str">
        <f t="shared" si="5"/>
        <v/>
      </c>
      <c r="BM88" s="5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1"/>
      <c r="CL88" s="189"/>
    </row>
    <row r="89" spans="1:90" ht="12.75" customHeight="1" x14ac:dyDescent="0.2">
      <c r="A89" s="31"/>
      <c r="B89" s="147"/>
      <c r="C89" s="168" t="str">
        <f>IFERROR(IF(B89="","",IF((COUNTIF('Cable Info'!$B$11:$C$50,B89)=0),VLOOKUP(B89,'Cable Info (2)'!$B$11:$C$50,2,FALSE),(VLOOKUP(B89,'Cable Info'!$B$11:$C$50,2,FALSE)))),"NO SUCH EXIT")</f>
        <v/>
      </c>
      <c r="D89" s="190"/>
      <c r="E89" s="191"/>
      <c r="F89" s="171" t="s">
        <v>89</v>
      </c>
      <c r="G89" s="192"/>
      <c r="H89" s="168" t="str">
        <f t="shared" si="7"/>
        <v/>
      </c>
      <c r="I89" s="193"/>
      <c r="J89" s="171" t="s">
        <v>89</v>
      </c>
      <c r="K89" s="194"/>
      <c r="L89" s="195"/>
      <c r="M89" s="168" t="str">
        <f>IFERROR(IF(P89="","",IF((COUNTIF('Cable Info'!$B$11:$C$50,P89)=0),VLOOKUP(P89,'Cable Info (2)'!$B$11:$C$50,2,FALSE),(VLOOKUP(P89,'Cable Info'!$B$11:$C$50,2,FALSE)))),"NO SUCH EXIT")</f>
        <v/>
      </c>
      <c r="N89" s="181"/>
      <c r="O89" s="182"/>
      <c r="P89" s="196"/>
      <c r="Q89" s="124"/>
      <c r="R89" s="185"/>
      <c r="S89" s="185"/>
      <c r="T89" s="186"/>
      <c r="U89" s="186"/>
      <c r="V89" s="187"/>
      <c r="W89" s="164"/>
      <c r="X89" s="188" t="str">
        <f t="shared" si="8"/>
        <v/>
      </c>
      <c r="Y89" s="26" t="str">
        <f t="shared" si="9"/>
        <v/>
      </c>
      <c r="Z89" s="26" t="str">
        <f t="shared" si="10"/>
        <v/>
      </c>
      <c r="AA89" s="26" t="str">
        <f t="shared" si="11"/>
        <v/>
      </c>
      <c r="AB89" s="26" t="str">
        <f t="shared" si="12"/>
        <v/>
      </c>
      <c r="AC89" s="26"/>
      <c r="AD89" s="26"/>
      <c r="AE89" s="26"/>
      <c r="AF89" s="26"/>
      <c r="AG89" s="26"/>
      <c r="AH89" s="26"/>
      <c r="AI89" s="53"/>
      <c r="AJ89" s="53" t="str">
        <f>IF('Cable Info'!L88="","",CONCATENATE('Cable Info'!L88," - ",'Cable Info'!M88))</f>
        <v>87 - AW</v>
      </c>
      <c r="AK89" s="53"/>
      <c r="AL89" s="53"/>
      <c r="AM89" s="55" t="str">
        <f t="shared" si="0"/>
        <v>87 - AW</v>
      </c>
      <c r="AN89" s="53"/>
      <c r="AO89" s="53" t="str">
        <f>IF('Cable Info'!N88="","",CONCATENATE('Cable Info'!N88," - ",'Cable Info'!O88))</f>
        <v>87 - AW</v>
      </c>
      <c r="AP89" s="53"/>
      <c r="AQ89" s="53"/>
      <c r="AR89" s="55" t="str">
        <f t="shared" si="1"/>
        <v>87 - AW</v>
      </c>
      <c r="AS89" s="53"/>
      <c r="AT89" s="53" t="str">
        <f>IF('Cable Info'!P88="","",CONCATENATE('Cable Info'!P88," - ",'Cable Info'!Q88))</f>
        <v/>
      </c>
      <c r="AU89" s="53" t="s">
        <v>92</v>
      </c>
      <c r="AV89" s="53"/>
      <c r="AW89" s="53" t="str">
        <f t="shared" si="2"/>
        <v xml:space="preserve">  &lt;=&gt; CABLEC </v>
      </c>
      <c r="AX89" s="53"/>
      <c r="AY89" s="53" t="str">
        <f>IF('Cable Info'!R88="","",CONCATENATE('Cable Info'!R88," - ",'Cable Info'!S88))</f>
        <v/>
      </c>
      <c r="AZ89" s="53"/>
      <c r="BA89" s="53"/>
      <c r="BB89" s="55" t="str">
        <f t="shared" si="3"/>
        <v/>
      </c>
      <c r="BC89" s="53"/>
      <c r="BD89" s="53" t="str">
        <f>IF('Cable Info'!T88="","",CONCATENATE('Cable Info'!T88," - ",'Cable Info'!U88))</f>
        <v/>
      </c>
      <c r="BE89" s="53"/>
      <c r="BF89" s="53"/>
      <c r="BG89" s="55" t="str">
        <f t="shared" si="4"/>
        <v/>
      </c>
      <c r="BH89" s="53"/>
      <c r="BI89" s="53" t="str">
        <f>IF('Cable Info'!V88="","",CONCATENATE('Cable Info'!V88," - ",'Cable Info'!W88))</f>
        <v/>
      </c>
      <c r="BJ89" s="53"/>
      <c r="BK89" s="53"/>
      <c r="BL89" s="55" t="str">
        <f t="shared" si="5"/>
        <v/>
      </c>
      <c r="BM89" s="5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1"/>
      <c r="CL89" s="189"/>
    </row>
    <row r="90" spans="1:90" ht="12.75" customHeight="1" x14ac:dyDescent="0.2">
      <c r="A90" s="31"/>
      <c r="B90" s="147"/>
      <c r="C90" s="168" t="str">
        <f>IFERROR(IF(B90="","",IF((COUNTIF('Cable Info'!$B$11:$C$50,B90)=0),VLOOKUP(B90,'Cable Info (2)'!$B$11:$C$50,2,FALSE),(VLOOKUP(B90,'Cable Info'!$B$11:$C$50,2,FALSE)))),"NO SUCH EXIT")</f>
        <v/>
      </c>
      <c r="D90" s="190"/>
      <c r="E90" s="191"/>
      <c r="F90" s="171" t="s">
        <v>89</v>
      </c>
      <c r="G90" s="192"/>
      <c r="H90" s="168" t="str">
        <f t="shared" si="7"/>
        <v/>
      </c>
      <c r="I90" s="193"/>
      <c r="J90" s="171" t="s">
        <v>89</v>
      </c>
      <c r="K90" s="194"/>
      <c r="L90" s="195"/>
      <c r="M90" s="168" t="str">
        <f>IFERROR(IF(P90="","",IF((COUNTIF('Cable Info'!$B$11:$C$50,P90)=0),VLOOKUP(P90,'Cable Info (2)'!$B$11:$C$50,2,FALSE),(VLOOKUP(P90,'Cable Info'!$B$11:$C$50,2,FALSE)))),"NO SUCH EXIT")</f>
        <v/>
      </c>
      <c r="N90" s="181"/>
      <c r="O90" s="182"/>
      <c r="P90" s="196"/>
      <c r="Q90" s="124"/>
      <c r="R90" s="185"/>
      <c r="S90" s="185"/>
      <c r="T90" s="186"/>
      <c r="U90" s="186"/>
      <c r="V90" s="187"/>
      <c r="W90" s="164"/>
      <c r="X90" s="188" t="str">
        <f t="shared" si="8"/>
        <v/>
      </c>
      <c r="Y90" s="26" t="str">
        <f t="shared" si="9"/>
        <v/>
      </c>
      <c r="Z90" s="26" t="str">
        <f t="shared" si="10"/>
        <v/>
      </c>
      <c r="AA90" s="26" t="str">
        <f t="shared" si="11"/>
        <v/>
      </c>
      <c r="AB90" s="26" t="str">
        <f t="shared" si="12"/>
        <v/>
      </c>
      <c r="AC90" s="26"/>
      <c r="AD90" s="26"/>
      <c r="AE90" s="26"/>
      <c r="AF90" s="26"/>
      <c r="AG90" s="26"/>
      <c r="AH90" s="26"/>
      <c r="AI90" s="53"/>
      <c r="AJ90" s="53" t="str">
        <f>IF('Cable Info'!L89="","",CONCATENATE('Cable Info'!L89," - ",'Cable Info'!M89))</f>
        <v>88 - AW</v>
      </c>
      <c r="AK90" s="53"/>
      <c r="AL90" s="53"/>
      <c r="AM90" s="55" t="str">
        <f t="shared" si="0"/>
        <v>88 - AW</v>
      </c>
      <c r="AN90" s="53"/>
      <c r="AO90" s="53" t="str">
        <f>IF('Cable Info'!N89="","",CONCATENATE('Cable Info'!N89," - ",'Cable Info'!O89))</f>
        <v>88 - AW</v>
      </c>
      <c r="AP90" s="53"/>
      <c r="AQ90" s="53"/>
      <c r="AR90" s="55" t="str">
        <f t="shared" si="1"/>
        <v>88 - AW</v>
      </c>
      <c r="AS90" s="53"/>
      <c r="AT90" s="53" t="str">
        <f>IF('Cable Info'!P89="","",CONCATENATE('Cable Info'!P89," - ",'Cable Info'!Q89))</f>
        <v/>
      </c>
      <c r="AU90" s="53" t="s">
        <v>92</v>
      </c>
      <c r="AV90" s="53"/>
      <c r="AW90" s="53" t="str">
        <f t="shared" si="2"/>
        <v xml:space="preserve">  &lt;=&gt; CABLEC </v>
      </c>
      <c r="AX90" s="53"/>
      <c r="AY90" s="53" t="str">
        <f>IF('Cable Info'!R89="","",CONCATENATE('Cable Info'!R89," - ",'Cable Info'!S89))</f>
        <v/>
      </c>
      <c r="AZ90" s="53"/>
      <c r="BA90" s="53"/>
      <c r="BB90" s="55" t="str">
        <f t="shared" si="3"/>
        <v/>
      </c>
      <c r="BC90" s="53"/>
      <c r="BD90" s="53" t="str">
        <f>IF('Cable Info'!T89="","",CONCATENATE('Cable Info'!T89," - ",'Cable Info'!U89))</f>
        <v/>
      </c>
      <c r="BE90" s="53"/>
      <c r="BF90" s="53"/>
      <c r="BG90" s="55" t="str">
        <f t="shared" si="4"/>
        <v/>
      </c>
      <c r="BH90" s="53"/>
      <c r="BI90" s="53" t="str">
        <f>IF('Cable Info'!V89="","",CONCATENATE('Cable Info'!V89," - ",'Cable Info'!W89))</f>
        <v/>
      </c>
      <c r="BJ90" s="53"/>
      <c r="BK90" s="53"/>
      <c r="BL90" s="55" t="str">
        <f t="shared" si="5"/>
        <v/>
      </c>
      <c r="BM90" s="5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1"/>
      <c r="CL90" s="189"/>
    </row>
    <row r="91" spans="1:90" ht="12.75" customHeight="1" x14ac:dyDescent="0.2">
      <c r="A91" s="31"/>
      <c r="B91" s="147"/>
      <c r="C91" s="168" t="str">
        <f>IFERROR(IF(B91="","",IF((COUNTIF('Cable Info'!$B$11:$C$50,B91)=0),VLOOKUP(B91,'Cable Info (2)'!$B$11:$C$50,2,FALSE),(VLOOKUP(B91,'Cable Info'!$B$11:$C$50,2,FALSE)))),"NO SUCH EXIT")</f>
        <v/>
      </c>
      <c r="D91" s="190"/>
      <c r="E91" s="191"/>
      <c r="F91" s="171" t="s">
        <v>89</v>
      </c>
      <c r="G91" s="192"/>
      <c r="H91" s="168" t="str">
        <f t="shared" si="7"/>
        <v/>
      </c>
      <c r="I91" s="193"/>
      <c r="J91" s="171" t="s">
        <v>89</v>
      </c>
      <c r="K91" s="194"/>
      <c r="L91" s="195"/>
      <c r="M91" s="168" t="str">
        <f>IFERROR(IF(P91="","",IF((COUNTIF('Cable Info'!$B$11:$C$50,P91)=0),VLOOKUP(P91,'Cable Info (2)'!$B$11:$C$50,2,FALSE),(VLOOKUP(P91,'Cable Info'!$B$11:$C$50,2,FALSE)))),"NO SUCH EXIT")</f>
        <v/>
      </c>
      <c r="N91" s="181"/>
      <c r="O91" s="182"/>
      <c r="P91" s="196"/>
      <c r="Q91" s="124"/>
      <c r="R91" s="185"/>
      <c r="S91" s="185"/>
      <c r="T91" s="186"/>
      <c r="U91" s="186"/>
      <c r="V91" s="187"/>
      <c r="W91" s="164"/>
      <c r="X91" s="188" t="str">
        <f t="shared" si="8"/>
        <v/>
      </c>
      <c r="Y91" s="26" t="str">
        <f t="shared" si="9"/>
        <v/>
      </c>
      <c r="Z91" s="26" t="str">
        <f t="shared" si="10"/>
        <v/>
      </c>
      <c r="AA91" s="26" t="str">
        <f t="shared" si="11"/>
        <v/>
      </c>
      <c r="AB91" s="26" t="str">
        <f t="shared" si="12"/>
        <v/>
      </c>
      <c r="AC91" s="26"/>
      <c r="AD91" s="26"/>
      <c r="AE91" s="26"/>
      <c r="AF91" s="26"/>
      <c r="AG91" s="26"/>
      <c r="AH91" s="26"/>
      <c r="AI91" s="53"/>
      <c r="AJ91" s="53" t="str">
        <f>IF('Cable Info'!L90="","",CONCATENATE('Cable Info'!L90," - ",'Cable Info'!M90))</f>
        <v>89 - AW</v>
      </c>
      <c r="AK91" s="53"/>
      <c r="AL91" s="53"/>
      <c r="AM91" s="55" t="str">
        <f t="shared" si="0"/>
        <v>89 - AW</v>
      </c>
      <c r="AN91" s="53"/>
      <c r="AO91" s="53" t="str">
        <f>IF('Cable Info'!N90="","",CONCATENATE('Cable Info'!N90," - ",'Cable Info'!O90))</f>
        <v>89 - AW</v>
      </c>
      <c r="AP91" s="53"/>
      <c r="AQ91" s="53"/>
      <c r="AR91" s="55" t="str">
        <f t="shared" si="1"/>
        <v>89 - AW</v>
      </c>
      <c r="AS91" s="53"/>
      <c r="AT91" s="53" t="str">
        <f>IF('Cable Info'!P90="","",CONCATENATE('Cable Info'!P90," - ",'Cable Info'!Q90))</f>
        <v/>
      </c>
      <c r="AU91" s="53" t="s">
        <v>92</v>
      </c>
      <c r="AV91" s="53"/>
      <c r="AW91" s="53" t="str">
        <f t="shared" si="2"/>
        <v xml:space="preserve">  &lt;=&gt; CABLEC </v>
      </c>
      <c r="AX91" s="53"/>
      <c r="AY91" s="53" t="str">
        <f>IF('Cable Info'!R90="","",CONCATENATE('Cable Info'!R90," - ",'Cable Info'!S90))</f>
        <v/>
      </c>
      <c r="AZ91" s="53"/>
      <c r="BA91" s="53"/>
      <c r="BB91" s="55" t="str">
        <f t="shared" si="3"/>
        <v/>
      </c>
      <c r="BC91" s="53"/>
      <c r="BD91" s="53" t="str">
        <f>IF('Cable Info'!T90="","",CONCATENATE('Cable Info'!T90," - ",'Cable Info'!U90))</f>
        <v/>
      </c>
      <c r="BE91" s="53"/>
      <c r="BF91" s="53"/>
      <c r="BG91" s="55" t="str">
        <f t="shared" si="4"/>
        <v/>
      </c>
      <c r="BH91" s="53"/>
      <c r="BI91" s="53" t="str">
        <f>IF('Cable Info'!V90="","",CONCATENATE('Cable Info'!V90," - ",'Cable Info'!W90))</f>
        <v/>
      </c>
      <c r="BJ91" s="53"/>
      <c r="BK91" s="53"/>
      <c r="BL91" s="55" t="str">
        <f t="shared" si="5"/>
        <v/>
      </c>
      <c r="BM91" s="5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1"/>
      <c r="CL91" s="189"/>
    </row>
    <row r="92" spans="1:90" ht="12.75" customHeight="1" x14ac:dyDescent="0.2">
      <c r="A92" s="31"/>
      <c r="B92" s="147"/>
      <c r="C92" s="168" t="str">
        <f>IFERROR(IF(B92="","",IF((COUNTIF('Cable Info'!$B$11:$C$50,B92)=0),VLOOKUP(B92,'Cable Info (2)'!$B$11:$C$50,2,FALSE),(VLOOKUP(B92,'Cable Info'!$B$11:$C$50,2,FALSE)))),"NO SUCH EXIT")</f>
        <v/>
      </c>
      <c r="D92" s="190"/>
      <c r="E92" s="191"/>
      <c r="F92" s="171" t="s">
        <v>89</v>
      </c>
      <c r="G92" s="192"/>
      <c r="H92" s="168" t="str">
        <f t="shared" si="7"/>
        <v/>
      </c>
      <c r="I92" s="193"/>
      <c r="J92" s="171" t="s">
        <v>89</v>
      </c>
      <c r="K92" s="194"/>
      <c r="L92" s="195"/>
      <c r="M92" s="168" t="str">
        <f>IFERROR(IF(P92="","",IF((COUNTIF('Cable Info'!$B$11:$C$50,P92)=0),VLOOKUP(P92,'Cable Info (2)'!$B$11:$C$50,2,FALSE),(VLOOKUP(P92,'Cable Info'!$B$11:$C$50,2,FALSE)))),"NO SUCH EXIT")</f>
        <v/>
      </c>
      <c r="N92" s="181"/>
      <c r="O92" s="182"/>
      <c r="P92" s="196"/>
      <c r="Q92" s="124"/>
      <c r="R92" s="185"/>
      <c r="S92" s="185"/>
      <c r="T92" s="186"/>
      <c r="U92" s="186"/>
      <c r="V92" s="187"/>
      <c r="W92" s="164"/>
      <c r="X92" s="188" t="str">
        <f t="shared" si="8"/>
        <v/>
      </c>
      <c r="Y92" s="26" t="str">
        <f t="shared" si="9"/>
        <v/>
      </c>
      <c r="Z92" s="26" t="str">
        <f t="shared" si="10"/>
        <v/>
      </c>
      <c r="AA92" s="26" t="str">
        <f t="shared" si="11"/>
        <v/>
      </c>
      <c r="AB92" s="26" t="str">
        <f t="shared" si="12"/>
        <v/>
      </c>
      <c r="AC92" s="26"/>
      <c r="AD92" s="26"/>
      <c r="AE92" s="26"/>
      <c r="AF92" s="26"/>
      <c r="AG92" s="26"/>
      <c r="AH92" s="26"/>
      <c r="AI92" s="53"/>
      <c r="AJ92" s="53" t="str">
        <f>IF('Cable Info'!L91="","",CONCATENATE('Cable Info'!L91," - ",'Cable Info'!M91))</f>
        <v>90 - AW</v>
      </c>
      <c r="AK92" s="53"/>
      <c r="AL92" s="53"/>
      <c r="AM92" s="55" t="str">
        <f t="shared" si="0"/>
        <v>90 - AW</v>
      </c>
      <c r="AN92" s="53"/>
      <c r="AO92" s="53" t="str">
        <f>IF('Cable Info'!N91="","",CONCATENATE('Cable Info'!N91," - ",'Cable Info'!O91))</f>
        <v>90 - AW</v>
      </c>
      <c r="AP92" s="53"/>
      <c r="AQ92" s="53"/>
      <c r="AR92" s="55" t="str">
        <f t="shared" si="1"/>
        <v>90 - AW</v>
      </c>
      <c r="AS92" s="53"/>
      <c r="AT92" s="53" t="str">
        <f>IF('Cable Info'!P91="","",CONCATENATE('Cable Info'!P91," - ",'Cable Info'!Q91))</f>
        <v/>
      </c>
      <c r="AU92" s="53" t="s">
        <v>92</v>
      </c>
      <c r="AV92" s="53"/>
      <c r="AW92" s="53" t="str">
        <f t="shared" si="2"/>
        <v xml:space="preserve">  &lt;=&gt; CABLEC </v>
      </c>
      <c r="AX92" s="53"/>
      <c r="AY92" s="53" t="str">
        <f>IF('Cable Info'!R91="","",CONCATENATE('Cable Info'!R91," - ",'Cable Info'!S91))</f>
        <v/>
      </c>
      <c r="AZ92" s="53"/>
      <c r="BA92" s="53"/>
      <c r="BB92" s="55" t="str">
        <f t="shared" si="3"/>
        <v/>
      </c>
      <c r="BC92" s="53"/>
      <c r="BD92" s="53" t="str">
        <f>IF('Cable Info'!T91="","",CONCATENATE('Cable Info'!T91," - ",'Cable Info'!U91))</f>
        <v/>
      </c>
      <c r="BE92" s="53"/>
      <c r="BF92" s="53"/>
      <c r="BG92" s="55" t="str">
        <f t="shared" si="4"/>
        <v/>
      </c>
      <c r="BH92" s="53"/>
      <c r="BI92" s="53" t="str">
        <f>IF('Cable Info'!V91="","",CONCATENATE('Cable Info'!V91," - ",'Cable Info'!W91))</f>
        <v/>
      </c>
      <c r="BJ92" s="53"/>
      <c r="BK92" s="53"/>
      <c r="BL92" s="55" t="str">
        <f t="shared" si="5"/>
        <v/>
      </c>
      <c r="BM92" s="5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1"/>
      <c r="CL92" s="189"/>
    </row>
    <row r="93" spans="1:90" ht="12.75" customHeight="1" x14ac:dyDescent="0.2">
      <c r="A93" s="31"/>
      <c r="B93" s="147"/>
      <c r="C93" s="168" t="str">
        <f>IFERROR(IF(B93="","",IF((COUNTIF('Cable Info'!$B$11:$C$50,B93)=0),VLOOKUP(B93,'Cable Info (2)'!$B$11:$C$50,2,FALSE),(VLOOKUP(B93,'Cable Info'!$B$11:$C$50,2,FALSE)))),"NO SUCH EXIT")</f>
        <v/>
      </c>
      <c r="D93" s="190"/>
      <c r="E93" s="191"/>
      <c r="F93" s="171" t="s">
        <v>89</v>
      </c>
      <c r="G93" s="192"/>
      <c r="H93" s="168" t="str">
        <f t="shared" si="7"/>
        <v/>
      </c>
      <c r="I93" s="193"/>
      <c r="J93" s="171" t="s">
        <v>89</v>
      </c>
      <c r="K93" s="194"/>
      <c r="L93" s="195"/>
      <c r="M93" s="168" t="str">
        <f>IFERROR(IF(P93="","",IF((COUNTIF('Cable Info'!$B$11:$C$50,P93)=0),VLOOKUP(P93,'Cable Info (2)'!$B$11:$C$50,2,FALSE),(VLOOKUP(P93,'Cable Info'!$B$11:$C$50,2,FALSE)))),"NO SUCH EXIT")</f>
        <v/>
      </c>
      <c r="N93" s="181"/>
      <c r="O93" s="182"/>
      <c r="P93" s="196"/>
      <c r="Q93" s="124"/>
      <c r="R93" s="185"/>
      <c r="S93" s="185"/>
      <c r="T93" s="186"/>
      <c r="U93" s="186"/>
      <c r="V93" s="187"/>
      <c r="W93" s="164"/>
      <c r="X93" s="188" t="str">
        <f t="shared" si="8"/>
        <v/>
      </c>
      <c r="Y93" s="26" t="str">
        <f t="shared" si="9"/>
        <v/>
      </c>
      <c r="Z93" s="26" t="str">
        <f t="shared" si="10"/>
        <v/>
      </c>
      <c r="AA93" s="26" t="str">
        <f t="shared" si="11"/>
        <v/>
      </c>
      <c r="AB93" s="26" t="str">
        <f t="shared" si="12"/>
        <v/>
      </c>
      <c r="AC93" s="26"/>
      <c r="AD93" s="26"/>
      <c r="AE93" s="26"/>
      <c r="AF93" s="26"/>
      <c r="AG93" s="26"/>
      <c r="AH93" s="26"/>
      <c r="AI93" s="53"/>
      <c r="AJ93" s="53" t="str">
        <f>IF('Cable Info'!L92="","",CONCATENATE('Cable Info'!L92," - ",'Cable Info'!M92))</f>
        <v>91 - AW</v>
      </c>
      <c r="AK93" s="53"/>
      <c r="AL93" s="53"/>
      <c r="AM93" s="55" t="str">
        <f t="shared" si="0"/>
        <v>91 - AW</v>
      </c>
      <c r="AN93" s="53"/>
      <c r="AO93" s="53" t="str">
        <f>IF('Cable Info'!N92="","",CONCATENATE('Cable Info'!N92," - ",'Cable Info'!O92))</f>
        <v>91 - AW</v>
      </c>
      <c r="AP93" s="53"/>
      <c r="AQ93" s="53"/>
      <c r="AR93" s="55" t="str">
        <f t="shared" si="1"/>
        <v>91 - AW</v>
      </c>
      <c r="AS93" s="53"/>
      <c r="AT93" s="53" t="str">
        <f>IF('Cable Info'!P92="","",CONCATENATE('Cable Info'!P92," - ",'Cable Info'!Q92))</f>
        <v/>
      </c>
      <c r="AU93" s="53" t="s">
        <v>92</v>
      </c>
      <c r="AV93" s="53"/>
      <c r="AW93" s="53" t="str">
        <f t="shared" si="2"/>
        <v xml:space="preserve">  &lt;=&gt; CABLEC </v>
      </c>
      <c r="AX93" s="53"/>
      <c r="AY93" s="53" t="str">
        <f>IF('Cable Info'!R92="","",CONCATENATE('Cable Info'!R92," - ",'Cable Info'!S92))</f>
        <v/>
      </c>
      <c r="AZ93" s="53"/>
      <c r="BA93" s="53"/>
      <c r="BB93" s="55" t="str">
        <f t="shared" si="3"/>
        <v/>
      </c>
      <c r="BC93" s="53"/>
      <c r="BD93" s="53" t="str">
        <f>IF('Cable Info'!T92="","",CONCATENATE('Cable Info'!T92," - ",'Cable Info'!U92))</f>
        <v/>
      </c>
      <c r="BE93" s="53"/>
      <c r="BF93" s="53"/>
      <c r="BG93" s="55" t="str">
        <f t="shared" si="4"/>
        <v/>
      </c>
      <c r="BH93" s="53"/>
      <c r="BI93" s="53" t="str">
        <f>IF('Cable Info'!V92="","",CONCATENATE('Cable Info'!V92," - ",'Cable Info'!W92))</f>
        <v/>
      </c>
      <c r="BJ93" s="53"/>
      <c r="BK93" s="53"/>
      <c r="BL93" s="55" t="str">
        <f t="shared" si="5"/>
        <v/>
      </c>
      <c r="BM93" s="5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1"/>
      <c r="CL93" s="189"/>
    </row>
    <row r="94" spans="1:90" ht="12.75" customHeight="1" x14ac:dyDescent="0.2">
      <c r="A94" s="31"/>
      <c r="B94" s="147"/>
      <c r="C94" s="168" t="str">
        <f>IFERROR(IF(B94="","",IF((COUNTIF('Cable Info'!$B$11:$C$50,B94)=0),VLOOKUP(B94,'Cable Info (2)'!$B$11:$C$50,2,FALSE),(VLOOKUP(B94,'Cable Info'!$B$11:$C$50,2,FALSE)))),"NO SUCH EXIT")</f>
        <v/>
      </c>
      <c r="D94" s="190"/>
      <c r="E94" s="191"/>
      <c r="F94" s="171" t="s">
        <v>89</v>
      </c>
      <c r="G94" s="192"/>
      <c r="H94" s="168" t="str">
        <f t="shared" si="7"/>
        <v/>
      </c>
      <c r="I94" s="193"/>
      <c r="J94" s="171" t="s">
        <v>89</v>
      </c>
      <c r="K94" s="194"/>
      <c r="L94" s="195"/>
      <c r="M94" s="168" t="str">
        <f>IFERROR(IF(P94="","",IF((COUNTIF('Cable Info'!$B$11:$C$50,P94)=0),VLOOKUP(P94,'Cable Info (2)'!$B$11:$C$50,2,FALSE),(VLOOKUP(P94,'Cable Info'!$B$11:$C$50,2,FALSE)))),"NO SUCH EXIT")</f>
        <v/>
      </c>
      <c r="N94" s="181"/>
      <c r="O94" s="182"/>
      <c r="P94" s="196"/>
      <c r="Q94" s="124"/>
      <c r="R94" s="185"/>
      <c r="S94" s="185"/>
      <c r="T94" s="186"/>
      <c r="U94" s="186"/>
      <c r="V94" s="187"/>
      <c r="W94" s="164"/>
      <c r="X94" s="188" t="str">
        <f t="shared" si="8"/>
        <v/>
      </c>
      <c r="Y94" s="26" t="str">
        <f t="shared" si="9"/>
        <v/>
      </c>
      <c r="Z94" s="26" t="str">
        <f t="shared" si="10"/>
        <v/>
      </c>
      <c r="AA94" s="26" t="str">
        <f t="shared" si="11"/>
        <v/>
      </c>
      <c r="AB94" s="26" t="str">
        <f t="shared" si="12"/>
        <v/>
      </c>
      <c r="AC94" s="26"/>
      <c r="AD94" s="26"/>
      <c r="AE94" s="26"/>
      <c r="AF94" s="26"/>
      <c r="AG94" s="26"/>
      <c r="AH94" s="26"/>
      <c r="AI94" s="53"/>
      <c r="AJ94" s="53" t="str">
        <f>IF('Cable Info'!L93="","",CONCATENATE('Cable Info'!L93," - ",'Cable Info'!M93))</f>
        <v>92 - AW</v>
      </c>
      <c r="AK94" s="53"/>
      <c r="AL94" s="53"/>
      <c r="AM94" s="55" t="str">
        <f t="shared" si="0"/>
        <v>92 - AW</v>
      </c>
      <c r="AN94" s="53"/>
      <c r="AO94" s="53" t="str">
        <f>IF('Cable Info'!N93="","",CONCATENATE('Cable Info'!N93," - ",'Cable Info'!O93))</f>
        <v>92 - AW</v>
      </c>
      <c r="AP94" s="53"/>
      <c r="AQ94" s="53"/>
      <c r="AR94" s="55" t="str">
        <f t="shared" si="1"/>
        <v>92 - AW</v>
      </c>
      <c r="AS94" s="53"/>
      <c r="AT94" s="53" t="str">
        <f>IF('Cable Info'!P93="","",CONCATENATE('Cable Info'!P93," - ",'Cable Info'!Q93))</f>
        <v/>
      </c>
      <c r="AU94" s="53" t="s">
        <v>92</v>
      </c>
      <c r="AV94" s="53"/>
      <c r="AW94" s="53" t="str">
        <f t="shared" si="2"/>
        <v xml:space="preserve">  &lt;=&gt; CABLEC </v>
      </c>
      <c r="AX94" s="53"/>
      <c r="AY94" s="53" t="str">
        <f>IF('Cable Info'!R93="","",CONCATENATE('Cable Info'!R93," - ",'Cable Info'!S93))</f>
        <v/>
      </c>
      <c r="AZ94" s="53"/>
      <c r="BA94" s="53"/>
      <c r="BB94" s="55" t="str">
        <f t="shared" si="3"/>
        <v/>
      </c>
      <c r="BC94" s="53"/>
      <c r="BD94" s="53" t="str">
        <f>IF('Cable Info'!T93="","",CONCATENATE('Cable Info'!T93," - ",'Cable Info'!U93))</f>
        <v/>
      </c>
      <c r="BE94" s="53"/>
      <c r="BF94" s="53"/>
      <c r="BG94" s="55" t="str">
        <f t="shared" si="4"/>
        <v/>
      </c>
      <c r="BH94" s="53"/>
      <c r="BI94" s="53" t="str">
        <f>IF('Cable Info'!V93="","",CONCATENATE('Cable Info'!V93," - ",'Cable Info'!W93))</f>
        <v/>
      </c>
      <c r="BJ94" s="53"/>
      <c r="BK94" s="53"/>
      <c r="BL94" s="55" t="str">
        <f t="shared" si="5"/>
        <v/>
      </c>
      <c r="BM94" s="5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1"/>
      <c r="CL94" s="189"/>
    </row>
    <row r="95" spans="1:90" ht="12.75" customHeight="1" x14ac:dyDescent="0.2">
      <c r="A95" s="31"/>
      <c r="B95" s="147"/>
      <c r="C95" s="168" t="str">
        <f>IFERROR(IF(B95="","",IF((COUNTIF('Cable Info'!$B$11:$C$50,B95)=0),VLOOKUP(B95,'Cable Info (2)'!$B$11:$C$50,2,FALSE),(VLOOKUP(B95,'Cable Info'!$B$11:$C$50,2,FALSE)))),"NO SUCH EXIT")</f>
        <v/>
      </c>
      <c r="D95" s="190"/>
      <c r="E95" s="191"/>
      <c r="F95" s="171" t="s">
        <v>89</v>
      </c>
      <c r="G95" s="192"/>
      <c r="H95" s="168" t="str">
        <f t="shared" si="7"/>
        <v/>
      </c>
      <c r="I95" s="193"/>
      <c r="J95" s="171" t="s">
        <v>89</v>
      </c>
      <c r="K95" s="194"/>
      <c r="L95" s="195"/>
      <c r="M95" s="168" t="str">
        <f>IFERROR(IF(P95="","",IF((COUNTIF('Cable Info'!$B$11:$C$50,P95)=0),VLOOKUP(P95,'Cable Info (2)'!$B$11:$C$50,2,FALSE),(VLOOKUP(P95,'Cable Info'!$B$11:$C$50,2,FALSE)))),"NO SUCH EXIT")</f>
        <v/>
      </c>
      <c r="N95" s="181"/>
      <c r="O95" s="182"/>
      <c r="P95" s="196"/>
      <c r="Q95" s="124"/>
      <c r="R95" s="185"/>
      <c r="S95" s="185"/>
      <c r="T95" s="186"/>
      <c r="U95" s="186"/>
      <c r="V95" s="187"/>
      <c r="W95" s="164"/>
      <c r="X95" s="188" t="str">
        <f t="shared" si="8"/>
        <v/>
      </c>
      <c r="Y95" s="26" t="str">
        <f t="shared" si="9"/>
        <v/>
      </c>
      <c r="Z95" s="26" t="str">
        <f t="shared" si="10"/>
        <v/>
      </c>
      <c r="AA95" s="26" t="str">
        <f t="shared" si="11"/>
        <v/>
      </c>
      <c r="AB95" s="26" t="str">
        <f t="shared" si="12"/>
        <v/>
      </c>
      <c r="AC95" s="26"/>
      <c r="AD95" s="26"/>
      <c r="AE95" s="26"/>
      <c r="AF95" s="26"/>
      <c r="AG95" s="26"/>
      <c r="AH95" s="26"/>
      <c r="AI95" s="53"/>
      <c r="AJ95" s="53" t="str">
        <f>IF('Cable Info'!L94="","",CONCATENATE('Cable Info'!L94," - ",'Cable Info'!M94))</f>
        <v>93 - AW</v>
      </c>
      <c r="AK95" s="53"/>
      <c r="AL95" s="53"/>
      <c r="AM95" s="55" t="str">
        <f t="shared" si="0"/>
        <v>93 - AW</v>
      </c>
      <c r="AN95" s="53"/>
      <c r="AO95" s="53" t="str">
        <f>IF('Cable Info'!N94="","",CONCATENATE('Cable Info'!N94," - ",'Cable Info'!O94))</f>
        <v>93 - AW</v>
      </c>
      <c r="AP95" s="53"/>
      <c r="AQ95" s="53"/>
      <c r="AR95" s="55" t="str">
        <f t="shared" si="1"/>
        <v>93 - AW</v>
      </c>
      <c r="AS95" s="53"/>
      <c r="AT95" s="53" t="str">
        <f>IF('Cable Info'!P94="","",CONCATENATE('Cable Info'!P94," - ",'Cable Info'!Q94))</f>
        <v/>
      </c>
      <c r="AU95" s="53" t="s">
        <v>92</v>
      </c>
      <c r="AV95" s="53"/>
      <c r="AW95" s="53" t="str">
        <f t="shared" si="2"/>
        <v xml:space="preserve">  &lt;=&gt; CABLEC </v>
      </c>
      <c r="AX95" s="53"/>
      <c r="AY95" s="53" t="str">
        <f>IF('Cable Info'!R94="","",CONCATENATE('Cable Info'!R94," - ",'Cable Info'!S94))</f>
        <v/>
      </c>
      <c r="AZ95" s="53"/>
      <c r="BA95" s="53"/>
      <c r="BB95" s="55" t="str">
        <f t="shared" si="3"/>
        <v/>
      </c>
      <c r="BC95" s="53"/>
      <c r="BD95" s="53" t="str">
        <f>IF('Cable Info'!T94="","",CONCATENATE('Cable Info'!T94," - ",'Cable Info'!U94))</f>
        <v/>
      </c>
      <c r="BE95" s="53"/>
      <c r="BF95" s="53"/>
      <c r="BG95" s="55" t="str">
        <f t="shared" si="4"/>
        <v/>
      </c>
      <c r="BH95" s="53"/>
      <c r="BI95" s="53" t="str">
        <f>IF('Cable Info'!V94="","",CONCATENATE('Cable Info'!V94," - ",'Cable Info'!W94))</f>
        <v/>
      </c>
      <c r="BJ95" s="53"/>
      <c r="BK95" s="53"/>
      <c r="BL95" s="55" t="str">
        <f t="shared" si="5"/>
        <v/>
      </c>
      <c r="BM95" s="5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1"/>
      <c r="CL95" s="189"/>
    </row>
    <row r="96" spans="1:90" ht="12.75" customHeight="1" x14ac:dyDescent="0.2">
      <c r="A96" s="31"/>
      <c r="B96" s="147"/>
      <c r="C96" s="168" t="str">
        <f>IFERROR(IF(B96="","",IF((COUNTIF('Cable Info'!$B$11:$C$50,B96)=0),VLOOKUP(B96,'Cable Info (2)'!$B$11:$C$50,2,FALSE),(VLOOKUP(B96,'Cable Info'!$B$11:$C$50,2,FALSE)))),"NO SUCH EXIT")</f>
        <v/>
      </c>
      <c r="D96" s="190"/>
      <c r="E96" s="191"/>
      <c r="F96" s="171" t="s">
        <v>89</v>
      </c>
      <c r="G96" s="192"/>
      <c r="H96" s="168" t="str">
        <f t="shared" si="7"/>
        <v/>
      </c>
      <c r="I96" s="193"/>
      <c r="J96" s="171" t="s">
        <v>89</v>
      </c>
      <c r="K96" s="194"/>
      <c r="L96" s="195"/>
      <c r="M96" s="168" t="str">
        <f>IFERROR(IF(P96="","",IF((COUNTIF('Cable Info'!$B$11:$C$50,P96)=0),VLOOKUP(P96,'Cable Info (2)'!$B$11:$C$50,2,FALSE),(VLOOKUP(P96,'Cable Info'!$B$11:$C$50,2,FALSE)))),"NO SUCH EXIT")</f>
        <v/>
      </c>
      <c r="N96" s="181"/>
      <c r="O96" s="182"/>
      <c r="P96" s="196"/>
      <c r="Q96" s="124"/>
      <c r="R96" s="185"/>
      <c r="S96" s="185"/>
      <c r="T96" s="186"/>
      <c r="U96" s="186"/>
      <c r="V96" s="187"/>
      <c r="W96" s="164"/>
      <c r="X96" s="188" t="str">
        <f t="shared" si="8"/>
        <v/>
      </c>
      <c r="Y96" s="26" t="str">
        <f t="shared" si="9"/>
        <v/>
      </c>
      <c r="Z96" s="26" t="str">
        <f t="shared" si="10"/>
        <v/>
      </c>
      <c r="AA96" s="26" t="str">
        <f t="shared" si="11"/>
        <v/>
      </c>
      <c r="AB96" s="26" t="str">
        <f t="shared" si="12"/>
        <v/>
      </c>
      <c r="AC96" s="26"/>
      <c r="AD96" s="26"/>
      <c r="AE96" s="26"/>
      <c r="AF96" s="26"/>
      <c r="AG96" s="26"/>
      <c r="AH96" s="26"/>
      <c r="AI96" s="53"/>
      <c r="AJ96" s="53" t="str">
        <f>IF('Cable Info'!L95="","",CONCATENATE('Cable Info'!L95," - ",'Cable Info'!M95))</f>
        <v>94 - AW</v>
      </c>
      <c r="AK96" s="53"/>
      <c r="AL96" s="53"/>
      <c r="AM96" s="55" t="str">
        <f t="shared" si="0"/>
        <v>94 - AW</v>
      </c>
      <c r="AN96" s="53"/>
      <c r="AO96" s="53" t="str">
        <f>IF('Cable Info'!N95="","",CONCATENATE('Cable Info'!N95," - ",'Cable Info'!O95))</f>
        <v>94 - AW</v>
      </c>
      <c r="AP96" s="53"/>
      <c r="AQ96" s="53"/>
      <c r="AR96" s="55" t="str">
        <f t="shared" si="1"/>
        <v>94 - AW</v>
      </c>
      <c r="AS96" s="53"/>
      <c r="AT96" s="53" t="str">
        <f>IF('Cable Info'!P95="","",CONCATENATE('Cable Info'!P95," - ",'Cable Info'!Q95))</f>
        <v/>
      </c>
      <c r="AU96" s="53" t="s">
        <v>92</v>
      </c>
      <c r="AV96" s="53"/>
      <c r="AW96" s="53" t="str">
        <f t="shared" si="2"/>
        <v xml:space="preserve">  &lt;=&gt; CABLEC </v>
      </c>
      <c r="AX96" s="53"/>
      <c r="AY96" s="53" t="str">
        <f>IF('Cable Info'!R95="","",CONCATENATE('Cable Info'!R95," - ",'Cable Info'!S95))</f>
        <v/>
      </c>
      <c r="AZ96" s="53"/>
      <c r="BA96" s="53"/>
      <c r="BB96" s="55" t="str">
        <f t="shared" si="3"/>
        <v/>
      </c>
      <c r="BC96" s="53"/>
      <c r="BD96" s="53" t="str">
        <f>IF('Cable Info'!T95="","",CONCATENATE('Cable Info'!T95," - ",'Cable Info'!U95))</f>
        <v/>
      </c>
      <c r="BE96" s="53"/>
      <c r="BF96" s="53"/>
      <c r="BG96" s="55" t="str">
        <f t="shared" si="4"/>
        <v/>
      </c>
      <c r="BH96" s="53"/>
      <c r="BI96" s="53" t="str">
        <f>IF('Cable Info'!V95="","",CONCATENATE('Cable Info'!V95," - ",'Cable Info'!W95))</f>
        <v/>
      </c>
      <c r="BJ96" s="53"/>
      <c r="BK96" s="53"/>
      <c r="BL96" s="55" t="str">
        <f t="shared" si="5"/>
        <v/>
      </c>
      <c r="BM96" s="5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1"/>
      <c r="CL96" s="189"/>
    </row>
    <row r="97" spans="1:90" ht="12.75" customHeight="1" x14ac:dyDescent="0.2">
      <c r="A97" s="31"/>
      <c r="B97" s="147"/>
      <c r="C97" s="168" t="str">
        <f>IFERROR(IF(B97="","",IF((COUNTIF('Cable Info'!$B$11:$C$50,B97)=0),VLOOKUP(B97,'Cable Info (2)'!$B$11:$C$50,2,FALSE),(VLOOKUP(B97,'Cable Info'!$B$11:$C$50,2,FALSE)))),"NO SUCH EXIT")</f>
        <v/>
      </c>
      <c r="D97" s="190"/>
      <c r="E97" s="191"/>
      <c r="F97" s="171" t="s">
        <v>89</v>
      </c>
      <c r="G97" s="192"/>
      <c r="H97" s="168" t="str">
        <f t="shared" si="7"/>
        <v/>
      </c>
      <c r="I97" s="193"/>
      <c r="J97" s="171" t="s">
        <v>89</v>
      </c>
      <c r="K97" s="194"/>
      <c r="L97" s="195"/>
      <c r="M97" s="168" t="str">
        <f>IFERROR(IF(P97="","",IF((COUNTIF('Cable Info'!$B$11:$C$50,P97)=0),VLOOKUP(P97,'Cable Info (2)'!$B$11:$C$50,2,FALSE),(VLOOKUP(P97,'Cable Info'!$B$11:$C$50,2,FALSE)))),"NO SUCH EXIT")</f>
        <v/>
      </c>
      <c r="N97" s="181"/>
      <c r="O97" s="182"/>
      <c r="P97" s="196"/>
      <c r="Q97" s="124"/>
      <c r="R97" s="185"/>
      <c r="S97" s="185"/>
      <c r="T97" s="186"/>
      <c r="U97" s="186"/>
      <c r="V97" s="187"/>
      <c r="W97" s="164"/>
      <c r="X97" s="188" t="str">
        <f t="shared" si="8"/>
        <v/>
      </c>
      <c r="Y97" s="26" t="str">
        <f t="shared" si="9"/>
        <v/>
      </c>
      <c r="Z97" s="26" t="str">
        <f t="shared" si="10"/>
        <v/>
      </c>
      <c r="AA97" s="26" t="str">
        <f t="shared" si="11"/>
        <v/>
      </c>
      <c r="AB97" s="26" t="str">
        <f t="shared" si="12"/>
        <v/>
      </c>
      <c r="AC97" s="26"/>
      <c r="AD97" s="26"/>
      <c r="AE97" s="26"/>
      <c r="AF97" s="26"/>
      <c r="AG97" s="26"/>
      <c r="AH97" s="26"/>
      <c r="AI97" s="53"/>
      <c r="AJ97" s="53" t="str">
        <f>IF('Cable Info'!L96="","",CONCATENATE('Cable Info'!L96," - ",'Cable Info'!M96))</f>
        <v>95 - AW</v>
      </c>
      <c r="AK97" s="53"/>
      <c r="AL97" s="53"/>
      <c r="AM97" s="55" t="str">
        <f t="shared" si="0"/>
        <v>95 - AW</v>
      </c>
      <c r="AN97" s="53"/>
      <c r="AO97" s="53" t="str">
        <f>IF('Cable Info'!N96="","",CONCATENATE('Cable Info'!N96," - ",'Cable Info'!O96))</f>
        <v>95 - AW</v>
      </c>
      <c r="AP97" s="53"/>
      <c r="AQ97" s="53"/>
      <c r="AR97" s="55" t="str">
        <f t="shared" si="1"/>
        <v>95 - AW</v>
      </c>
      <c r="AS97" s="53"/>
      <c r="AT97" s="53" t="str">
        <f>IF('Cable Info'!P96="","",CONCATENATE('Cable Info'!P96," - ",'Cable Info'!Q96))</f>
        <v/>
      </c>
      <c r="AU97" s="53" t="s">
        <v>92</v>
      </c>
      <c r="AV97" s="53"/>
      <c r="AW97" s="53" t="str">
        <f t="shared" si="2"/>
        <v xml:space="preserve">  &lt;=&gt; CABLEC </v>
      </c>
      <c r="AX97" s="53"/>
      <c r="AY97" s="53" t="str">
        <f>IF('Cable Info'!R96="","",CONCATENATE('Cable Info'!R96," - ",'Cable Info'!S96))</f>
        <v/>
      </c>
      <c r="AZ97" s="53"/>
      <c r="BA97" s="53"/>
      <c r="BB97" s="55" t="str">
        <f t="shared" si="3"/>
        <v/>
      </c>
      <c r="BC97" s="53"/>
      <c r="BD97" s="53" t="str">
        <f>IF('Cable Info'!T96="","",CONCATENATE('Cable Info'!T96," - ",'Cable Info'!U96))</f>
        <v/>
      </c>
      <c r="BE97" s="53"/>
      <c r="BF97" s="53"/>
      <c r="BG97" s="55" t="str">
        <f t="shared" si="4"/>
        <v/>
      </c>
      <c r="BH97" s="53"/>
      <c r="BI97" s="53" t="str">
        <f>IF('Cable Info'!V96="","",CONCATENATE('Cable Info'!V96," - ",'Cable Info'!W96))</f>
        <v/>
      </c>
      <c r="BJ97" s="53"/>
      <c r="BK97" s="53"/>
      <c r="BL97" s="55" t="str">
        <f t="shared" si="5"/>
        <v/>
      </c>
      <c r="BM97" s="5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1"/>
      <c r="CL97" s="189"/>
    </row>
    <row r="98" spans="1:90" ht="12.75" customHeight="1" x14ac:dyDescent="0.2">
      <c r="A98" s="31"/>
      <c r="B98" s="147"/>
      <c r="C98" s="168" t="str">
        <f>IFERROR(IF(B98="","",IF((COUNTIF('Cable Info'!$B$11:$C$50,B98)=0),VLOOKUP(B98,'Cable Info (2)'!$B$11:$C$50,2,FALSE),(VLOOKUP(B98,'Cable Info'!$B$11:$C$50,2,FALSE)))),"NO SUCH EXIT")</f>
        <v/>
      </c>
      <c r="D98" s="190"/>
      <c r="E98" s="191"/>
      <c r="F98" s="171" t="s">
        <v>89</v>
      </c>
      <c r="G98" s="192"/>
      <c r="H98" s="168" t="str">
        <f t="shared" si="7"/>
        <v/>
      </c>
      <c r="I98" s="193"/>
      <c r="J98" s="171" t="s">
        <v>89</v>
      </c>
      <c r="K98" s="194"/>
      <c r="L98" s="195"/>
      <c r="M98" s="168" t="str">
        <f>IFERROR(IF(P98="","",IF((COUNTIF('Cable Info'!$B$11:$C$50,P98)=0),VLOOKUP(P98,'Cable Info (2)'!$B$11:$C$50,2,FALSE),(VLOOKUP(P98,'Cable Info'!$B$11:$C$50,2,FALSE)))),"NO SUCH EXIT")</f>
        <v/>
      </c>
      <c r="N98" s="181"/>
      <c r="O98" s="182"/>
      <c r="P98" s="196"/>
      <c r="Q98" s="124"/>
      <c r="R98" s="185"/>
      <c r="S98" s="185"/>
      <c r="T98" s="186"/>
      <c r="U98" s="186"/>
      <c r="V98" s="187"/>
      <c r="W98" s="164"/>
      <c r="X98" s="188" t="str">
        <f t="shared" si="8"/>
        <v/>
      </c>
      <c r="Y98" s="26" t="str">
        <f t="shared" si="9"/>
        <v/>
      </c>
      <c r="Z98" s="26" t="str">
        <f t="shared" si="10"/>
        <v/>
      </c>
      <c r="AA98" s="26" t="str">
        <f t="shared" si="11"/>
        <v/>
      </c>
      <c r="AB98" s="26" t="str">
        <f t="shared" si="12"/>
        <v/>
      </c>
      <c r="AC98" s="26"/>
      <c r="AD98" s="26"/>
      <c r="AE98" s="26"/>
      <c r="AF98" s="26"/>
      <c r="AG98" s="26"/>
      <c r="AH98" s="26"/>
      <c r="AI98" s="53"/>
      <c r="AJ98" s="53" t="str">
        <f>IF('Cable Info'!L97="","",CONCATENATE('Cable Info'!L97," - ",'Cable Info'!M97))</f>
        <v>96 - AW</v>
      </c>
      <c r="AK98" s="53"/>
      <c r="AL98" s="53"/>
      <c r="AM98" s="55" t="str">
        <f t="shared" si="0"/>
        <v>96 - AW</v>
      </c>
      <c r="AN98" s="53"/>
      <c r="AO98" s="53" t="str">
        <f>IF('Cable Info'!N97="","",CONCATENATE('Cable Info'!N97," - ",'Cable Info'!O97))</f>
        <v>96 - AW</v>
      </c>
      <c r="AP98" s="53"/>
      <c r="AQ98" s="53"/>
      <c r="AR98" s="55" t="str">
        <f t="shared" si="1"/>
        <v>96 - AW</v>
      </c>
      <c r="AS98" s="53"/>
      <c r="AT98" s="53" t="str">
        <f>IF('Cable Info'!P97="","",CONCATENATE('Cable Info'!P97," - ",'Cable Info'!Q97))</f>
        <v/>
      </c>
      <c r="AU98" s="53" t="s">
        <v>92</v>
      </c>
      <c r="AV98" s="53"/>
      <c r="AW98" s="53" t="str">
        <f t="shared" si="2"/>
        <v xml:space="preserve">  &lt;=&gt; CABLEC </v>
      </c>
      <c r="AX98" s="53"/>
      <c r="AY98" s="53" t="str">
        <f>IF('Cable Info'!R97="","",CONCATENATE('Cable Info'!R97," - ",'Cable Info'!S97))</f>
        <v/>
      </c>
      <c r="AZ98" s="53"/>
      <c r="BA98" s="53"/>
      <c r="BB98" s="55" t="str">
        <f t="shared" si="3"/>
        <v/>
      </c>
      <c r="BC98" s="53"/>
      <c r="BD98" s="53" t="str">
        <f>IF('Cable Info'!T97="","",CONCATENATE('Cable Info'!T97," - ",'Cable Info'!U97))</f>
        <v/>
      </c>
      <c r="BE98" s="53"/>
      <c r="BF98" s="53"/>
      <c r="BG98" s="55" t="str">
        <f t="shared" si="4"/>
        <v/>
      </c>
      <c r="BH98" s="53"/>
      <c r="BI98" s="53" t="str">
        <f>IF('Cable Info'!V97="","",CONCATENATE('Cable Info'!V97," - ",'Cable Info'!W97))</f>
        <v/>
      </c>
      <c r="BJ98" s="53"/>
      <c r="BK98" s="53"/>
      <c r="BL98" s="55" t="str">
        <f t="shared" si="5"/>
        <v/>
      </c>
      <c r="BM98" s="5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1"/>
      <c r="CL98" s="189"/>
    </row>
    <row r="99" spans="1:90" ht="12.75" customHeight="1" x14ac:dyDescent="0.2">
      <c r="A99" s="31"/>
      <c r="B99" s="147"/>
      <c r="C99" s="168" t="str">
        <f>IFERROR(IF(B99="","",IF((COUNTIF('Cable Info'!$B$11:$C$50,B99)=0),VLOOKUP(B99,'Cable Info (2)'!$B$11:$C$50,2,FALSE),(VLOOKUP(B99,'Cable Info'!$B$11:$C$50,2,FALSE)))),"NO SUCH EXIT")</f>
        <v/>
      </c>
      <c r="D99" s="190"/>
      <c r="E99" s="191"/>
      <c r="F99" s="171" t="s">
        <v>89</v>
      </c>
      <c r="G99" s="192"/>
      <c r="H99" s="168" t="str">
        <f t="shared" si="7"/>
        <v/>
      </c>
      <c r="I99" s="193"/>
      <c r="J99" s="171" t="s">
        <v>89</v>
      </c>
      <c r="K99" s="194"/>
      <c r="L99" s="195"/>
      <c r="M99" s="168" t="str">
        <f>IFERROR(IF(P99="","",IF((COUNTIF('Cable Info'!$B$11:$C$50,P99)=0),VLOOKUP(P99,'Cable Info (2)'!$B$11:$C$50,2,FALSE),(VLOOKUP(P99,'Cable Info'!$B$11:$C$50,2,FALSE)))),"NO SUCH EXIT")</f>
        <v/>
      </c>
      <c r="N99" s="181"/>
      <c r="O99" s="182"/>
      <c r="P99" s="196"/>
      <c r="Q99" s="124"/>
      <c r="R99" s="185"/>
      <c r="S99" s="185"/>
      <c r="T99" s="186"/>
      <c r="U99" s="186"/>
      <c r="V99" s="187"/>
      <c r="W99" s="164"/>
      <c r="X99" s="188" t="str">
        <f t="shared" si="8"/>
        <v/>
      </c>
      <c r="Y99" s="26" t="str">
        <f t="shared" si="9"/>
        <v/>
      </c>
      <c r="Z99" s="26" t="str">
        <f t="shared" si="10"/>
        <v/>
      </c>
      <c r="AA99" s="26" t="str">
        <f t="shared" si="11"/>
        <v/>
      </c>
      <c r="AB99" s="26" t="str">
        <f t="shared" si="12"/>
        <v/>
      </c>
      <c r="AC99" s="26"/>
      <c r="AD99" s="26"/>
      <c r="AE99" s="26"/>
      <c r="AF99" s="26"/>
      <c r="AG99" s="26"/>
      <c r="AH99" s="26"/>
      <c r="AI99" s="53"/>
      <c r="AJ99" s="53" t="str">
        <f>IF('Cable Info'!L98="","",CONCATENATE('Cable Info'!L98," - ",'Cable Info'!M98))</f>
        <v>97 - AW</v>
      </c>
      <c r="AK99" s="53"/>
      <c r="AL99" s="53"/>
      <c r="AM99" s="55" t="str">
        <f t="shared" si="0"/>
        <v>97 - AW</v>
      </c>
      <c r="AN99" s="53"/>
      <c r="AO99" s="53" t="str">
        <f>IF('Cable Info'!N98="","",CONCATENATE('Cable Info'!N98," - ",'Cable Info'!O98))</f>
        <v>97 - AW</v>
      </c>
      <c r="AP99" s="53"/>
      <c r="AQ99" s="53"/>
      <c r="AR99" s="55" t="str">
        <f t="shared" si="1"/>
        <v>97 - AW</v>
      </c>
      <c r="AS99" s="53"/>
      <c r="AT99" s="53" t="str">
        <f>IF('Cable Info'!P98="","",CONCATENATE('Cable Info'!P98," - ",'Cable Info'!Q98))</f>
        <v/>
      </c>
      <c r="AU99" s="53" t="s">
        <v>92</v>
      </c>
      <c r="AV99" s="53"/>
      <c r="AW99" s="53" t="str">
        <f t="shared" si="2"/>
        <v xml:space="preserve">  &lt;=&gt; CABLEC </v>
      </c>
      <c r="AX99" s="53"/>
      <c r="AY99" s="53" t="str">
        <f>IF('Cable Info'!R98="","",CONCATENATE('Cable Info'!R98," - ",'Cable Info'!S98))</f>
        <v/>
      </c>
      <c r="AZ99" s="53"/>
      <c r="BA99" s="53"/>
      <c r="BB99" s="55" t="str">
        <f t="shared" si="3"/>
        <v/>
      </c>
      <c r="BC99" s="53"/>
      <c r="BD99" s="53" t="str">
        <f>IF('Cable Info'!T98="","",CONCATENATE('Cable Info'!T98," - ",'Cable Info'!U98))</f>
        <v/>
      </c>
      <c r="BE99" s="53"/>
      <c r="BF99" s="53"/>
      <c r="BG99" s="55" t="str">
        <f t="shared" si="4"/>
        <v/>
      </c>
      <c r="BH99" s="53"/>
      <c r="BI99" s="53" t="str">
        <f>IF('Cable Info'!V98="","",CONCATENATE('Cable Info'!V98," - ",'Cable Info'!W98))</f>
        <v/>
      </c>
      <c r="BJ99" s="53"/>
      <c r="BK99" s="53"/>
      <c r="BL99" s="55" t="str">
        <f t="shared" si="5"/>
        <v/>
      </c>
      <c r="BM99" s="5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1"/>
      <c r="CL99" s="189"/>
    </row>
    <row r="100" spans="1:90" ht="12.75" customHeight="1" x14ac:dyDescent="0.2">
      <c r="A100" s="31"/>
      <c r="B100" s="147"/>
      <c r="C100" s="168" t="str">
        <f>IFERROR(IF(B100="","",IF((COUNTIF('Cable Info'!$B$11:$C$50,B100)=0),VLOOKUP(B100,'Cable Info (2)'!$B$11:$C$50,2,FALSE),(VLOOKUP(B100,'Cable Info'!$B$11:$C$50,2,FALSE)))),"NO SUCH EXIT")</f>
        <v/>
      </c>
      <c r="D100" s="190"/>
      <c r="E100" s="191"/>
      <c r="F100" s="171" t="s">
        <v>89</v>
      </c>
      <c r="G100" s="192"/>
      <c r="H100" s="168" t="str">
        <f t="shared" si="7"/>
        <v/>
      </c>
      <c r="I100" s="193"/>
      <c r="J100" s="171" t="s">
        <v>89</v>
      </c>
      <c r="K100" s="194"/>
      <c r="L100" s="195"/>
      <c r="M100" s="168" t="str">
        <f>IFERROR(IF(P100="","",IF((COUNTIF('Cable Info'!$B$11:$C$50,P100)=0),VLOOKUP(P100,'Cable Info (2)'!$B$11:$C$50,2,FALSE),(VLOOKUP(P100,'Cable Info'!$B$11:$C$50,2,FALSE)))),"NO SUCH EXIT")</f>
        <v/>
      </c>
      <c r="N100" s="181"/>
      <c r="O100" s="182"/>
      <c r="P100" s="196"/>
      <c r="Q100" s="124"/>
      <c r="R100" s="185"/>
      <c r="S100" s="185"/>
      <c r="T100" s="186"/>
      <c r="U100" s="186"/>
      <c r="V100" s="187"/>
      <c r="W100" s="164"/>
      <c r="X100" s="188" t="str">
        <f t="shared" si="8"/>
        <v/>
      </c>
      <c r="Y100" s="26" t="str">
        <f t="shared" si="9"/>
        <v/>
      </c>
      <c r="Z100" s="26" t="str">
        <f t="shared" si="10"/>
        <v/>
      </c>
      <c r="AA100" s="26" t="str">
        <f t="shared" si="11"/>
        <v/>
      </c>
      <c r="AB100" s="26" t="str">
        <f t="shared" si="12"/>
        <v/>
      </c>
      <c r="AC100" s="26"/>
      <c r="AD100" s="26"/>
      <c r="AE100" s="26"/>
      <c r="AF100" s="26"/>
      <c r="AG100" s="26"/>
      <c r="AH100" s="26"/>
      <c r="AI100" s="53"/>
      <c r="AJ100" s="53" t="str">
        <f>IF('Cable Info'!L99="","",CONCATENATE('Cable Info'!L99," - ",'Cable Info'!M99))</f>
        <v>98 - AW</v>
      </c>
      <c r="AK100" s="53"/>
      <c r="AL100" s="53"/>
      <c r="AM100" s="55" t="str">
        <f t="shared" si="0"/>
        <v>98 - AW</v>
      </c>
      <c r="AN100" s="53"/>
      <c r="AO100" s="53" t="str">
        <f>IF('Cable Info'!N99="","",CONCATENATE('Cable Info'!N99," - ",'Cable Info'!O99))</f>
        <v>98 - AW</v>
      </c>
      <c r="AP100" s="53"/>
      <c r="AQ100" s="53"/>
      <c r="AR100" s="55" t="str">
        <f t="shared" si="1"/>
        <v>98 - AW</v>
      </c>
      <c r="AS100" s="53"/>
      <c r="AT100" s="53" t="str">
        <f>IF('Cable Info'!P99="","",CONCATENATE('Cable Info'!P99," - ",'Cable Info'!Q99))</f>
        <v/>
      </c>
      <c r="AU100" s="53" t="s">
        <v>92</v>
      </c>
      <c r="AV100" s="53"/>
      <c r="AW100" s="53" t="str">
        <f t="shared" si="2"/>
        <v xml:space="preserve">  &lt;=&gt; CABLEC </v>
      </c>
      <c r="AX100" s="53"/>
      <c r="AY100" s="53" t="str">
        <f>IF('Cable Info'!R99="","",CONCATENATE('Cable Info'!R99," - ",'Cable Info'!S99))</f>
        <v/>
      </c>
      <c r="AZ100" s="53"/>
      <c r="BA100" s="53"/>
      <c r="BB100" s="55" t="str">
        <f t="shared" si="3"/>
        <v/>
      </c>
      <c r="BC100" s="53"/>
      <c r="BD100" s="53" t="str">
        <f>IF('Cable Info'!T99="","",CONCATENATE('Cable Info'!T99," - ",'Cable Info'!U99))</f>
        <v/>
      </c>
      <c r="BE100" s="53"/>
      <c r="BF100" s="53"/>
      <c r="BG100" s="55" t="str">
        <f t="shared" si="4"/>
        <v/>
      </c>
      <c r="BH100" s="53"/>
      <c r="BI100" s="53" t="str">
        <f>IF('Cable Info'!V99="","",CONCATENATE('Cable Info'!V99," - ",'Cable Info'!W99))</f>
        <v/>
      </c>
      <c r="BJ100" s="53"/>
      <c r="BK100" s="53"/>
      <c r="BL100" s="55" t="str">
        <f t="shared" si="5"/>
        <v/>
      </c>
      <c r="BM100" s="5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1"/>
      <c r="CL100" s="189"/>
    </row>
    <row r="101" spans="1:90" ht="12.75" customHeight="1" x14ac:dyDescent="0.2">
      <c r="A101" s="31"/>
      <c r="B101" s="147"/>
      <c r="C101" s="168" t="str">
        <f>IFERROR(IF(B101="","",IF((COUNTIF('Cable Info'!$B$11:$C$50,B101)=0),VLOOKUP(B101,'Cable Info (2)'!$B$11:$C$50,2,FALSE),(VLOOKUP(B101,'Cable Info'!$B$11:$C$50,2,FALSE)))),"NO SUCH EXIT")</f>
        <v/>
      </c>
      <c r="D101" s="190"/>
      <c r="E101" s="191"/>
      <c r="F101" s="171" t="s">
        <v>89</v>
      </c>
      <c r="G101" s="192"/>
      <c r="H101" s="168" t="str">
        <f t="shared" si="7"/>
        <v/>
      </c>
      <c r="I101" s="193"/>
      <c r="J101" s="171" t="s">
        <v>89</v>
      </c>
      <c r="K101" s="194"/>
      <c r="L101" s="195"/>
      <c r="M101" s="168" t="str">
        <f>IFERROR(IF(P101="","",IF((COUNTIF('Cable Info'!$B$11:$C$50,P101)=0),VLOOKUP(P101,'Cable Info (2)'!$B$11:$C$50,2,FALSE),(VLOOKUP(P101,'Cable Info'!$B$11:$C$50,2,FALSE)))),"NO SUCH EXIT")</f>
        <v/>
      </c>
      <c r="N101" s="181"/>
      <c r="O101" s="182"/>
      <c r="P101" s="196"/>
      <c r="Q101" s="124"/>
      <c r="R101" s="185"/>
      <c r="S101" s="185"/>
      <c r="T101" s="186"/>
      <c r="U101" s="186"/>
      <c r="V101" s="187"/>
      <c r="W101" s="164"/>
      <c r="X101" s="188" t="str">
        <f t="shared" si="8"/>
        <v/>
      </c>
      <c r="Y101" s="26" t="str">
        <f t="shared" si="9"/>
        <v/>
      </c>
      <c r="Z101" s="26" t="str">
        <f t="shared" si="10"/>
        <v/>
      </c>
      <c r="AA101" s="26" t="str">
        <f t="shared" si="11"/>
        <v/>
      </c>
      <c r="AB101" s="26" t="str">
        <f t="shared" si="12"/>
        <v/>
      </c>
      <c r="AC101" s="26"/>
      <c r="AD101" s="26"/>
      <c r="AE101" s="26"/>
      <c r="AF101" s="26"/>
      <c r="AG101" s="26"/>
      <c r="AH101" s="26"/>
      <c r="AI101" s="53"/>
      <c r="AJ101" s="53" t="str">
        <f>IF('Cable Info'!L100="","",CONCATENATE('Cable Info'!L100," - ",'Cable Info'!M100))</f>
        <v>99 - AW</v>
      </c>
      <c r="AK101" s="53"/>
      <c r="AL101" s="53"/>
      <c r="AM101" s="55" t="str">
        <f t="shared" si="0"/>
        <v>99 - AW</v>
      </c>
      <c r="AN101" s="53"/>
      <c r="AO101" s="53" t="str">
        <f>IF('Cable Info'!N100="","",CONCATENATE('Cable Info'!N100," - ",'Cable Info'!O100))</f>
        <v>99 - AW</v>
      </c>
      <c r="AP101" s="53"/>
      <c r="AQ101" s="53"/>
      <c r="AR101" s="55" t="str">
        <f t="shared" si="1"/>
        <v>99 - AW</v>
      </c>
      <c r="AS101" s="53"/>
      <c r="AT101" s="53" t="str">
        <f>IF('Cable Info'!P100="","",CONCATENATE('Cable Info'!P100," - ",'Cable Info'!Q100))</f>
        <v/>
      </c>
      <c r="AU101" s="53" t="s">
        <v>92</v>
      </c>
      <c r="AV101" s="53"/>
      <c r="AW101" s="53" t="str">
        <f t="shared" si="2"/>
        <v xml:space="preserve">  &lt;=&gt; CABLEC </v>
      </c>
      <c r="AX101" s="53"/>
      <c r="AY101" s="53" t="str">
        <f>IF('Cable Info'!R100="","",CONCATENATE('Cable Info'!R100," - ",'Cable Info'!S100))</f>
        <v/>
      </c>
      <c r="AZ101" s="53"/>
      <c r="BA101" s="53"/>
      <c r="BB101" s="55" t="str">
        <f t="shared" si="3"/>
        <v/>
      </c>
      <c r="BC101" s="53"/>
      <c r="BD101" s="53" t="str">
        <f>IF('Cable Info'!T100="","",CONCATENATE('Cable Info'!T100," - ",'Cable Info'!U100))</f>
        <v/>
      </c>
      <c r="BE101" s="53"/>
      <c r="BF101" s="53"/>
      <c r="BG101" s="55" t="str">
        <f t="shared" si="4"/>
        <v/>
      </c>
      <c r="BH101" s="53"/>
      <c r="BI101" s="53" t="str">
        <f>IF('Cable Info'!V100="","",CONCATENATE('Cable Info'!V100," - ",'Cable Info'!W100))</f>
        <v/>
      </c>
      <c r="BJ101" s="53"/>
      <c r="BK101" s="53"/>
      <c r="BL101" s="55" t="str">
        <f t="shared" si="5"/>
        <v/>
      </c>
      <c r="BM101" s="5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1"/>
      <c r="CL101" s="189"/>
    </row>
    <row r="102" spans="1:90" ht="12.75" customHeight="1" x14ac:dyDescent="0.2">
      <c r="A102" s="31"/>
      <c r="B102" s="147"/>
      <c r="C102" s="168" t="str">
        <f>IFERROR(IF(B102="","",IF((COUNTIF('Cable Info'!$B$11:$C$50,B102)=0),VLOOKUP(B102,'Cable Info (2)'!$B$11:$C$50,2,FALSE),(VLOOKUP(B102,'Cable Info'!$B$11:$C$50,2,FALSE)))),"NO SUCH EXIT")</f>
        <v/>
      </c>
      <c r="D102" s="190"/>
      <c r="E102" s="191"/>
      <c r="F102" s="171" t="s">
        <v>89</v>
      </c>
      <c r="G102" s="192"/>
      <c r="H102" s="168" t="str">
        <f t="shared" si="7"/>
        <v/>
      </c>
      <c r="I102" s="193"/>
      <c r="J102" s="171" t="s">
        <v>89</v>
      </c>
      <c r="K102" s="194"/>
      <c r="L102" s="195"/>
      <c r="M102" s="168" t="str">
        <f>IFERROR(IF(P102="","",IF((COUNTIF('Cable Info'!$B$11:$C$50,P102)=0),VLOOKUP(P102,'Cable Info (2)'!$B$11:$C$50,2,FALSE),(VLOOKUP(P102,'Cable Info'!$B$11:$C$50,2,FALSE)))),"NO SUCH EXIT")</f>
        <v/>
      </c>
      <c r="N102" s="181"/>
      <c r="O102" s="182"/>
      <c r="P102" s="196"/>
      <c r="Q102" s="124"/>
      <c r="R102" s="185"/>
      <c r="S102" s="185"/>
      <c r="T102" s="186"/>
      <c r="U102" s="186"/>
      <c r="V102" s="187"/>
      <c r="W102" s="164"/>
      <c r="X102" s="188" t="str">
        <f t="shared" si="8"/>
        <v/>
      </c>
      <c r="Y102" s="26" t="str">
        <f t="shared" si="9"/>
        <v/>
      </c>
      <c r="Z102" s="26" t="str">
        <f t="shared" si="10"/>
        <v/>
      </c>
      <c r="AA102" s="26" t="str">
        <f t="shared" si="11"/>
        <v/>
      </c>
      <c r="AB102" s="26" t="str">
        <f t="shared" si="12"/>
        <v/>
      </c>
      <c r="AC102" s="26"/>
      <c r="AD102" s="26"/>
      <c r="AE102" s="26"/>
      <c r="AF102" s="26"/>
      <c r="AG102" s="26"/>
      <c r="AH102" s="26"/>
      <c r="AI102" s="53"/>
      <c r="AJ102" s="53" t="str">
        <f>IF('Cable Info'!L101="","",CONCATENATE('Cable Info'!L101," - ",'Cable Info'!M101))</f>
        <v>100 - AW</v>
      </c>
      <c r="AK102" s="53"/>
      <c r="AL102" s="53"/>
      <c r="AM102" s="55" t="str">
        <f t="shared" si="0"/>
        <v>100 - AW</v>
      </c>
      <c r="AN102" s="53"/>
      <c r="AO102" s="53" t="str">
        <f>IF('Cable Info'!N101="","",CONCATENATE('Cable Info'!N101," - ",'Cable Info'!O101))</f>
        <v>100 - AW</v>
      </c>
      <c r="AP102" s="53"/>
      <c r="AQ102" s="53"/>
      <c r="AR102" s="55" t="str">
        <f t="shared" si="1"/>
        <v>100 - AW</v>
      </c>
      <c r="AS102" s="53"/>
      <c r="AT102" s="53" t="str">
        <f>IF('Cable Info'!P101="","",CONCATENATE('Cable Info'!P101," - ",'Cable Info'!Q101))</f>
        <v/>
      </c>
      <c r="AU102" s="53" t="s">
        <v>92</v>
      </c>
      <c r="AV102" s="53"/>
      <c r="AW102" s="53" t="str">
        <f t="shared" si="2"/>
        <v xml:space="preserve">  &lt;=&gt; CABLEC </v>
      </c>
      <c r="AX102" s="53"/>
      <c r="AY102" s="53" t="str">
        <f>IF('Cable Info'!R101="","",CONCATENATE('Cable Info'!R101," - ",'Cable Info'!S101))</f>
        <v/>
      </c>
      <c r="AZ102" s="53"/>
      <c r="BA102" s="53"/>
      <c r="BB102" s="55" t="str">
        <f t="shared" si="3"/>
        <v/>
      </c>
      <c r="BC102" s="53"/>
      <c r="BD102" s="53" t="str">
        <f>IF('Cable Info'!T101="","",CONCATENATE('Cable Info'!T101," - ",'Cable Info'!U101))</f>
        <v/>
      </c>
      <c r="BE102" s="53"/>
      <c r="BF102" s="53"/>
      <c r="BG102" s="55" t="str">
        <f t="shared" si="4"/>
        <v/>
      </c>
      <c r="BH102" s="53"/>
      <c r="BI102" s="53" t="str">
        <f>IF('Cable Info'!V101="","",CONCATENATE('Cable Info'!V101," - ",'Cable Info'!W101))</f>
        <v/>
      </c>
      <c r="BJ102" s="53"/>
      <c r="BK102" s="53"/>
      <c r="BL102" s="55" t="str">
        <f t="shared" si="5"/>
        <v/>
      </c>
      <c r="BM102" s="5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1"/>
      <c r="CL102" s="189"/>
    </row>
    <row r="103" spans="1:90" ht="12.75" customHeight="1" x14ac:dyDescent="0.2">
      <c r="A103" s="31"/>
      <c r="B103" s="147"/>
      <c r="C103" s="168" t="str">
        <f>IFERROR(IF(B103="","",IF((COUNTIF('Cable Info'!$B$11:$C$50,B103)=0),VLOOKUP(B103,'Cable Info (2)'!$B$11:$C$50,2,FALSE),(VLOOKUP(B103,'Cable Info'!$B$11:$C$50,2,FALSE)))),"NO SUCH EXIT")</f>
        <v/>
      </c>
      <c r="D103" s="190"/>
      <c r="E103" s="191"/>
      <c r="F103" s="171" t="s">
        <v>89</v>
      </c>
      <c r="G103" s="192"/>
      <c r="H103" s="168" t="str">
        <f t="shared" si="7"/>
        <v/>
      </c>
      <c r="I103" s="193"/>
      <c r="J103" s="171" t="s">
        <v>89</v>
      </c>
      <c r="K103" s="194"/>
      <c r="L103" s="195"/>
      <c r="M103" s="168" t="str">
        <f>IFERROR(IF(P103="","",IF((COUNTIF('Cable Info'!$B$11:$C$50,P103)=0),VLOOKUP(P103,'Cable Info (2)'!$B$11:$C$50,2,FALSE),(VLOOKUP(P103,'Cable Info'!$B$11:$C$50,2,FALSE)))),"NO SUCH EXIT")</f>
        <v/>
      </c>
      <c r="N103" s="181"/>
      <c r="O103" s="182"/>
      <c r="P103" s="196"/>
      <c r="Q103" s="124"/>
      <c r="R103" s="185"/>
      <c r="S103" s="185"/>
      <c r="T103" s="186"/>
      <c r="U103" s="186"/>
      <c r="V103" s="187"/>
      <c r="W103" s="164"/>
      <c r="X103" s="188" t="str">
        <f t="shared" si="8"/>
        <v/>
      </c>
      <c r="Y103" s="26" t="str">
        <f t="shared" si="9"/>
        <v/>
      </c>
      <c r="Z103" s="26" t="str">
        <f t="shared" si="10"/>
        <v/>
      </c>
      <c r="AA103" s="26" t="str">
        <f t="shared" si="11"/>
        <v/>
      </c>
      <c r="AB103" s="26" t="str">
        <f t="shared" si="12"/>
        <v/>
      </c>
      <c r="AC103" s="26"/>
      <c r="AD103" s="26"/>
      <c r="AE103" s="26"/>
      <c r="AF103" s="26"/>
      <c r="AG103" s="26"/>
      <c r="AH103" s="26"/>
      <c r="AI103" s="53"/>
      <c r="AJ103" s="53" t="str">
        <f>IF('Cable Info'!L102="","",CONCATENATE('Cable Info'!L102," - ",'Cable Info'!M102))</f>
        <v>101 - AW</v>
      </c>
      <c r="AK103" s="53"/>
      <c r="AL103" s="53"/>
      <c r="AM103" s="55" t="str">
        <f t="shared" si="0"/>
        <v>101 - AW</v>
      </c>
      <c r="AN103" s="53"/>
      <c r="AO103" s="53" t="str">
        <f>IF('Cable Info'!N102="","",CONCATENATE('Cable Info'!N102," - ",'Cable Info'!O102))</f>
        <v>101 - AW</v>
      </c>
      <c r="AP103" s="53"/>
      <c r="AQ103" s="53"/>
      <c r="AR103" s="55" t="str">
        <f t="shared" si="1"/>
        <v>101 - AW</v>
      </c>
      <c r="AS103" s="53"/>
      <c r="AT103" s="53" t="str">
        <f>IF('Cable Info'!P102="","",CONCATENATE('Cable Info'!P102," - ",'Cable Info'!Q102))</f>
        <v/>
      </c>
      <c r="AU103" s="53" t="s">
        <v>92</v>
      </c>
      <c r="AV103" s="53"/>
      <c r="AW103" s="53" t="str">
        <f t="shared" si="2"/>
        <v xml:space="preserve">  &lt;=&gt; CABLEC </v>
      </c>
      <c r="AX103" s="53"/>
      <c r="AY103" s="53" t="str">
        <f>IF('Cable Info'!R102="","",CONCATENATE('Cable Info'!R102," - ",'Cable Info'!S102))</f>
        <v/>
      </c>
      <c r="AZ103" s="53"/>
      <c r="BA103" s="53"/>
      <c r="BB103" s="55" t="str">
        <f t="shared" si="3"/>
        <v/>
      </c>
      <c r="BC103" s="53"/>
      <c r="BD103" s="53" t="str">
        <f>IF('Cable Info'!T102="","",CONCATENATE('Cable Info'!T102," - ",'Cable Info'!U102))</f>
        <v/>
      </c>
      <c r="BE103" s="53"/>
      <c r="BF103" s="53"/>
      <c r="BG103" s="55" t="str">
        <f t="shared" si="4"/>
        <v/>
      </c>
      <c r="BH103" s="53"/>
      <c r="BI103" s="53" t="str">
        <f>IF('Cable Info'!V102="","",CONCATENATE('Cable Info'!V102," - ",'Cable Info'!W102))</f>
        <v/>
      </c>
      <c r="BJ103" s="53"/>
      <c r="BK103" s="53"/>
      <c r="BL103" s="55" t="str">
        <f t="shared" si="5"/>
        <v/>
      </c>
      <c r="BM103" s="5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1"/>
      <c r="CL103" s="189"/>
    </row>
    <row r="104" spans="1:90" ht="12.75" customHeight="1" x14ac:dyDescent="0.2">
      <c r="A104" s="31"/>
      <c r="B104" s="147"/>
      <c r="C104" s="168" t="str">
        <f>IFERROR(IF(B104="","",IF((COUNTIF('Cable Info'!$B$11:$C$50,B104)=0),VLOOKUP(B104,'Cable Info (2)'!$B$11:$C$50,2,FALSE),(VLOOKUP(B104,'Cable Info'!$B$11:$C$50,2,FALSE)))),"NO SUCH EXIT")</f>
        <v/>
      </c>
      <c r="D104" s="190"/>
      <c r="E104" s="191"/>
      <c r="F104" s="171" t="s">
        <v>89</v>
      </c>
      <c r="G104" s="192"/>
      <c r="H104" s="168" t="str">
        <f t="shared" si="7"/>
        <v/>
      </c>
      <c r="I104" s="193"/>
      <c r="J104" s="171" t="s">
        <v>89</v>
      </c>
      <c r="K104" s="194"/>
      <c r="L104" s="195"/>
      <c r="M104" s="168" t="str">
        <f>IFERROR(IF(P104="","",IF((COUNTIF('Cable Info'!$B$11:$C$50,P104)=0),VLOOKUP(P104,'Cable Info (2)'!$B$11:$C$50,2,FALSE),(VLOOKUP(P104,'Cable Info'!$B$11:$C$50,2,FALSE)))),"NO SUCH EXIT")</f>
        <v/>
      </c>
      <c r="N104" s="181"/>
      <c r="O104" s="182"/>
      <c r="P104" s="196"/>
      <c r="Q104" s="124"/>
      <c r="R104" s="185"/>
      <c r="S104" s="185"/>
      <c r="T104" s="186"/>
      <c r="U104" s="186"/>
      <c r="V104" s="187"/>
      <c r="W104" s="164"/>
      <c r="X104" s="188" t="str">
        <f t="shared" si="8"/>
        <v/>
      </c>
      <c r="Y104" s="26" t="str">
        <f t="shared" si="9"/>
        <v/>
      </c>
      <c r="Z104" s="26" t="str">
        <f t="shared" si="10"/>
        <v/>
      </c>
      <c r="AA104" s="26" t="str">
        <f t="shared" si="11"/>
        <v/>
      </c>
      <c r="AB104" s="26" t="str">
        <f t="shared" si="12"/>
        <v/>
      </c>
      <c r="AC104" s="26"/>
      <c r="AD104" s="26"/>
      <c r="AE104" s="26"/>
      <c r="AF104" s="26"/>
      <c r="AG104" s="26"/>
      <c r="AH104" s="26"/>
      <c r="AI104" s="53"/>
      <c r="AJ104" s="53" t="str">
        <f>IF('Cable Info'!L103="","",CONCATENATE('Cable Info'!L103," - ",'Cable Info'!M103))</f>
        <v>102 - AW</v>
      </c>
      <c r="AK104" s="53"/>
      <c r="AL104" s="53"/>
      <c r="AM104" s="55" t="str">
        <f t="shared" si="0"/>
        <v>102 - AW</v>
      </c>
      <c r="AN104" s="53"/>
      <c r="AO104" s="53" t="str">
        <f>IF('Cable Info'!N103="","",CONCATENATE('Cable Info'!N103," - ",'Cable Info'!O103))</f>
        <v>102 - AW</v>
      </c>
      <c r="AP104" s="53"/>
      <c r="AQ104" s="53"/>
      <c r="AR104" s="55" t="str">
        <f t="shared" si="1"/>
        <v>102 - AW</v>
      </c>
      <c r="AS104" s="53"/>
      <c r="AT104" s="53" t="str">
        <f>IF('Cable Info'!P103="","",CONCATENATE('Cable Info'!P103," - ",'Cable Info'!Q103))</f>
        <v/>
      </c>
      <c r="AU104" s="53" t="s">
        <v>92</v>
      </c>
      <c r="AV104" s="53"/>
      <c r="AW104" s="53" t="str">
        <f t="shared" si="2"/>
        <v xml:space="preserve">  &lt;=&gt; CABLEC </v>
      </c>
      <c r="AX104" s="53"/>
      <c r="AY104" s="53" t="str">
        <f>IF('Cable Info'!R103="","",CONCATENATE('Cable Info'!R103," - ",'Cable Info'!S103))</f>
        <v/>
      </c>
      <c r="AZ104" s="53"/>
      <c r="BA104" s="53"/>
      <c r="BB104" s="55" t="str">
        <f t="shared" si="3"/>
        <v/>
      </c>
      <c r="BC104" s="53"/>
      <c r="BD104" s="53" t="str">
        <f>IF('Cable Info'!T103="","",CONCATENATE('Cable Info'!T103," - ",'Cable Info'!U103))</f>
        <v/>
      </c>
      <c r="BE104" s="53"/>
      <c r="BF104" s="53"/>
      <c r="BG104" s="55" t="str">
        <f t="shared" si="4"/>
        <v/>
      </c>
      <c r="BH104" s="53"/>
      <c r="BI104" s="53" t="str">
        <f>IF('Cable Info'!V103="","",CONCATENATE('Cable Info'!V103," - ",'Cable Info'!W103))</f>
        <v/>
      </c>
      <c r="BJ104" s="53"/>
      <c r="BK104" s="53"/>
      <c r="BL104" s="55" t="str">
        <f t="shared" si="5"/>
        <v/>
      </c>
      <c r="BM104" s="5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1"/>
      <c r="CL104" s="189"/>
    </row>
    <row r="105" spans="1:90" ht="12.75" customHeight="1" x14ac:dyDescent="0.2">
      <c r="A105" s="31"/>
      <c r="B105" s="147"/>
      <c r="C105" s="168" t="str">
        <f>IFERROR(IF(B105="","",IF((COUNTIF('Cable Info'!$B$11:$C$50,B105)=0),VLOOKUP(B105,'Cable Info (2)'!$B$11:$C$50,2,FALSE),(VLOOKUP(B105,'Cable Info'!$B$11:$C$50,2,FALSE)))),"NO SUCH EXIT")</f>
        <v/>
      </c>
      <c r="D105" s="190"/>
      <c r="E105" s="191"/>
      <c r="F105" s="171" t="s">
        <v>89</v>
      </c>
      <c r="G105" s="192"/>
      <c r="H105" s="168" t="str">
        <f t="shared" si="7"/>
        <v/>
      </c>
      <c r="I105" s="193"/>
      <c r="J105" s="171" t="s">
        <v>89</v>
      </c>
      <c r="K105" s="194"/>
      <c r="L105" s="195"/>
      <c r="M105" s="168" t="str">
        <f>IFERROR(IF(P105="","",IF((COUNTIF('Cable Info'!$B$11:$C$50,P105)=0),VLOOKUP(P105,'Cable Info (2)'!$B$11:$C$50,2,FALSE),(VLOOKUP(P105,'Cable Info'!$B$11:$C$50,2,FALSE)))),"NO SUCH EXIT")</f>
        <v/>
      </c>
      <c r="N105" s="181"/>
      <c r="O105" s="182"/>
      <c r="P105" s="196"/>
      <c r="Q105" s="124"/>
      <c r="R105" s="185"/>
      <c r="S105" s="185"/>
      <c r="T105" s="186"/>
      <c r="U105" s="186"/>
      <c r="V105" s="187"/>
      <c r="W105" s="164"/>
      <c r="X105" s="188" t="str">
        <f t="shared" si="8"/>
        <v/>
      </c>
      <c r="Y105" s="26" t="str">
        <f t="shared" si="9"/>
        <v/>
      </c>
      <c r="Z105" s="26" t="str">
        <f t="shared" si="10"/>
        <v/>
      </c>
      <c r="AA105" s="26" t="str">
        <f t="shared" si="11"/>
        <v/>
      </c>
      <c r="AB105" s="26" t="str">
        <f t="shared" si="12"/>
        <v/>
      </c>
      <c r="AC105" s="26"/>
      <c r="AD105" s="26"/>
      <c r="AE105" s="26"/>
      <c r="AF105" s="26"/>
      <c r="AG105" s="26"/>
      <c r="AH105" s="26"/>
      <c r="AI105" s="53"/>
      <c r="AJ105" s="53" t="str">
        <f>IF('Cable Info'!L104="","",CONCATENATE('Cable Info'!L104," - ",'Cable Info'!M104))</f>
        <v>103 - AW</v>
      </c>
      <c r="AK105" s="53"/>
      <c r="AL105" s="53"/>
      <c r="AM105" s="55" t="str">
        <f t="shared" si="0"/>
        <v>103 - AW</v>
      </c>
      <c r="AN105" s="53"/>
      <c r="AO105" s="53" t="str">
        <f>IF('Cable Info'!N104="","",CONCATENATE('Cable Info'!N104," - ",'Cable Info'!O104))</f>
        <v>103 - AW</v>
      </c>
      <c r="AP105" s="53"/>
      <c r="AQ105" s="53"/>
      <c r="AR105" s="55" t="str">
        <f t="shared" si="1"/>
        <v>103 - AW</v>
      </c>
      <c r="AS105" s="53"/>
      <c r="AT105" s="53" t="str">
        <f>IF('Cable Info'!P104="","",CONCATENATE('Cable Info'!P104," - ",'Cable Info'!Q104))</f>
        <v/>
      </c>
      <c r="AU105" s="53" t="s">
        <v>92</v>
      </c>
      <c r="AV105" s="53"/>
      <c r="AW105" s="53" t="str">
        <f t="shared" si="2"/>
        <v xml:space="preserve">  &lt;=&gt; CABLEC </v>
      </c>
      <c r="AX105" s="53"/>
      <c r="AY105" s="53" t="str">
        <f>IF('Cable Info'!R104="","",CONCATENATE('Cable Info'!R104," - ",'Cable Info'!S104))</f>
        <v/>
      </c>
      <c r="AZ105" s="53"/>
      <c r="BA105" s="53"/>
      <c r="BB105" s="55" t="str">
        <f t="shared" si="3"/>
        <v/>
      </c>
      <c r="BC105" s="53"/>
      <c r="BD105" s="53" t="str">
        <f>IF('Cable Info'!T104="","",CONCATENATE('Cable Info'!T104," - ",'Cable Info'!U104))</f>
        <v/>
      </c>
      <c r="BE105" s="53"/>
      <c r="BF105" s="53"/>
      <c r="BG105" s="55" t="str">
        <f t="shared" si="4"/>
        <v/>
      </c>
      <c r="BH105" s="53"/>
      <c r="BI105" s="53" t="str">
        <f>IF('Cable Info'!V104="","",CONCATENATE('Cable Info'!V104," - ",'Cable Info'!W104))</f>
        <v/>
      </c>
      <c r="BJ105" s="53"/>
      <c r="BK105" s="53"/>
      <c r="BL105" s="55" t="str">
        <f t="shared" si="5"/>
        <v/>
      </c>
      <c r="BM105" s="5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1"/>
      <c r="CL105" s="189"/>
    </row>
    <row r="106" spans="1:90" ht="12.75" customHeight="1" x14ac:dyDescent="0.2">
      <c r="A106" s="31"/>
      <c r="B106" s="147"/>
      <c r="C106" s="168" t="str">
        <f>IFERROR(IF(B106="","",IF((COUNTIF('Cable Info'!$B$11:$C$50,B106)=0),VLOOKUP(B106,'Cable Info (2)'!$B$11:$C$50,2,FALSE),(VLOOKUP(B106,'Cable Info'!$B$11:$C$50,2,FALSE)))),"NO SUCH EXIT")</f>
        <v/>
      </c>
      <c r="D106" s="190"/>
      <c r="E106" s="191"/>
      <c r="F106" s="171" t="s">
        <v>89</v>
      </c>
      <c r="G106" s="192"/>
      <c r="H106" s="168" t="str">
        <f t="shared" si="7"/>
        <v/>
      </c>
      <c r="I106" s="193"/>
      <c r="J106" s="171" t="s">
        <v>89</v>
      </c>
      <c r="K106" s="194"/>
      <c r="L106" s="195"/>
      <c r="M106" s="168" t="str">
        <f>IFERROR(IF(P106="","",IF((COUNTIF('Cable Info'!$B$11:$C$50,P106)=0),VLOOKUP(P106,'Cable Info (2)'!$B$11:$C$50,2,FALSE),(VLOOKUP(P106,'Cable Info'!$B$11:$C$50,2,FALSE)))),"NO SUCH EXIT")</f>
        <v/>
      </c>
      <c r="N106" s="181"/>
      <c r="O106" s="182"/>
      <c r="P106" s="196"/>
      <c r="Q106" s="124"/>
      <c r="R106" s="185"/>
      <c r="S106" s="185"/>
      <c r="T106" s="186"/>
      <c r="U106" s="186"/>
      <c r="V106" s="187"/>
      <c r="W106" s="164"/>
      <c r="X106" s="188" t="str">
        <f t="shared" si="8"/>
        <v/>
      </c>
      <c r="Y106" s="26" t="str">
        <f t="shared" si="9"/>
        <v/>
      </c>
      <c r="Z106" s="26" t="str">
        <f t="shared" si="10"/>
        <v/>
      </c>
      <c r="AA106" s="26" t="str">
        <f t="shared" si="11"/>
        <v/>
      </c>
      <c r="AB106" s="26" t="str">
        <f t="shared" si="12"/>
        <v/>
      </c>
      <c r="AC106" s="26"/>
      <c r="AD106" s="26"/>
      <c r="AE106" s="26"/>
      <c r="AF106" s="26"/>
      <c r="AG106" s="26"/>
      <c r="AH106" s="26"/>
      <c r="AI106" s="53"/>
      <c r="AJ106" s="53" t="str">
        <f>IF('Cable Info'!L105="","",CONCATENATE('Cable Info'!L105," - ",'Cable Info'!M105))</f>
        <v>104 - AW</v>
      </c>
      <c r="AK106" s="53"/>
      <c r="AL106" s="53"/>
      <c r="AM106" s="55" t="str">
        <f t="shared" si="0"/>
        <v>104 - AW</v>
      </c>
      <c r="AN106" s="53"/>
      <c r="AO106" s="53" t="str">
        <f>IF('Cable Info'!N105="","",CONCATENATE('Cable Info'!N105," - ",'Cable Info'!O105))</f>
        <v>104 - AW</v>
      </c>
      <c r="AP106" s="53"/>
      <c r="AQ106" s="53"/>
      <c r="AR106" s="55" t="str">
        <f t="shared" si="1"/>
        <v>104 - AW</v>
      </c>
      <c r="AS106" s="53"/>
      <c r="AT106" s="53" t="str">
        <f>IF('Cable Info'!P105="","",CONCATENATE('Cable Info'!P105," - ",'Cable Info'!Q105))</f>
        <v/>
      </c>
      <c r="AU106" s="53" t="s">
        <v>92</v>
      </c>
      <c r="AV106" s="53"/>
      <c r="AW106" s="53" t="str">
        <f t="shared" si="2"/>
        <v xml:space="preserve">  &lt;=&gt; CABLEC </v>
      </c>
      <c r="AX106" s="53"/>
      <c r="AY106" s="53" t="str">
        <f>IF('Cable Info'!R105="","",CONCATENATE('Cable Info'!R105," - ",'Cable Info'!S105))</f>
        <v/>
      </c>
      <c r="AZ106" s="53"/>
      <c r="BA106" s="53"/>
      <c r="BB106" s="55" t="str">
        <f t="shared" si="3"/>
        <v/>
      </c>
      <c r="BC106" s="53"/>
      <c r="BD106" s="53" t="str">
        <f>IF('Cable Info'!T105="","",CONCATENATE('Cable Info'!T105," - ",'Cable Info'!U105))</f>
        <v/>
      </c>
      <c r="BE106" s="53"/>
      <c r="BF106" s="53"/>
      <c r="BG106" s="55" t="str">
        <f t="shared" si="4"/>
        <v/>
      </c>
      <c r="BH106" s="53"/>
      <c r="BI106" s="53" t="str">
        <f>IF('Cable Info'!V105="","",CONCATENATE('Cable Info'!V105," - ",'Cable Info'!W105))</f>
        <v/>
      </c>
      <c r="BJ106" s="53"/>
      <c r="BK106" s="53"/>
      <c r="BL106" s="55" t="str">
        <f t="shared" si="5"/>
        <v/>
      </c>
      <c r="BM106" s="5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1"/>
      <c r="CL106" s="189"/>
    </row>
    <row r="107" spans="1:90" ht="12.75" customHeight="1" x14ac:dyDescent="0.2">
      <c r="A107" s="31"/>
      <c r="B107" s="147"/>
      <c r="C107" s="168" t="str">
        <f>IFERROR(IF(B107="","",IF((COUNTIF('Cable Info'!$B$11:$C$50,B107)=0),VLOOKUP(B107,'Cable Info (2)'!$B$11:$C$50,2,FALSE),(VLOOKUP(B107,'Cable Info'!$B$11:$C$50,2,FALSE)))),"NO SUCH EXIT")</f>
        <v/>
      </c>
      <c r="D107" s="190"/>
      <c r="E107" s="191"/>
      <c r="F107" s="171" t="s">
        <v>89</v>
      </c>
      <c r="G107" s="192"/>
      <c r="H107" s="168" t="str">
        <f t="shared" si="7"/>
        <v/>
      </c>
      <c r="I107" s="193"/>
      <c r="J107" s="171" t="s">
        <v>89</v>
      </c>
      <c r="K107" s="194"/>
      <c r="L107" s="195"/>
      <c r="M107" s="168" t="str">
        <f>IFERROR(IF(P107="","",IF((COUNTIF('Cable Info'!$B$11:$C$50,P107)=0),VLOOKUP(P107,'Cable Info (2)'!$B$11:$C$50,2,FALSE),(VLOOKUP(P107,'Cable Info'!$B$11:$C$50,2,FALSE)))),"NO SUCH EXIT")</f>
        <v/>
      </c>
      <c r="N107" s="181"/>
      <c r="O107" s="182"/>
      <c r="P107" s="196"/>
      <c r="Q107" s="124"/>
      <c r="R107" s="185"/>
      <c r="S107" s="185"/>
      <c r="T107" s="186"/>
      <c r="U107" s="186"/>
      <c r="V107" s="187"/>
      <c r="W107" s="164"/>
      <c r="X107" s="188" t="str">
        <f t="shared" si="8"/>
        <v/>
      </c>
      <c r="Y107" s="26" t="str">
        <f t="shared" si="9"/>
        <v/>
      </c>
      <c r="Z107" s="26" t="str">
        <f t="shared" si="10"/>
        <v/>
      </c>
      <c r="AA107" s="26" t="str">
        <f t="shared" si="11"/>
        <v/>
      </c>
      <c r="AB107" s="26" t="str">
        <f t="shared" si="12"/>
        <v/>
      </c>
      <c r="AC107" s="26"/>
      <c r="AD107" s="26"/>
      <c r="AE107" s="26"/>
      <c r="AF107" s="26"/>
      <c r="AG107" s="26"/>
      <c r="AH107" s="26"/>
      <c r="AI107" s="53"/>
      <c r="AJ107" s="53" t="str">
        <f>IF('Cable Info'!L106="","",CONCATENATE('Cable Info'!L106," - ",'Cable Info'!M106))</f>
        <v>105 - AW</v>
      </c>
      <c r="AK107" s="53"/>
      <c r="AL107" s="53"/>
      <c r="AM107" s="55" t="str">
        <f t="shared" si="0"/>
        <v>105 - AW</v>
      </c>
      <c r="AN107" s="53"/>
      <c r="AO107" s="53" t="str">
        <f>IF('Cable Info'!N106="","",CONCATENATE('Cable Info'!N106," - ",'Cable Info'!O106))</f>
        <v>105 - AW</v>
      </c>
      <c r="AP107" s="53"/>
      <c r="AQ107" s="53"/>
      <c r="AR107" s="55" t="str">
        <f t="shared" si="1"/>
        <v>105 - AW</v>
      </c>
      <c r="AS107" s="53"/>
      <c r="AT107" s="53" t="str">
        <f>IF('Cable Info'!P106="","",CONCATENATE('Cable Info'!P106," - ",'Cable Info'!Q106))</f>
        <v/>
      </c>
      <c r="AU107" s="53" t="s">
        <v>92</v>
      </c>
      <c r="AV107" s="53"/>
      <c r="AW107" s="53" t="str">
        <f t="shared" si="2"/>
        <v xml:space="preserve">  &lt;=&gt; CABLEC </v>
      </c>
      <c r="AX107" s="53"/>
      <c r="AY107" s="53" t="str">
        <f>IF('Cable Info'!R106="","",CONCATENATE('Cable Info'!R106," - ",'Cable Info'!S106))</f>
        <v/>
      </c>
      <c r="AZ107" s="53"/>
      <c r="BA107" s="53"/>
      <c r="BB107" s="55" t="str">
        <f t="shared" si="3"/>
        <v/>
      </c>
      <c r="BC107" s="53"/>
      <c r="BD107" s="53" t="str">
        <f>IF('Cable Info'!T106="","",CONCATENATE('Cable Info'!T106," - ",'Cable Info'!U106))</f>
        <v/>
      </c>
      <c r="BE107" s="53"/>
      <c r="BF107" s="53"/>
      <c r="BG107" s="55" t="str">
        <f t="shared" si="4"/>
        <v/>
      </c>
      <c r="BH107" s="53"/>
      <c r="BI107" s="53" t="str">
        <f>IF('Cable Info'!V106="","",CONCATENATE('Cable Info'!V106," - ",'Cable Info'!W106))</f>
        <v/>
      </c>
      <c r="BJ107" s="53"/>
      <c r="BK107" s="53"/>
      <c r="BL107" s="55" t="str">
        <f t="shared" si="5"/>
        <v/>
      </c>
      <c r="BM107" s="5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1"/>
      <c r="CL107" s="189"/>
    </row>
    <row r="108" spans="1:90" ht="12.75" customHeight="1" x14ac:dyDescent="0.2">
      <c r="A108" s="31"/>
      <c r="B108" s="147"/>
      <c r="C108" s="168" t="str">
        <f>IFERROR(IF(B108="","",IF((COUNTIF('Cable Info'!$B$11:$C$50,B108)=0),VLOOKUP(B108,'Cable Info (2)'!$B$11:$C$50,2,FALSE),(VLOOKUP(B108,'Cable Info'!$B$11:$C$50,2,FALSE)))),"NO SUCH EXIT")</f>
        <v/>
      </c>
      <c r="D108" s="190"/>
      <c r="E108" s="191"/>
      <c r="F108" s="171" t="s">
        <v>89</v>
      </c>
      <c r="G108" s="192"/>
      <c r="H108" s="168" t="str">
        <f t="shared" si="7"/>
        <v/>
      </c>
      <c r="I108" s="193"/>
      <c r="J108" s="171" t="s">
        <v>89</v>
      </c>
      <c r="K108" s="194"/>
      <c r="L108" s="195"/>
      <c r="M108" s="168" t="str">
        <f>IFERROR(IF(P108="","",IF((COUNTIF('Cable Info'!$B$11:$C$50,P108)=0),VLOOKUP(P108,'Cable Info (2)'!$B$11:$C$50,2,FALSE),(VLOOKUP(P108,'Cable Info'!$B$11:$C$50,2,FALSE)))),"NO SUCH EXIT")</f>
        <v/>
      </c>
      <c r="N108" s="181"/>
      <c r="O108" s="182"/>
      <c r="P108" s="196"/>
      <c r="Q108" s="124"/>
      <c r="R108" s="185"/>
      <c r="S108" s="185"/>
      <c r="T108" s="186"/>
      <c r="U108" s="186"/>
      <c r="V108" s="187"/>
      <c r="W108" s="164"/>
      <c r="X108" s="188" t="str">
        <f t="shared" si="8"/>
        <v/>
      </c>
      <c r="Y108" s="26" t="str">
        <f t="shared" si="9"/>
        <v/>
      </c>
      <c r="Z108" s="26" t="str">
        <f t="shared" si="10"/>
        <v/>
      </c>
      <c r="AA108" s="26" t="str">
        <f t="shared" si="11"/>
        <v/>
      </c>
      <c r="AB108" s="26" t="str">
        <f t="shared" si="12"/>
        <v/>
      </c>
      <c r="AC108" s="26"/>
      <c r="AD108" s="26"/>
      <c r="AE108" s="26"/>
      <c r="AF108" s="26"/>
      <c r="AG108" s="26"/>
      <c r="AH108" s="26"/>
      <c r="AI108" s="53"/>
      <c r="AJ108" s="53" t="str">
        <f>IF('Cable Info'!L107="","",CONCATENATE('Cable Info'!L107," - ",'Cable Info'!M107))</f>
        <v>106 - AW</v>
      </c>
      <c r="AK108" s="53"/>
      <c r="AL108" s="53"/>
      <c r="AM108" s="55" t="str">
        <f t="shared" si="0"/>
        <v>106 - AW</v>
      </c>
      <c r="AN108" s="53"/>
      <c r="AO108" s="53" t="str">
        <f>IF('Cable Info'!N107="","",CONCATENATE('Cable Info'!N107," - ",'Cable Info'!O107))</f>
        <v>106 - AW</v>
      </c>
      <c r="AP108" s="53"/>
      <c r="AQ108" s="53"/>
      <c r="AR108" s="55" t="str">
        <f t="shared" si="1"/>
        <v>106 - AW</v>
      </c>
      <c r="AS108" s="53"/>
      <c r="AT108" s="53" t="str">
        <f>IF('Cable Info'!P107="","",CONCATENATE('Cable Info'!P107," - ",'Cable Info'!Q107))</f>
        <v/>
      </c>
      <c r="AU108" s="53" t="s">
        <v>92</v>
      </c>
      <c r="AV108" s="53"/>
      <c r="AW108" s="53" t="str">
        <f t="shared" si="2"/>
        <v xml:space="preserve">  &lt;=&gt; CABLEC </v>
      </c>
      <c r="AX108" s="53"/>
      <c r="AY108" s="53" t="str">
        <f>IF('Cable Info'!R107="","",CONCATENATE('Cable Info'!R107," - ",'Cable Info'!S107))</f>
        <v/>
      </c>
      <c r="AZ108" s="53"/>
      <c r="BA108" s="53"/>
      <c r="BB108" s="55" t="str">
        <f t="shared" si="3"/>
        <v/>
      </c>
      <c r="BC108" s="53"/>
      <c r="BD108" s="53" t="str">
        <f>IF('Cable Info'!T107="","",CONCATENATE('Cable Info'!T107," - ",'Cable Info'!U107))</f>
        <v/>
      </c>
      <c r="BE108" s="53"/>
      <c r="BF108" s="53"/>
      <c r="BG108" s="55" t="str">
        <f t="shared" si="4"/>
        <v/>
      </c>
      <c r="BH108" s="53"/>
      <c r="BI108" s="53" t="str">
        <f>IF('Cable Info'!V107="","",CONCATENATE('Cable Info'!V107," - ",'Cable Info'!W107))</f>
        <v/>
      </c>
      <c r="BJ108" s="53"/>
      <c r="BK108" s="53"/>
      <c r="BL108" s="55" t="str">
        <f t="shared" si="5"/>
        <v/>
      </c>
      <c r="BM108" s="5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1"/>
      <c r="CL108" s="189"/>
    </row>
    <row r="109" spans="1:90" ht="12.75" customHeight="1" x14ac:dyDescent="0.2">
      <c r="A109" s="31"/>
      <c r="B109" s="147"/>
      <c r="C109" s="168" t="str">
        <f>IFERROR(IF(B109="","",IF((COUNTIF('Cable Info'!$B$11:$C$50,B109)=0),VLOOKUP(B109,'Cable Info (2)'!$B$11:$C$50,2,FALSE),(VLOOKUP(B109,'Cable Info'!$B$11:$C$50,2,FALSE)))),"NO SUCH EXIT")</f>
        <v/>
      </c>
      <c r="D109" s="190"/>
      <c r="E109" s="191"/>
      <c r="F109" s="171" t="s">
        <v>89</v>
      </c>
      <c r="G109" s="192"/>
      <c r="H109" s="168" t="str">
        <f t="shared" si="7"/>
        <v/>
      </c>
      <c r="I109" s="193"/>
      <c r="J109" s="171" t="s">
        <v>89</v>
      </c>
      <c r="K109" s="194"/>
      <c r="L109" s="195"/>
      <c r="M109" s="168" t="str">
        <f>IFERROR(IF(P109="","",IF((COUNTIF('Cable Info'!$B$11:$C$50,P109)=0),VLOOKUP(P109,'Cable Info (2)'!$B$11:$C$50,2,FALSE),(VLOOKUP(P109,'Cable Info'!$B$11:$C$50,2,FALSE)))),"NO SUCH EXIT")</f>
        <v/>
      </c>
      <c r="N109" s="181"/>
      <c r="O109" s="182"/>
      <c r="P109" s="196"/>
      <c r="Q109" s="124"/>
      <c r="R109" s="185"/>
      <c r="S109" s="185"/>
      <c r="T109" s="186"/>
      <c r="U109" s="186"/>
      <c r="V109" s="187"/>
      <c r="W109" s="164"/>
      <c r="X109" s="188" t="str">
        <f t="shared" si="8"/>
        <v/>
      </c>
      <c r="Y109" s="26" t="str">
        <f t="shared" si="9"/>
        <v/>
      </c>
      <c r="Z109" s="26" t="str">
        <f t="shared" si="10"/>
        <v/>
      </c>
      <c r="AA109" s="26" t="str">
        <f t="shared" si="11"/>
        <v/>
      </c>
      <c r="AB109" s="26" t="str">
        <f t="shared" si="12"/>
        <v/>
      </c>
      <c r="AC109" s="26"/>
      <c r="AD109" s="26"/>
      <c r="AE109" s="26"/>
      <c r="AF109" s="26"/>
      <c r="AG109" s="26"/>
      <c r="AH109" s="26"/>
      <c r="AI109" s="53"/>
      <c r="AJ109" s="53" t="str">
        <f>IF('Cable Info'!L108="","",CONCATENATE('Cable Info'!L108," - ",'Cable Info'!M108))</f>
        <v>107 - AW</v>
      </c>
      <c r="AK109" s="53"/>
      <c r="AL109" s="53"/>
      <c r="AM109" s="55" t="str">
        <f t="shared" si="0"/>
        <v>107 - AW</v>
      </c>
      <c r="AN109" s="53"/>
      <c r="AO109" s="53" t="str">
        <f>IF('Cable Info'!N108="","",CONCATENATE('Cable Info'!N108," - ",'Cable Info'!O108))</f>
        <v>107 - AW</v>
      </c>
      <c r="AP109" s="53"/>
      <c r="AQ109" s="53"/>
      <c r="AR109" s="55" t="str">
        <f t="shared" si="1"/>
        <v>107 - AW</v>
      </c>
      <c r="AS109" s="53"/>
      <c r="AT109" s="53" t="str">
        <f>IF('Cable Info'!P108="","",CONCATENATE('Cable Info'!P108," - ",'Cable Info'!Q108))</f>
        <v/>
      </c>
      <c r="AU109" s="53" t="s">
        <v>92</v>
      </c>
      <c r="AV109" s="53"/>
      <c r="AW109" s="53" t="str">
        <f t="shared" si="2"/>
        <v xml:space="preserve">  &lt;=&gt; CABLEC </v>
      </c>
      <c r="AX109" s="53"/>
      <c r="AY109" s="53" t="str">
        <f>IF('Cable Info'!R108="","",CONCATENATE('Cable Info'!R108," - ",'Cable Info'!S108))</f>
        <v/>
      </c>
      <c r="AZ109" s="53"/>
      <c r="BA109" s="53"/>
      <c r="BB109" s="55" t="str">
        <f t="shared" si="3"/>
        <v/>
      </c>
      <c r="BC109" s="53"/>
      <c r="BD109" s="53" t="str">
        <f>IF('Cable Info'!T108="","",CONCATENATE('Cable Info'!T108," - ",'Cable Info'!U108))</f>
        <v/>
      </c>
      <c r="BE109" s="53"/>
      <c r="BF109" s="53"/>
      <c r="BG109" s="55" t="str">
        <f t="shared" si="4"/>
        <v/>
      </c>
      <c r="BH109" s="53"/>
      <c r="BI109" s="53" t="str">
        <f>IF('Cable Info'!V108="","",CONCATENATE('Cable Info'!V108," - ",'Cable Info'!W108))</f>
        <v/>
      </c>
      <c r="BJ109" s="53"/>
      <c r="BK109" s="53"/>
      <c r="BL109" s="55" t="str">
        <f t="shared" si="5"/>
        <v/>
      </c>
      <c r="BM109" s="5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1"/>
      <c r="CL109" s="189"/>
    </row>
    <row r="110" spans="1:90" ht="12.75" customHeight="1" x14ac:dyDescent="0.2">
      <c r="A110" s="31"/>
      <c r="B110" s="147"/>
      <c r="C110" s="168" t="str">
        <f>IFERROR(IF(B110="","",IF((COUNTIF('Cable Info'!$B$11:$C$50,B110)=0),VLOOKUP(B110,'Cable Info (2)'!$B$11:$C$50,2,FALSE),(VLOOKUP(B110,'Cable Info'!$B$11:$C$50,2,FALSE)))),"NO SUCH EXIT")</f>
        <v/>
      </c>
      <c r="D110" s="190"/>
      <c r="E110" s="191"/>
      <c r="F110" s="171" t="s">
        <v>89</v>
      </c>
      <c r="G110" s="192"/>
      <c r="H110" s="168" t="str">
        <f t="shared" si="7"/>
        <v/>
      </c>
      <c r="I110" s="193"/>
      <c r="J110" s="171" t="s">
        <v>89</v>
      </c>
      <c r="K110" s="194"/>
      <c r="L110" s="195"/>
      <c r="M110" s="168" t="str">
        <f>IFERROR(IF(P110="","",IF((COUNTIF('Cable Info'!$B$11:$C$50,P110)=0),VLOOKUP(P110,'Cable Info (2)'!$B$11:$C$50,2,FALSE),(VLOOKUP(P110,'Cable Info'!$B$11:$C$50,2,FALSE)))),"NO SUCH EXIT")</f>
        <v/>
      </c>
      <c r="N110" s="181"/>
      <c r="O110" s="182"/>
      <c r="P110" s="196"/>
      <c r="Q110" s="124"/>
      <c r="R110" s="185"/>
      <c r="S110" s="185"/>
      <c r="T110" s="186"/>
      <c r="U110" s="186"/>
      <c r="V110" s="187"/>
      <c r="W110" s="164"/>
      <c r="X110" s="188" t="str">
        <f t="shared" si="8"/>
        <v/>
      </c>
      <c r="Y110" s="26" t="str">
        <f t="shared" si="9"/>
        <v/>
      </c>
      <c r="Z110" s="26" t="str">
        <f t="shared" si="10"/>
        <v/>
      </c>
      <c r="AA110" s="26" t="str">
        <f t="shared" si="11"/>
        <v/>
      </c>
      <c r="AB110" s="26" t="str">
        <f t="shared" si="12"/>
        <v/>
      </c>
      <c r="AC110" s="26"/>
      <c r="AD110" s="26"/>
      <c r="AE110" s="26"/>
      <c r="AF110" s="26"/>
      <c r="AG110" s="26"/>
      <c r="AH110" s="26"/>
      <c r="AI110" s="53"/>
      <c r="AJ110" s="53" t="str">
        <f>IF('Cable Info'!L109="","",CONCATENATE('Cable Info'!L109," - ",'Cable Info'!M109))</f>
        <v>108 - AW</v>
      </c>
      <c r="AK110" s="53"/>
      <c r="AL110" s="53"/>
      <c r="AM110" s="55" t="str">
        <f t="shared" si="0"/>
        <v>108 - AW</v>
      </c>
      <c r="AN110" s="53"/>
      <c r="AO110" s="53" t="str">
        <f>IF('Cable Info'!N109="","",CONCATENATE('Cable Info'!N109," - ",'Cable Info'!O109))</f>
        <v>108 - AW</v>
      </c>
      <c r="AP110" s="53"/>
      <c r="AQ110" s="53"/>
      <c r="AR110" s="55" t="str">
        <f t="shared" si="1"/>
        <v>108 - AW</v>
      </c>
      <c r="AS110" s="53"/>
      <c r="AT110" s="53" t="str">
        <f>IF('Cable Info'!P109="","",CONCATENATE('Cable Info'!P109," - ",'Cable Info'!Q109))</f>
        <v/>
      </c>
      <c r="AU110" s="53" t="s">
        <v>92</v>
      </c>
      <c r="AV110" s="53"/>
      <c r="AW110" s="53" t="str">
        <f t="shared" si="2"/>
        <v xml:space="preserve">  &lt;=&gt; CABLEC </v>
      </c>
      <c r="AX110" s="53"/>
      <c r="AY110" s="53" t="str">
        <f>IF('Cable Info'!R109="","",CONCATENATE('Cable Info'!R109," - ",'Cable Info'!S109))</f>
        <v/>
      </c>
      <c r="AZ110" s="53"/>
      <c r="BA110" s="53"/>
      <c r="BB110" s="55" t="str">
        <f t="shared" si="3"/>
        <v/>
      </c>
      <c r="BC110" s="53"/>
      <c r="BD110" s="53" t="str">
        <f>IF('Cable Info'!T109="","",CONCATENATE('Cable Info'!T109," - ",'Cable Info'!U109))</f>
        <v/>
      </c>
      <c r="BE110" s="53"/>
      <c r="BF110" s="53"/>
      <c r="BG110" s="55" t="str">
        <f t="shared" si="4"/>
        <v/>
      </c>
      <c r="BH110" s="53"/>
      <c r="BI110" s="53" t="str">
        <f>IF('Cable Info'!V109="","",CONCATENATE('Cable Info'!V109," - ",'Cable Info'!W109))</f>
        <v/>
      </c>
      <c r="BJ110" s="53"/>
      <c r="BK110" s="53"/>
      <c r="BL110" s="55" t="str">
        <f t="shared" si="5"/>
        <v/>
      </c>
      <c r="BM110" s="5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1"/>
      <c r="CL110" s="189"/>
    </row>
    <row r="111" spans="1:90" ht="12.75" customHeight="1" x14ac:dyDescent="0.2">
      <c r="A111" s="31"/>
      <c r="B111" s="147"/>
      <c r="C111" s="168" t="str">
        <f>IFERROR(IF(B111="","",IF((COUNTIF('Cable Info'!$B$11:$C$50,B111)=0),VLOOKUP(B111,'Cable Info (2)'!$B$11:$C$50,2,FALSE),(VLOOKUP(B111,'Cable Info'!$B$11:$C$50,2,FALSE)))),"NO SUCH EXIT")</f>
        <v/>
      </c>
      <c r="D111" s="190"/>
      <c r="E111" s="191"/>
      <c r="F111" s="171" t="s">
        <v>89</v>
      </c>
      <c r="G111" s="192"/>
      <c r="H111" s="168" t="str">
        <f t="shared" si="7"/>
        <v/>
      </c>
      <c r="I111" s="193"/>
      <c r="J111" s="171" t="s">
        <v>89</v>
      </c>
      <c r="K111" s="194"/>
      <c r="L111" s="195"/>
      <c r="M111" s="168" t="str">
        <f>IFERROR(IF(P111="","",IF((COUNTIF('Cable Info'!$B$11:$C$50,P111)=0),VLOOKUP(P111,'Cable Info (2)'!$B$11:$C$50,2,FALSE),(VLOOKUP(P111,'Cable Info'!$B$11:$C$50,2,FALSE)))),"NO SUCH EXIT")</f>
        <v/>
      </c>
      <c r="N111" s="181"/>
      <c r="O111" s="182"/>
      <c r="P111" s="196"/>
      <c r="Q111" s="124"/>
      <c r="R111" s="185"/>
      <c r="S111" s="185"/>
      <c r="T111" s="186"/>
      <c r="U111" s="186"/>
      <c r="V111" s="187"/>
      <c r="W111" s="164"/>
      <c r="X111" s="188" t="str">
        <f t="shared" si="8"/>
        <v/>
      </c>
      <c r="Y111" s="26" t="str">
        <f t="shared" si="9"/>
        <v/>
      </c>
      <c r="Z111" s="26" t="str">
        <f t="shared" si="10"/>
        <v/>
      </c>
      <c r="AA111" s="26" t="str">
        <f t="shared" si="11"/>
        <v/>
      </c>
      <c r="AB111" s="26" t="str">
        <f t="shared" si="12"/>
        <v/>
      </c>
      <c r="AC111" s="26"/>
      <c r="AD111" s="26"/>
      <c r="AE111" s="26"/>
      <c r="AF111" s="26"/>
      <c r="AG111" s="26"/>
      <c r="AH111" s="26"/>
      <c r="AI111" s="53"/>
      <c r="AJ111" s="53" t="str">
        <f>IF('Cable Info'!L110="","",CONCATENATE('Cable Info'!L110," - ",'Cable Info'!M110))</f>
        <v>109 - AW</v>
      </c>
      <c r="AK111" s="53"/>
      <c r="AL111" s="53"/>
      <c r="AM111" s="55" t="str">
        <f t="shared" si="0"/>
        <v>109 - AW</v>
      </c>
      <c r="AN111" s="53"/>
      <c r="AO111" s="53" t="str">
        <f>IF('Cable Info'!N110="","",CONCATENATE('Cable Info'!N110," - ",'Cable Info'!O110))</f>
        <v>109 - AW</v>
      </c>
      <c r="AP111" s="53"/>
      <c r="AQ111" s="53"/>
      <c r="AR111" s="55" t="str">
        <f t="shared" si="1"/>
        <v>109 - AW</v>
      </c>
      <c r="AS111" s="53"/>
      <c r="AT111" s="53" t="str">
        <f>IF('Cable Info'!P110="","",CONCATENATE('Cable Info'!P110," - ",'Cable Info'!Q110))</f>
        <v/>
      </c>
      <c r="AU111" s="53" t="s">
        <v>92</v>
      </c>
      <c r="AV111" s="53"/>
      <c r="AW111" s="53" t="str">
        <f t="shared" si="2"/>
        <v xml:space="preserve">  &lt;=&gt; CABLEC </v>
      </c>
      <c r="AX111" s="53"/>
      <c r="AY111" s="53" t="str">
        <f>IF('Cable Info'!R110="","",CONCATENATE('Cable Info'!R110," - ",'Cable Info'!S110))</f>
        <v/>
      </c>
      <c r="AZ111" s="53"/>
      <c r="BA111" s="53"/>
      <c r="BB111" s="55" t="str">
        <f t="shared" si="3"/>
        <v/>
      </c>
      <c r="BC111" s="53"/>
      <c r="BD111" s="53" t="str">
        <f>IF('Cable Info'!T110="","",CONCATENATE('Cable Info'!T110," - ",'Cable Info'!U110))</f>
        <v/>
      </c>
      <c r="BE111" s="53"/>
      <c r="BF111" s="53"/>
      <c r="BG111" s="55" t="str">
        <f t="shared" si="4"/>
        <v/>
      </c>
      <c r="BH111" s="53"/>
      <c r="BI111" s="53" t="str">
        <f>IF('Cable Info'!V110="","",CONCATENATE('Cable Info'!V110," - ",'Cable Info'!W110))</f>
        <v/>
      </c>
      <c r="BJ111" s="53"/>
      <c r="BK111" s="53"/>
      <c r="BL111" s="55" t="str">
        <f t="shared" si="5"/>
        <v/>
      </c>
      <c r="BM111" s="5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1"/>
      <c r="CL111" s="189"/>
    </row>
    <row r="112" spans="1:90" ht="12.75" customHeight="1" x14ac:dyDescent="0.2">
      <c r="A112" s="31"/>
      <c r="B112" s="147"/>
      <c r="C112" s="168" t="str">
        <f>IFERROR(IF(B112="","",IF((COUNTIF('Cable Info'!$B$11:$C$50,B112)=0),VLOOKUP(B112,'Cable Info (2)'!$B$11:$C$50,2,FALSE),(VLOOKUP(B112,'Cable Info'!$B$11:$C$50,2,FALSE)))),"NO SUCH EXIT")</f>
        <v/>
      </c>
      <c r="D112" s="190"/>
      <c r="E112" s="191"/>
      <c r="F112" s="171" t="s">
        <v>89</v>
      </c>
      <c r="G112" s="192"/>
      <c r="H112" s="168" t="str">
        <f t="shared" si="7"/>
        <v/>
      </c>
      <c r="I112" s="193"/>
      <c r="J112" s="171" t="s">
        <v>89</v>
      </c>
      <c r="K112" s="194"/>
      <c r="L112" s="195"/>
      <c r="M112" s="168" t="str">
        <f>IFERROR(IF(P112="","",IF((COUNTIF('Cable Info'!$B$11:$C$50,P112)=0),VLOOKUP(P112,'Cable Info (2)'!$B$11:$C$50,2,FALSE),(VLOOKUP(P112,'Cable Info'!$B$11:$C$50,2,FALSE)))),"NO SUCH EXIT")</f>
        <v/>
      </c>
      <c r="N112" s="181"/>
      <c r="O112" s="182"/>
      <c r="P112" s="196"/>
      <c r="Q112" s="124"/>
      <c r="R112" s="185"/>
      <c r="S112" s="185"/>
      <c r="T112" s="186"/>
      <c r="U112" s="186"/>
      <c r="V112" s="187"/>
      <c r="W112" s="164"/>
      <c r="X112" s="188" t="str">
        <f t="shared" si="8"/>
        <v/>
      </c>
      <c r="Y112" s="26" t="str">
        <f t="shared" si="9"/>
        <v/>
      </c>
      <c r="Z112" s="26" t="str">
        <f t="shared" si="10"/>
        <v/>
      </c>
      <c r="AA112" s="26" t="str">
        <f t="shared" si="11"/>
        <v/>
      </c>
      <c r="AB112" s="26" t="str">
        <f t="shared" si="12"/>
        <v/>
      </c>
      <c r="AC112" s="26"/>
      <c r="AD112" s="26"/>
      <c r="AE112" s="26"/>
      <c r="AF112" s="26"/>
      <c r="AG112" s="26"/>
      <c r="AH112" s="26"/>
      <c r="AI112" s="53"/>
      <c r="AJ112" s="53" t="str">
        <f>IF('Cable Info'!L111="","",CONCATENATE('Cable Info'!L111," - ",'Cable Info'!M111))</f>
        <v>110 - AW</v>
      </c>
      <c r="AK112" s="53"/>
      <c r="AL112" s="53"/>
      <c r="AM112" s="55" t="str">
        <f t="shared" si="0"/>
        <v>110 - AW</v>
      </c>
      <c r="AN112" s="53"/>
      <c r="AO112" s="53" t="str">
        <f>IF('Cable Info'!N111="","",CONCATENATE('Cable Info'!N111," - ",'Cable Info'!O111))</f>
        <v>110 - AW</v>
      </c>
      <c r="AP112" s="53"/>
      <c r="AQ112" s="53"/>
      <c r="AR112" s="55" t="str">
        <f t="shared" si="1"/>
        <v>110 - AW</v>
      </c>
      <c r="AS112" s="53"/>
      <c r="AT112" s="53" t="str">
        <f>IF('Cable Info'!P111="","",CONCATENATE('Cable Info'!P111," - ",'Cable Info'!Q111))</f>
        <v/>
      </c>
      <c r="AU112" s="53" t="s">
        <v>92</v>
      </c>
      <c r="AV112" s="53"/>
      <c r="AW112" s="53" t="str">
        <f t="shared" si="2"/>
        <v xml:space="preserve">  &lt;=&gt; CABLEC </v>
      </c>
      <c r="AX112" s="53"/>
      <c r="AY112" s="53" t="str">
        <f>IF('Cable Info'!R111="","",CONCATENATE('Cable Info'!R111," - ",'Cable Info'!S111))</f>
        <v/>
      </c>
      <c r="AZ112" s="53"/>
      <c r="BA112" s="53"/>
      <c r="BB112" s="55" t="str">
        <f t="shared" si="3"/>
        <v/>
      </c>
      <c r="BC112" s="53"/>
      <c r="BD112" s="53" t="str">
        <f>IF('Cable Info'!T111="","",CONCATENATE('Cable Info'!T111," - ",'Cable Info'!U111))</f>
        <v/>
      </c>
      <c r="BE112" s="53"/>
      <c r="BF112" s="53"/>
      <c r="BG112" s="55" t="str">
        <f t="shared" si="4"/>
        <v/>
      </c>
      <c r="BH112" s="53"/>
      <c r="BI112" s="53" t="str">
        <f>IF('Cable Info'!V111="","",CONCATENATE('Cable Info'!V111," - ",'Cable Info'!W111))</f>
        <v/>
      </c>
      <c r="BJ112" s="53"/>
      <c r="BK112" s="53"/>
      <c r="BL112" s="55" t="str">
        <f t="shared" si="5"/>
        <v/>
      </c>
      <c r="BM112" s="5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1"/>
      <c r="CL112" s="189"/>
    </row>
    <row r="113" spans="1:90" ht="12.75" customHeight="1" x14ac:dyDescent="0.2">
      <c r="A113" s="31"/>
      <c r="B113" s="147"/>
      <c r="C113" s="168" t="str">
        <f>IFERROR(IF(B113="","",IF((COUNTIF('Cable Info'!$B$11:$C$50,B113)=0),VLOOKUP(B113,'Cable Info (2)'!$B$11:$C$50,2,FALSE),(VLOOKUP(B113,'Cable Info'!$B$11:$C$50,2,FALSE)))),"NO SUCH EXIT")</f>
        <v/>
      </c>
      <c r="D113" s="190"/>
      <c r="E113" s="191"/>
      <c r="F113" s="171" t="s">
        <v>89</v>
      </c>
      <c r="G113" s="192"/>
      <c r="H113" s="168" t="str">
        <f t="shared" si="7"/>
        <v/>
      </c>
      <c r="I113" s="193"/>
      <c r="J113" s="171" t="s">
        <v>89</v>
      </c>
      <c r="K113" s="194"/>
      <c r="L113" s="195"/>
      <c r="M113" s="168" t="str">
        <f>IFERROR(IF(P113="","",IF((COUNTIF('Cable Info'!$B$11:$C$50,P113)=0),VLOOKUP(P113,'Cable Info (2)'!$B$11:$C$50,2,FALSE),(VLOOKUP(P113,'Cable Info'!$B$11:$C$50,2,FALSE)))),"NO SUCH EXIT")</f>
        <v/>
      </c>
      <c r="N113" s="181"/>
      <c r="O113" s="182"/>
      <c r="P113" s="196"/>
      <c r="Q113" s="124"/>
      <c r="R113" s="185"/>
      <c r="S113" s="185"/>
      <c r="T113" s="186"/>
      <c r="U113" s="186"/>
      <c r="V113" s="187"/>
      <c r="W113" s="164"/>
      <c r="X113" s="188" t="str">
        <f t="shared" si="8"/>
        <v/>
      </c>
      <c r="Y113" s="26" t="str">
        <f t="shared" si="9"/>
        <v/>
      </c>
      <c r="Z113" s="26" t="str">
        <f t="shared" si="10"/>
        <v/>
      </c>
      <c r="AA113" s="26" t="str">
        <f t="shared" si="11"/>
        <v/>
      </c>
      <c r="AB113" s="26" t="str">
        <f t="shared" si="12"/>
        <v/>
      </c>
      <c r="AC113" s="26"/>
      <c r="AD113" s="26"/>
      <c r="AE113" s="26"/>
      <c r="AF113" s="26"/>
      <c r="AG113" s="26"/>
      <c r="AH113" s="26"/>
      <c r="AI113" s="53"/>
      <c r="AJ113" s="53" t="str">
        <f>IF('Cable Info'!L112="","",CONCATENATE('Cable Info'!L112," - ",'Cable Info'!M112))</f>
        <v>111 - AW</v>
      </c>
      <c r="AK113" s="53"/>
      <c r="AL113" s="53"/>
      <c r="AM113" s="55" t="str">
        <f t="shared" si="0"/>
        <v>111 - AW</v>
      </c>
      <c r="AN113" s="53"/>
      <c r="AO113" s="53" t="str">
        <f>IF('Cable Info'!N112="","",CONCATENATE('Cable Info'!N112," - ",'Cable Info'!O112))</f>
        <v>111 - AW</v>
      </c>
      <c r="AP113" s="53"/>
      <c r="AQ113" s="53"/>
      <c r="AR113" s="55" t="str">
        <f t="shared" si="1"/>
        <v>111 - AW</v>
      </c>
      <c r="AS113" s="53"/>
      <c r="AT113" s="53" t="str">
        <f>IF('Cable Info'!P112="","",CONCATENATE('Cable Info'!P112," - ",'Cable Info'!Q112))</f>
        <v/>
      </c>
      <c r="AU113" s="53" t="s">
        <v>92</v>
      </c>
      <c r="AV113" s="53"/>
      <c r="AW113" s="53" t="str">
        <f t="shared" si="2"/>
        <v xml:space="preserve">  &lt;=&gt; CABLEC </v>
      </c>
      <c r="AX113" s="53"/>
      <c r="AY113" s="53" t="str">
        <f>IF('Cable Info'!R112="","",CONCATENATE('Cable Info'!R112," - ",'Cable Info'!S112))</f>
        <v/>
      </c>
      <c r="AZ113" s="53"/>
      <c r="BA113" s="53"/>
      <c r="BB113" s="55" t="str">
        <f t="shared" si="3"/>
        <v/>
      </c>
      <c r="BC113" s="53"/>
      <c r="BD113" s="53" t="str">
        <f>IF('Cable Info'!T112="","",CONCATENATE('Cable Info'!T112," - ",'Cable Info'!U112))</f>
        <v/>
      </c>
      <c r="BE113" s="53"/>
      <c r="BF113" s="53"/>
      <c r="BG113" s="55" t="str">
        <f t="shared" si="4"/>
        <v/>
      </c>
      <c r="BH113" s="53"/>
      <c r="BI113" s="53" t="str">
        <f>IF('Cable Info'!V112="","",CONCATENATE('Cable Info'!V112," - ",'Cable Info'!W112))</f>
        <v/>
      </c>
      <c r="BJ113" s="53"/>
      <c r="BK113" s="53"/>
      <c r="BL113" s="55" t="str">
        <f t="shared" si="5"/>
        <v/>
      </c>
      <c r="BM113" s="5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1"/>
      <c r="CL113" s="189"/>
    </row>
    <row r="114" spans="1:90" ht="12.75" customHeight="1" x14ac:dyDescent="0.2">
      <c r="A114" s="31"/>
      <c r="B114" s="147"/>
      <c r="C114" s="168" t="str">
        <f>IFERROR(IF(B114="","",IF((COUNTIF('Cable Info'!$B$11:$C$50,B114)=0),VLOOKUP(B114,'Cable Info (2)'!$B$11:$C$50,2,FALSE),(VLOOKUP(B114,'Cable Info'!$B$11:$C$50,2,FALSE)))),"NO SUCH EXIT")</f>
        <v/>
      </c>
      <c r="D114" s="190"/>
      <c r="E114" s="191"/>
      <c r="F114" s="171" t="s">
        <v>89</v>
      </c>
      <c r="G114" s="192"/>
      <c r="H114" s="168" t="str">
        <f t="shared" si="7"/>
        <v/>
      </c>
      <c r="I114" s="193"/>
      <c r="J114" s="171" t="s">
        <v>89</v>
      </c>
      <c r="K114" s="194"/>
      <c r="L114" s="195"/>
      <c r="M114" s="168" t="str">
        <f>IFERROR(IF(P114="","",IF((COUNTIF('Cable Info'!$B$11:$C$50,P114)=0),VLOOKUP(P114,'Cable Info (2)'!$B$11:$C$50,2,FALSE),(VLOOKUP(P114,'Cable Info'!$B$11:$C$50,2,FALSE)))),"NO SUCH EXIT")</f>
        <v/>
      </c>
      <c r="N114" s="181"/>
      <c r="O114" s="182"/>
      <c r="P114" s="196"/>
      <c r="Q114" s="124"/>
      <c r="R114" s="185"/>
      <c r="S114" s="185"/>
      <c r="T114" s="186"/>
      <c r="U114" s="186"/>
      <c r="V114" s="187"/>
      <c r="W114" s="164"/>
      <c r="X114" s="188" t="str">
        <f t="shared" si="8"/>
        <v/>
      </c>
      <c r="Y114" s="26" t="str">
        <f t="shared" si="9"/>
        <v/>
      </c>
      <c r="Z114" s="26" t="str">
        <f t="shared" si="10"/>
        <v/>
      </c>
      <c r="AA114" s="26" t="str">
        <f t="shared" si="11"/>
        <v/>
      </c>
      <c r="AB114" s="26" t="str">
        <f t="shared" si="12"/>
        <v/>
      </c>
      <c r="AC114" s="26"/>
      <c r="AD114" s="26"/>
      <c r="AE114" s="26"/>
      <c r="AF114" s="26"/>
      <c r="AG114" s="26"/>
      <c r="AH114" s="26"/>
      <c r="AI114" s="53"/>
      <c r="AJ114" s="53" t="str">
        <f>IF('Cable Info'!L113="","",CONCATENATE('Cable Info'!L113," - ",'Cable Info'!M113))</f>
        <v>112 - AW</v>
      </c>
      <c r="AK114" s="53"/>
      <c r="AL114" s="53"/>
      <c r="AM114" s="55" t="str">
        <f t="shared" si="0"/>
        <v>112 - AW</v>
      </c>
      <c r="AN114" s="53"/>
      <c r="AO114" s="53" t="str">
        <f>IF('Cable Info'!N113="","",CONCATENATE('Cable Info'!N113," - ",'Cable Info'!O113))</f>
        <v>112 - AW</v>
      </c>
      <c r="AP114" s="53"/>
      <c r="AQ114" s="53"/>
      <c r="AR114" s="55" t="str">
        <f t="shared" si="1"/>
        <v>112 - AW</v>
      </c>
      <c r="AS114" s="53"/>
      <c r="AT114" s="53" t="str">
        <f>IF('Cable Info'!P113="","",CONCATENATE('Cable Info'!P113," - ",'Cable Info'!Q113))</f>
        <v/>
      </c>
      <c r="AU114" s="53" t="s">
        <v>92</v>
      </c>
      <c r="AV114" s="53"/>
      <c r="AW114" s="53" t="str">
        <f t="shared" si="2"/>
        <v xml:space="preserve">  &lt;=&gt; CABLEC </v>
      </c>
      <c r="AX114" s="53"/>
      <c r="AY114" s="53" t="str">
        <f>IF('Cable Info'!R113="","",CONCATENATE('Cable Info'!R113," - ",'Cable Info'!S113))</f>
        <v/>
      </c>
      <c r="AZ114" s="53"/>
      <c r="BA114" s="53"/>
      <c r="BB114" s="55" t="str">
        <f t="shared" si="3"/>
        <v/>
      </c>
      <c r="BC114" s="53"/>
      <c r="BD114" s="53" t="str">
        <f>IF('Cable Info'!T113="","",CONCATENATE('Cable Info'!T113," - ",'Cable Info'!U113))</f>
        <v/>
      </c>
      <c r="BE114" s="53"/>
      <c r="BF114" s="53"/>
      <c r="BG114" s="55" t="str">
        <f t="shared" si="4"/>
        <v/>
      </c>
      <c r="BH114" s="53"/>
      <c r="BI114" s="53" t="str">
        <f>IF('Cable Info'!V113="","",CONCATENATE('Cable Info'!V113," - ",'Cable Info'!W113))</f>
        <v/>
      </c>
      <c r="BJ114" s="53"/>
      <c r="BK114" s="53"/>
      <c r="BL114" s="55" t="str">
        <f t="shared" si="5"/>
        <v/>
      </c>
      <c r="BM114" s="5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1"/>
      <c r="CL114" s="189"/>
    </row>
    <row r="115" spans="1:90" ht="12.75" customHeight="1" x14ac:dyDescent="0.2">
      <c r="A115" s="31"/>
      <c r="B115" s="147"/>
      <c r="C115" s="168" t="str">
        <f>IFERROR(IF(B115="","",IF((COUNTIF('Cable Info'!$B$11:$C$50,B115)=0),VLOOKUP(B115,'Cable Info (2)'!$B$11:$C$50,2,FALSE),(VLOOKUP(B115,'Cable Info'!$B$11:$C$50,2,FALSE)))),"NO SUCH EXIT")</f>
        <v/>
      </c>
      <c r="D115" s="190"/>
      <c r="E115" s="191"/>
      <c r="F115" s="171" t="s">
        <v>89</v>
      </c>
      <c r="G115" s="192"/>
      <c r="H115" s="168" t="str">
        <f t="shared" si="7"/>
        <v/>
      </c>
      <c r="I115" s="193"/>
      <c r="J115" s="171" t="s">
        <v>89</v>
      </c>
      <c r="K115" s="194"/>
      <c r="L115" s="195"/>
      <c r="M115" s="168" t="str">
        <f>IFERROR(IF(P115="","",IF((COUNTIF('Cable Info'!$B$11:$C$50,P115)=0),VLOOKUP(P115,'Cable Info (2)'!$B$11:$C$50,2,FALSE),(VLOOKUP(P115,'Cable Info'!$B$11:$C$50,2,FALSE)))),"NO SUCH EXIT")</f>
        <v/>
      </c>
      <c r="N115" s="181"/>
      <c r="O115" s="182"/>
      <c r="P115" s="196"/>
      <c r="Q115" s="124"/>
      <c r="R115" s="185"/>
      <c r="S115" s="185"/>
      <c r="T115" s="186"/>
      <c r="U115" s="186"/>
      <c r="V115" s="187"/>
      <c r="W115" s="164"/>
      <c r="X115" s="188" t="str">
        <f t="shared" si="8"/>
        <v/>
      </c>
      <c r="Y115" s="26" t="str">
        <f t="shared" si="9"/>
        <v/>
      </c>
      <c r="Z115" s="26" t="str">
        <f t="shared" si="10"/>
        <v/>
      </c>
      <c r="AA115" s="26" t="str">
        <f t="shared" si="11"/>
        <v/>
      </c>
      <c r="AB115" s="26" t="str">
        <f t="shared" si="12"/>
        <v/>
      </c>
      <c r="AC115" s="26"/>
      <c r="AD115" s="26"/>
      <c r="AE115" s="26"/>
      <c r="AF115" s="26"/>
      <c r="AG115" s="26"/>
      <c r="AH115" s="26"/>
      <c r="AI115" s="53"/>
      <c r="AJ115" s="53" t="str">
        <f>IF('Cable Info'!L114="","",CONCATENATE('Cable Info'!L114," - ",'Cable Info'!M114))</f>
        <v>113 - AW</v>
      </c>
      <c r="AK115" s="53"/>
      <c r="AL115" s="53"/>
      <c r="AM115" s="55" t="str">
        <f t="shared" si="0"/>
        <v>113 - AW</v>
      </c>
      <c r="AN115" s="53"/>
      <c r="AO115" s="53" t="str">
        <f>IF('Cable Info'!N114="","",CONCATENATE('Cable Info'!N114," - ",'Cable Info'!O114))</f>
        <v>113 - AW</v>
      </c>
      <c r="AP115" s="53"/>
      <c r="AQ115" s="53"/>
      <c r="AR115" s="55" t="str">
        <f t="shared" si="1"/>
        <v>113 - AW</v>
      </c>
      <c r="AS115" s="53"/>
      <c r="AT115" s="53" t="str">
        <f>IF('Cable Info'!P114="","",CONCATENATE('Cable Info'!P114," - ",'Cable Info'!Q114))</f>
        <v/>
      </c>
      <c r="AU115" s="53" t="s">
        <v>92</v>
      </c>
      <c r="AV115" s="53"/>
      <c r="AW115" s="53" t="str">
        <f t="shared" si="2"/>
        <v xml:space="preserve">  &lt;=&gt; CABLEC </v>
      </c>
      <c r="AX115" s="53"/>
      <c r="AY115" s="53" t="str">
        <f>IF('Cable Info'!R114="","",CONCATENATE('Cable Info'!R114," - ",'Cable Info'!S114))</f>
        <v/>
      </c>
      <c r="AZ115" s="53"/>
      <c r="BA115" s="53"/>
      <c r="BB115" s="55" t="str">
        <f t="shared" si="3"/>
        <v/>
      </c>
      <c r="BC115" s="53"/>
      <c r="BD115" s="53" t="str">
        <f>IF('Cable Info'!T114="","",CONCATENATE('Cable Info'!T114," - ",'Cable Info'!U114))</f>
        <v/>
      </c>
      <c r="BE115" s="53"/>
      <c r="BF115" s="53"/>
      <c r="BG115" s="55" t="str">
        <f t="shared" si="4"/>
        <v/>
      </c>
      <c r="BH115" s="53"/>
      <c r="BI115" s="53" t="str">
        <f>IF('Cable Info'!V114="","",CONCATENATE('Cable Info'!V114," - ",'Cable Info'!W114))</f>
        <v/>
      </c>
      <c r="BJ115" s="53"/>
      <c r="BK115" s="53"/>
      <c r="BL115" s="55" t="str">
        <f t="shared" si="5"/>
        <v/>
      </c>
      <c r="BM115" s="5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1"/>
      <c r="CL115" s="189"/>
    </row>
    <row r="116" spans="1:90" ht="12.75" customHeight="1" x14ac:dyDescent="0.2">
      <c r="A116" s="31"/>
      <c r="B116" s="147"/>
      <c r="C116" s="168" t="str">
        <f>IFERROR(IF(B116="","",IF((COUNTIF('Cable Info'!$B$11:$C$50,B116)=0),VLOOKUP(B116,'Cable Info (2)'!$B$11:$C$50,2,FALSE),(VLOOKUP(B116,'Cable Info'!$B$11:$C$50,2,FALSE)))),"NO SUCH EXIT")</f>
        <v/>
      </c>
      <c r="D116" s="190"/>
      <c r="E116" s="191"/>
      <c r="F116" s="171" t="s">
        <v>89</v>
      </c>
      <c r="G116" s="192"/>
      <c r="H116" s="168" t="str">
        <f t="shared" si="7"/>
        <v/>
      </c>
      <c r="I116" s="193"/>
      <c r="J116" s="171" t="s">
        <v>89</v>
      </c>
      <c r="K116" s="194"/>
      <c r="L116" s="195"/>
      <c r="M116" s="168" t="str">
        <f>IFERROR(IF(P116="","",IF((COUNTIF('Cable Info'!$B$11:$C$50,P116)=0),VLOOKUP(P116,'Cable Info (2)'!$B$11:$C$50,2,FALSE),(VLOOKUP(P116,'Cable Info'!$B$11:$C$50,2,FALSE)))),"NO SUCH EXIT")</f>
        <v/>
      </c>
      <c r="N116" s="181"/>
      <c r="O116" s="182"/>
      <c r="P116" s="196"/>
      <c r="Q116" s="124"/>
      <c r="R116" s="185"/>
      <c r="S116" s="185"/>
      <c r="T116" s="186"/>
      <c r="U116" s="186"/>
      <c r="V116" s="187"/>
      <c r="W116" s="164"/>
      <c r="X116" s="188" t="str">
        <f t="shared" si="8"/>
        <v/>
      </c>
      <c r="Y116" s="26" t="str">
        <f t="shared" si="9"/>
        <v/>
      </c>
      <c r="Z116" s="26" t="str">
        <f t="shared" si="10"/>
        <v/>
      </c>
      <c r="AA116" s="26" t="str">
        <f t="shared" si="11"/>
        <v/>
      </c>
      <c r="AB116" s="26" t="str">
        <f t="shared" si="12"/>
        <v/>
      </c>
      <c r="AC116" s="26"/>
      <c r="AD116" s="26"/>
      <c r="AE116" s="26"/>
      <c r="AF116" s="26"/>
      <c r="AG116" s="26"/>
      <c r="AH116" s="26"/>
      <c r="AI116" s="53"/>
      <c r="AJ116" s="53" t="str">
        <f>IF('Cable Info'!L115="","",CONCATENATE('Cable Info'!L115," - ",'Cable Info'!M115))</f>
        <v>114 - AW</v>
      </c>
      <c r="AK116" s="53"/>
      <c r="AL116" s="53"/>
      <c r="AM116" s="55" t="str">
        <f t="shared" si="0"/>
        <v>114 - AW</v>
      </c>
      <c r="AN116" s="53"/>
      <c r="AO116" s="53" t="str">
        <f>IF('Cable Info'!N115="","",CONCATENATE('Cable Info'!N115," - ",'Cable Info'!O115))</f>
        <v>114 - AW</v>
      </c>
      <c r="AP116" s="53"/>
      <c r="AQ116" s="53"/>
      <c r="AR116" s="55" t="str">
        <f t="shared" si="1"/>
        <v>114 - AW</v>
      </c>
      <c r="AS116" s="53"/>
      <c r="AT116" s="53" t="str">
        <f>IF('Cable Info'!P115="","",CONCATENATE('Cable Info'!P115," - ",'Cable Info'!Q115))</f>
        <v/>
      </c>
      <c r="AU116" s="53" t="s">
        <v>92</v>
      </c>
      <c r="AV116" s="53"/>
      <c r="AW116" s="53" t="str">
        <f t="shared" si="2"/>
        <v xml:space="preserve">  &lt;=&gt; CABLEC </v>
      </c>
      <c r="AX116" s="53"/>
      <c r="AY116" s="53" t="str">
        <f>IF('Cable Info'!R115="","",CONCATENATE('Cable Info'!R115," - ",'Cable Info'!S115))</f>
        <v/>
      </c>
      <c r="AZ116" s="53"/>
      <c r="BA116" s="53"/>
      <c r="BB116" s="55" t="str">
        <f t="shared" si="3"/>
        <v/>
      </c>
      <c r="BC116" s="53"/>
      <c r="BD116" s="53" t="str">
        <f>IF('Cable Info'!T115="","",CONCATENATE('Cable Info'!T115," - ",'Cable Info'!U115))</f>
        <v/>
      </c>
      <c r="BE116" s="53"/>
      <c r="BF116" s="53"/>
      <c r="BG116" s="55" t="str">
        <f t="shared" si="4"/>
        <v/>
      </c>
      <c r="BH116" s="53"/>
      <c r="BI116" s="53" t="str">
        <f>IF('Cable Info'!V115="","",CONCATENATE('Cable Info'!V115," - ",'Cable Info'!W115))</f>
        <v/>
      </c>
      <c r="BJ116" s="53"/>
      <c r="BK116" s="53"/>
      <c r="BL116" s="55" t="str">
        <f t="shared" si="5"/>
        <v/>
      </c>
      <c r="BM116" s="5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1"/>
      <c r="CL116" s="189"/>
    </row>
    <row r="117" spans="1:90" ht="12.75" customHeight="1" x14ac:dyDescent="0.2">
      <c r="A117" s="31"/>
      <c r="B117" s="147"/>
      <c r="C117" s="168" t="str">
        <f>IFERROR(IF(B117="","",IF((COUNTIF('Cable Info'!$B$11:$C$50,B117)=0),VLOOKUP(B117,'Cable Info (2)'!$B$11:$C$50,2,FALSE),(VLOOKUP(B117,'Cable Info'!$B$11:$C$50,2,FALSE)))),"NO SUCH EXIT")</f>
        <v/>
      </c>
      <c r="D117" s="190"/>
      <c r="E117" s="191"/>
      <c r="F117" s="171" t="s">
        <v>89</v>
      </c>
      <c r="G117" s="192"/>
      <c r="H117" s="168" t="str">
        <f t="shared" si="7"/>
        <v/>
      </c>
      <c r="I117" s="193"/>
      <c r="J117" s="171" t="s">
        <v>89</v>
      </c>
      <c r="K117" s="194"/>
      <c r="L117" s="195"/>
      <c r="M117" s="168" t="str">
        <f>IFERROR(IF(P117="","",IF((COUNTIF('Cable Info'!$B$11:$C$50,P117)=0),VLOOKUP(P117,'Cable Info (2)'!$B$11:$C$50,2,FALSE),(VLOOKUP(P117,'Cable Info'!$B$11:$C$50,2,FALSE)))),"NO SUCH EXIT")</f>
        <v/>
      </c>
      <c r="N117" s="181"/>
      <c r="O117" s="182"/>
      <c r="P117" s="196"/>
      <c r="Q117" s="124"/>
      <c r="R117" s="185"/>
      <c r="S117" s="185"/>
      <c r="T117" s="186"/>
      <c r="U117" s="186"/>
      <c r="V117" s="187"/>
      <c r="W117" s="164"/>
      <c r="X117" s="188" t="str">
        <f t="shared" si="8"/>
        <v/>
      </c>
      <c r="Y117" s="26" t="str">
        <f t="shared" si="9"/>
        <v/>
      </c>
      <c r="Z117" s="26" t="str">
        <f t="shared" si="10"/>
        <v/>
      </c>
      <c r="AA117" s="26" t="str">
        <f t="shared" si="11"/>
        <v/>
      </c>
      <c r="AB117" s="26" t="str">
        <f t="shared" si="12"/>
        <v/>
      </c>
      <c r="AC117" s="26"/>
      <c r="AD117" s="26"/>
      <c r="AE117" s="26"/>
      <c r="AF117" s="26"/>
      <c r="AG117" s="26"/>
      <c r="AH117" s="26"/>
      <c r="AI117" s="53"/>
      <c r="AJ117" s="53" t="str">
        <f>IF('Cable Info'!L116="","",CONCATENATE('Cable Info'!L116," - ",'Cable Info'!M116))</f>
        <v>115 - AW</v>
      </c>
      <c r="AK117" s="53"/>
      <c r="AL117" s="53"/>
      <c r="AM117" s="55" t="str">
        <f t="shared" si="0"/>
        <v>115 - AW</v>
      </c>
      <c r="AN117" s="53"/>
      <c r="AO117" s="53" t="str">
        <f>IF('Cable Info'!N116="","",CONCATENATE('Cable Info'!N116," - ",'Cable Info'!O116))</f>
        <v>115 - AW</v>
      </c>
      <c r="AP117" s="53"/>
      <c r="AQ117" s="53"/>
      <c r="AR117" s="55" t="str">
        <f t="shared" si="1"/>
        <v>115 - AW</v>
      </c>
      <c r="AS117" s="53"/>
      <c r="AT117" s="53" t="str">
        <f>IF('Cable Info'!P116="","",CONCATENATE('Cable Info'!P116," - ",'Cable Info'!Q116))</f>
        <v/>
      </c>
      <c r="AU117" s="53" t="s">
        <v>92</v>
      </c>
      <c r="AV117" s="53"/>
      <c r="AW117" s="53" t="str">
        <f t="shared" si="2"/>
        <v xml:space="preserve">  &lt;=&gt; CABLEC </v>
      </c>
      <c r="AX117" s="53"/>
      <c r="AY117" s="53" t="str">
        <f>IF('Cable Info'!R116="","",CONCATENATE('Cable Info'!R116," - ",'Cable Info'!S116))</f>
        <v/>
      </c>
      <c r="AZ117" s="53"/>
      <c r="BA117" s="53"/>
      <c r="BB117" s="55" t="str">
        <f t="shared" si="3"/>
        <v/>
      </c>
      <c r="BC117" s="53"/>
      <c r="BD117" s="53" t="str">
        <f>IF('Cable Info'!T116="","",CONCATENATE('Cable Info'!T116," - ",'Cable Info'!U116))</f>
        <v/>
      </c>
      <c r="BE117" s="53"/>
      <c r="BF117" s="53"/>
      <c r="BG117" s="55" t="str">
        <f t="shared" si="4"/>
        <v/>
      </c>
      <c r="BH117" s="53"/>
      <c r="BI117" s="53" t="str">
        <f>IF('Cable Info'!V116="","",CONCATENATE('Cable Info'!V116," - ",'Cable Info'!W116))</f>
        <v/>
      </c>
      <c r="BJ117" s="53"/>
      <c r="BK117" s="53"/>
      <c r="BL117" s="55" t="str">
        <f t="shared" si="5"/>
        <v/>
      </c>
      <c r="BM117" s="5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1"/>
      <c r="CL117" s="189"/>
    </row>
    <row r="118" spans="1:90" ht="12.75" customHeight="1" x14ac:dyDescent="0.2">
      <c r="A118" s="31"/>
      <c r="B118" s="147"/>
      <c r="C118" s="168" t="str">
        <f>IFERROR(IF(B118="","",IF((COUNTIF('Cable Info'!$B$11:$C$50,B118)=0),VLOOKUP(B118,'Cable Info (2)'!$B$11:$C$50,2,FALSE),(VLOOKUP(B118,'Cable Info'!$B$11:$C$50,2,FALSE)))),"NO SUCH EXIT")</f>
        <v/>
      </c>
      <c r="D118" s="190"/>
      <c r="E118" s="191"/>
      <c r="F118" s="171" t="s">
        <v>89</v>
      </c>
      <c r="G118" s="192"/>
      <c r="H118" s="168" t="str">
        <f t="shared" si="7"/>
        <v/>
      </c>
      <c r="I118" s="193"/>
      <c r="J118" s="171" t="s">
        <v>89</v>
      </c>
      <c r="K118" s="194"/>
      <c r="L118" s="195"/>
      <c r="M118" s="168" t="str">
        <f>IFERROR(IF(P118="","",IF((COUNTIF('Cable Info'!$B$11:$C$50,P118)=0),VLOOKUP(P118,'Cable Info (2)'!$B$11:$C$50,2,FALSE),(VLOOKUP(P118,'Cable Info'!$B$11:$C$50,2,FALSE)))),"NO SUCH EXIT")</f>
        <v/>
      </c>
      <c r="N118" s="181"/>
      <c r="O118" s="182"/>
      <c r="P118" s="196"/>
      <c r="Q118" s="124"/>
      <c r="R118" s="185"/>
      <c r="S118" s="185"/>
      <c r="T118" s="186"/>
      <c r="U118" s="186"/>
      <c r="V118" s="187"/>
      <c r="W118" s="164"/>
      <c r="X118" s="188" t="str">
        <f t="shared" si="8"/>
        <v/>
      </c>
      <c r="Y118" s="26" t="str">
        <f t="shared" si="9"/>
        <v/>
      </c>
      <c r="Z118" s="26" t="str">
        <f t="shared" si="10"/>
        <v/>
      </c>
      <c r="AA118" s="26" t="str">
        <f t="shared" si="11"/>
        <v/>
      </c>
      <c r="AB118" s="26" t="str">
        <f t="shared" si="12"/>
        <v/>
      </c>
      <c r="AC118" s="26"/>
      <c r="AD118" s="26"/>
      <c r="AE118" s="26"/>
      <c r="AF118" s="26"/>
      <c r="AG118" s="26"/>
      <c r="AH118" s="26"/>
      <c r="AI118" s="53"/>
      <c r="AJ118" s="53" t="str">
        <f>IF('Cable Info'!L117="","",CONCATENATE('Cable Info'!L117," - ",'Cable Info'!M117))</f>
        <v>116 - AW</v>
      </c>
      <c r="AK118" s="53"/>
      <c r="AL118" s="53"/>
      <c r="AM118" s="55" t="str">
        <f t="shared" si="0"/>
        <v>116 - AW</v>
      </c>
      <c r="AN118" s="53"/>
      <c r="AO118" s="53" t="str">
        <f>IF('Cable Info'!N117="","",CONCATENATE('Cable Info'!N117," - ",'Cable Info'!O117))</f>
        <v>116 - AW</v>
      </c>
      <c r="AP118" s="53"/>
      <c r="AQ118" s="53"/>
      <c r="AR118" s="55" t="str">
        <f t="shared" si="1"/>
        <v>116 - AW</v>
      </c>
      <c r="AS118" s="53"/>
      <c r="AT118" s="53" t="str">
        <f>IF('Cable Info'!P117="","",CONCATENATE('Cable Info'!P117," - ",'Cable Info'!Q117))</f>
        <v/>
      </c>
      <c r="AU118" s="53" t="s">
        <v>92</v>
      </c>
      <c r="AV118" s="53"/>
      <c r="AW118" s="53" t="str">
        <f t="shared" si="2"/>
        <v xml:space="preserve">  &lt;=&gt; CABLEC </v>
      </c>
      <c r="AX118" s="53"/>
      <c r="AY118" s="53" t="str">
        <f>IF('Cable Info'!R117="","",CONCATENATE('Cable Info'!R117," - ",'Cable Info'!S117))</f>
        <v/>
      </c>
      <c r="AZ118" s="53"/>
      <c r="BA118" s="53"/>
      <c r="BB118" s="55" t="str">
        <f t="shared" si="3"/>
        <v/>
      </c>
      <c r="BC118" s="53"/>
      <c r="BD118" s="53" t="str">
        <f>IF('Cable Info'!T117="","",CONCATENATE('Cable Info'!T117," - ",'Cable Info'!U117))</f>
        <v/>
      </c>
      <c r="BE118" s="53"/>
      <c r="BF118" s="53"/>
      <c r="BG118" s="55" t="str">
        <f t="shared" si="4"/>
        <v/>
      </c>
      <c r="BH118" s="53"/>
      <c r="BI118" s="53" t="str">
        <f>IF('Cable Info'!V117="","",CONCATENATE('Cable Info'!V117," - ",'Cable Info'!W117))</f>
        <v/>
      </c>
      <c r="BJ118" s="53"/>
      <c r="BK118" s="53"/>
      <c r="BL118" s="55" t="str">
        <f t="shared" si="5"/>
        <v/>
      </c>
      <c r="BM118" s="5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1"/>
      <c r="CL118" s="189"/>
    </row>
    <row r="119" spans="1:90" ht="12.75" customHeight="1" x14ac:dyDescent="0.2">
      <c r="A119" s="31"/>
      <c r="B119" s="147"/>
      <c r="C119" s="168" t="str">
        <f>IFERROR(IF(B119="","",IF((COUNTIF('Cable Info'!$B$11:$C$50,B119)=0),VLOOKUP(B119,'Cable Info (2)'!$B$11:$C$50,2,FALSE),(VLOOKUP(B119,'Cable Info'!$B$11:$C$50,2,FALSE)))),"NO SUCH EXIT")</f>
        <v/>
      </c>
      <c r="D119" s="190"/>
      <c r="E119" s="191"/>
      <c r="F119" s="171" t="s">
        <v>89</v>
      </c>
      <c r="G119" s="192"/>
      <c r="H119" s="168" t="str">
        <f t="shared" si="7"/>
        <v/>
      </c>
      <c r="I119" s="193"/>
      <c r="J119" s="171" t="s">
        <v>89</v>
      </c>
      <c r="K119" s="194"/>
      <c r="L119" s="195"/>
      <c r="M119" s="168" t="str">
        <f>IFERROR(IF(P119="","",IF((COUNTIF('Cable Info'!$B$11:$C$50,P119)=0),VLOOKUP(P119,'Cable Info (2)'!$B$11:$C$50,2,FALSE),(VLOOKUP(P119,'Cable Info'!$B$11:$C$50,2,FALSE)))),"NO SUCH EXIT")</f>
        <v/>
      </c>
      <c r="N119" s="181"/>
      <c r="O119" s="182"/>
      <c r="P119" s="196"/>
      <c r="Q119" s="124"/>
      <c r="R119" s="185"/>
      <c r="S119" s="185"/>
      <c r="T119" s="186"/>
      <c r="U119" s="186"/>
      <c r="V119" s="187"/>
      <c r="W119" s="164"/>
      <c r="X119" s="188" t="str">
        <f t="shared" si="8"/>
        <v/>
      </c>
      <c r="Y119" s="26" t="str">
        <f t="shared" si="9"/>
        <v/>
      </c>
      <c r="Z119" s="26" t="str">
        <f t="shared" si="10"/>
        <v/>
      </c>
      <c r="AA119" s="26" t="str">
        <f t="shared" si="11"/>
        <v/>
      </c>
      <c r="AB119" s="26" t="str">
        <f t="shared" si="12"/>
        <v/>
      </c>
      <c r="AC119" s="26"/>
      <c r="AD119" s="26"/>
      <c r="AE119" s="26"/>
      <c r="AF119" s="26"/>
      <c r="AG119" s="26"/>
      <c r="AH119" s="26"/>
      <c r="AI119" s="53"/>
      <c r="AJ119" s="53" t="str">
        <f>IF('Cable Info'!L118="","",CONCATENATE('Cable Info'!L118," - ",'Cable Info'!M118))</f>
        <v>117 - AW</v>
      </c>
      <c r="AK119" s="53"/>
      <c r="AL119" s="53"/>
      <c r="AM119" s="55" t="str">
        <f t="shared" si="0"/>
        <v>117 - AW</v>
      </c>
      <c r="AN119" s="53"/>
      <c r="AO119" s="53" t="str">
        <f>IF('Cable Info'!N118="","",CONCATENATE('Cable Info'!N118," - ",'Cable Info'!O118))</f>
        <v>117 - AW</v>
      </c>
      <c r="AP119" s="53"/>
      <c r="AQ119" s="53"/>
      <c r="AR119" s="55" t="str">
        <f t="shared" si="1"/>
        <v>117 - AW</v>
      </c>
      <c r="AS119" s="53"/>
      <c r="AT119" s="53" t="str">
        <f>IF('Cable Info'!P118="","",CONCATENATE('Cable Info'!P118," - ",'Cable Info'!Q118))</f>
        <v/>
      </c>
      <c r="AU119" s="53" t="s">
        <v>92</v>
      </c>
      <c r="AV119" s="53"/>
      <c r="AW119" s="53" t="str">
        <f t="shared" si="2"/>
        <v xml:space="preserve">  &lt;=&gt; CABLEC </v>
      </c>
      <c r="AX119" s="53"/>
      <c r="AY119" s="53" t="str">
        <f>IF('Cable Info'!R118="","",CONCATENATE('Cable Info'!R118," - ",'Cable Info'!S118))</f>
        <v/>
      </c>
      <c r="AZ119" s="53"/>
      <c r="BA119" s="53"/>
      <c r="BB119" s="55" t="str">
        <f t="shared" si="3"/>
        <v/>
      </c>
      <c r="BC119" s="53"/>
      <c r="BD119" s="53" t="str">
        <f>IF('Cable Info'!T118="","",CONCATENATE('Cable Info'!T118," - ",'Cable Info'!U118))</f>
        <v/>
      </c>
      <c r="BE119" s="53"/>
      <c r="BF119" s="53"/>
      <c r="BG119" s="55" t="str">
        <f t="shared" si="4"/>
        <v/>
      </c>
      <c r="BH119" s="53"/>
      <c r="BI119" s="53" t="str">
        <f>IF('Cable Info'!V118="","",CONCATENATE('Cable Info'!V118," - ",'Cable Info'!W118))</f>
        <v/>
      </c>
      <c r="BJ119" s="53"/>
      <c r="BK119" s="53"/>
      <c r="BL119" s="55" t="str">
        <f t="shared" si="5"/>
        <v/>
      </c>
      <c r="BM119" s="5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1"/>
      <c r="CL119" s="189"/>
    </row>
    <row r="120" spans="1:90" ht="12.75" customHeight="1" x14ac:dyDescent="0.2">
      <c r="A120" s="31"/>
      <c r="B120" s="147"/>
      <c r="C120" s="168" t="str">
        <f>IFERROR(IF(B120="","",IF((COUNTIF('Cable Info'!$B$11:$C$50,B120)=0),VLOOKUP(B120,'Cable Info (2)'!$B$11:$C$50,2,FALSE),(VLOOKUP(B120,'Cable Info'!$B$11:$C$50,2,FALSE)))),"NO SUCH EXIT")</f>
        <v/>
      </c>
      <c r="D120" s="190"/>
      <c r="E120" s="191"/>
      <c r="F120" s="171" t="s">
        <v>89</v>
      </c>
      <c r="G120" s="192"/>
      <c r="H120" s="168" t="str">
        <f t="shared" si="7"/>
        <v/>
      </c>
      <c r="I120" s="193"/>
      <c r="J120" s="171" t="s">
        <v>89</v>
      </c>
      <c r="K120" s="194"/>
      <c r="L120" s="195"/>
      <c r="M120" s="168" t="str">
        <f>IFERROR(IF(P120="","",IF((COUNTIF('Cable Info'!$B$11:$C$50,P120)=0),VLOOKUP(P120,'Cable Info (2)'!$B$11:$C$50,2,FALSE),(VLOOKUP(P120,'Cable Info'!$B$11:$C$50,2,FALSE)))),"NO SUCH EXIT")</f>
        <v/>
      </c>
      <c r="N120" s="181"/>
      <c r="O120" s="182"/>
      <c r="P120" s="196"/>
      <c r="Q120" s="124"/>
      <c r="R120" s="185"/>
      <c r="S120" s="185"/>
      <c r="T120" s="186"/>
      <c r="U120" s="186"/>
      <c r="V120" s="187"/>
      <c r="W120" s="164"/>
      <c r="X120" s="188" t="str">
        <f t="shared" si="8"/>
        <v/>
      </c>
      <c r="Y120" s="26" t="str">
        <f t="shared" si="9"/>
        <v/>
      </c>
      <c r="Z120" s="26" t="str">
        <f t="shared" si="10"/>
        <v/>
      </c>
      <c r="AA120" s="26" t="str">
        <f t="shared" si="11"/>
        <v/>
      </c>
      <c r="AB120" s="26" t="str">
        <f t="shared" si="12"/>
        <v/>
      </c>
      <c r="AC120" s="26"/>
      <c r="AD120" s="26"/>
      <c r="AE120" s="26"/>
      <c r="AF120" s="26"/>
      <c r="AG120" s="26"/>
      <c r="AH120" s="26"/>
      <c r="AI120" s="53"/>
      <c r="AJ120" s="53" t="str">
        <f>IF('Cable Info'!L119="","",CONCATENATE('Cable Info'!L119," - ",'Cable Info'!M119))</f>
        <v>118 - AW</v>
      </c>
      <c r="AK120" s="53"/>
      <c r="AL120" s="53"/>
      <c r="AM120" s="55" t="str">
        <f t="shared" si="0"/>
        <v>118 - AW</v>
      </c>
      <c r="AN120" s="53"/>
      <c r="AO120" s="53" t="str">
        <f>IF('Cable Info'!N119="","",CONCATENATE('Cable Info'!N119," - ",'Cable Info'!O119))</f>
        <v>118 - AW</v>
      </c>
      <c r="AP120" s="53"/>
      <c r="AQ120" s="53"/>
      <c r="AR120" s="55" t="str">
        <f t="shared" si="1"/>
        <v>118 - AW</v>
      </c>
      <c r="AS120" s="53"/>
      <c r="AT120" s="53" t="str">
        <f>IF('Cable Info'!P119="","",CONCATENATE('Cable Info'!P119," - ",'Cable Info'!Q119))</f>
        <v/>
      </c>
      <c r="AU120" s="53" t="s">
        <v>92</v>
      </c>
      <c r="AV120" s="53"/>
      <c r="AW120" s="53" t="str">
        <f t="shared" si="2"/>
        <v xml:space="preserve">  &lt;=&gt; CABLEC </v>
      </c>
      <c r="AX120" s="53"/>
      <c r="AY120" s="53" t="str">
        <f>IF('Cable Info'!R119="","",CONCATENATE('Cable Info'!R119," - ",'Cable Info'!S119))</f>
        <v/>
      </c>
      <c r="AZ120" s="53"/>
      <c r="BA120" s="53"/>
      <c r="BB120" s="55" t="str">
        <f t="shared" si="3"/>
        <v/>
      </c>
      <c r="BC120" s="53"/>
      <c r="BD120" s="53" t="str">
        <f>IF('Cable Info'!T119="","",CONCATENATE('Cable Info'!T119," - ",'Cable Info'!U119))</f>
        <v/>
      </c>
      <c r="BE120" s="53"/>
      <c r="BF120" s="53"/>
      <c r="BG120" s="55" t="str">
        <f t="shared" si="4"/>
        <v/>
      </c>
      <c r="BH120" s="53"/>
      <c r="BI120" s="53" t="str">
        <f>IF('Cable Info'!V119="","",CONCATENATE('Cable Info'!V119," - ",'Cable Info'!W119))</f>
        <v/>
      </c>
      <c r="BJ120" s="53"/>
      <c r="BK120" s="53"/>
      <c r="BL120" s="55" t="str">
        <f t="shared" si="5"/>
        <v/>
      </c>
      <c r="BM120" s="5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1"/>
      <c r="CL120" s="189"/>
    </row>
    <row r="121" spans="1:90" ht="12.75" customHeight="1" x14ac:dyDescent="0.2">
      <c r="A121" s="31"/>
      <c r="B121" s="147"/>
      <c r="C121" s="168" t="str">
        <f>IFERROR(IF(B121="","",IF((COUNTIF('Cable Info'!$B$11:$C$50,B121)=0),VLOOKUP(B121,'Cable Info (2)'!$B$11:$C$50,2,FALSE),(VLOOKUP(B121,'Cable Info'!$B$11:$C$50,2,FALSE)))),"NO SUCH EXIT")</f>
        <v/>
      </c>
      <c r="D121" s="190"/>
      <c r="E121" s="191"/>
      <c r="F121" s="171" t="s">
        <v>89</v>
      </c>
      <c r="G121" s="192"/>
      <c r="H121" s="168" t="str">
        <f t="shared" si="7"/>
        <v/>
      </c>
      <c r="I121" s="193"/>
      <c r="J121" s="171" t="s">
        <v>89</v>
      </c>
      <c r="K121" s="194"/>
      <c r="L121" s="195"/>
      <c r="M121" s="168" t="str">
        <f>IFERROR(IF(P121="","",IF((COUNTIF('Cable Info'!$B$11:$C$50,P121)=0),VLOOKUP(P121,'Cable Info (2)'!$B$11:$C$50,2,FALSE),(VLOOKUP(P121,'Cable Info'!$B$11:$C$50,2,FALSE)))),"NO SUCH EXIT")</f>
        <v/>
      </c>
      <c r="N121" s="181"/>
      <c r="O121" s="182"/>
      <c r="P121" s="196"/>
      <c r="Q121" s="124"/>
      <c r="R121" s="185"/>
      <c r="S121" s="185"/>
      <c r="T121" s="186"/>
      <c r="U121" s="186"/>
      <c r="V121" s="187"/>
      <c r="W121" s="164"/>
      <c r="X121" s="188" t="str">
        <f t="shared" si="8"/>
        <v/>
      </c>
      <c r="Y121" s="26" t="str">
        <f t="shared" si="9"/>
        <v/>
      </c>
      <c r="Z121" s="26" t="str">
        <f t="shared" si="10"/>
        <v/>
      </c>
      <c r="AA121" s="26" t="str">
        <f t="shared" si="11"/>
        <v/>
      </c>
      <c r="AB121" s="26" t="str">
        <f t="shared" si="12"/>
        <v/>
      </c>
      <c r="AC121" s="26"/>
      <c r="AD121" s="26"/>
      <c r="AE121" s="26"/>
      <c r="AF121" s="26"/>
      <c r="AG121" s="26"/>
      <c r="AH121" s="26"/>
      <c r="AI121" s="53"/>
      <c r="AJ121" s="53" t="str">
        <f>IF('Cable Info'!L120="","",CONCATENATE('Cable Info'!L120," - ",'Cable Info'!M120))</f>
        <v>119 - AW</v>
      </c>
      <c r="AK121" s="53"/>
      <c r="AL121" s="53"/>
      <c r="AM121" s="55" t="str">
        <f t="shared" si="0"/>
        <v>119 - AW</v>
      </c>
      <c r="AN121" s="53"/>
      <c r="AO121" s="53" t="str">
        <f>IF('Cable Info'!N120="","",CONCATENATE('Cable Info'!N120," - ",'Cable Info'!O120))</f>
        <v>119 - AW</v>
      </c>
      <c r="AP121" s="53"/>
      <c r="AQ121" s="53"/>
      <c r="AR121" s="55" t="str">
        <f t="shared" si="1"/>
        <v>119 - AW</v>
      </c>
      <c r="AS121" s="53"/>
      <c r="AT121" s="53" t="str">
        <f>IF('Cable Info'!P120="","",CONCATENATE('Cable Info'!P120," - ",'Cable Info'!Q120))</f>
        <v/>
      </c>
      <c r="AU121" s="53" t="s">
        <v>92</v>
      </c>
      <c r="AV121" s="53"/>
      <c r="AW121" s="53" t="str">
        <f t="shared" si="2"/>
        <v xml:space="preserve">  &lt;=&gt; CABLEC </v>
      </c>
      <c r="AX121" s="53"/>
      <c r="AY121" s="53" t="str">
        <f>IF('Cable Info'!R120="","",CONCATENATE('Cable Info'!R120," - ",'Cable Info'!S120))</f>
        <v/>
      </c>
      <c r="AZ121" s="53"/>
      <c r="BA121" s="53"/>
      <c r="BB121" s="55" t="str">
        <f t="shared" si="3"/>
        <v/>
      </c>
      <c r="BC121" s="53"/>
      <c r="BD121" s="53" t="str">
        <f>IF('Cable Info'!T120="","",CONCATENATE('Cable Info'!T120," - ",'Cable Info'!U120))</f>
        <v/>
      </c>
      <c r="BE121" s="53"/>
      <c r="BF121" s="53"/>
      <c r="BG121" s="55" t="str">
        <f t="shared" si="4"/>
        <v/>
      </c>
      <c r="BH121" s="53"/>
      <c r="BI121" s="53" t="str">
        <f>IF('Cable Info'!V120="","",CONCATENATE('Cable Info'!V120," - ",'Cable Info'!W120))</f>
        <v/>
      </c>
      <c r="BJ121" s="53"/>
      <c r="BK121" s="53"/>
      <c r="BL121" s="55" t="str">
        <f t="shared" si="5"/>
        <v/>
      </c>
      <c r="BM121" s="5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1"/>
      <c r="CL121" s="189"/>
    </row>
    <row r="122" spans="1:90" ht="12.75" customHeight="1" x14ac:dyDescent="0.2">
      <c r="A122" s="31"/>
      <c r="B122" s="147"/>
      <c r="C122" s="168" t="str">
        <f>IFERROR(IF(B122="","",IF((COUNTIF('Cable Info'!$B$11:$C$50,B122)=0),VLOOKUP(B122,'Cable Info (2)'!$B$11:$C$50,2,FALSE),(VLOOKUP(B122,'Cable Info'!$B$11:$C$50,2,FALSE)))),"NO SUCH EXIT")</f>
        <v/>
      </c>
      <c r="D122" s="190"/>
      <c r="E122" s="191"/>
      <c r="F122" s="171" t="s">
        <v>89</v>
      </c>
      <c r="G122" s="192"/>
      <c r="H122" s="168" t="str">
        <f t="shared" si="7"/>
        <v/>
      </c>
      <c r="I122" s="193"/>
      <c r="J122" s="171" t="s">
        <v>89</v>
      </c>
      <c r="K122" s="194"/>
      <c r="L122" s="195"/>
      <c r="M122" s="168" t="str">
        <f>IFERROR(IF(P122="","",IF((COUNTIF('Cable Info'!$B$11:$C$50,P122)=0),VLOOKUP(P122,'Cable Info (2)'!$B$11:$C$50,2,FALSE),(VLOOKUP(P122,'Cable Info'!$B$11:$C$50,2,FALSE)))),"NO SUCH EXIT")</f>
        <v/>
      </c>
      <c r="N122" s="181"/>
      <c r="O122" s="182"/>
      <c r="P122" s="196"/>
      <c r="Q122" s="124"/>
      <c r="R122" s="185"/>
      <c r="S122" s="185"/>
      <c r="T122" s="186"/>
      <c r="U122" s="186"/>
      <c r="V122" s="187"/>
      <c r="W122" s="164"/>
      <c r="X122" s="188" t="str">
        <f t="shared" si="8"/>
        <v/>
      </c>
      <c r="Y122" s="26" t="str">
        <f t="shared" si="9"/>
        <v/>
      </c>
      <c r="Z122" s="26" t="str">
        <f t="shared" si="10"/>
        <v/>
      </c>
      <c r="AA122" s="26" t="str">
        <f t="shared" si="11"/>
        <v/>
      </c>
      <c r="AB122" s="26" t="str">
        <f t="shared" si="12"/>
        <v/>
      </c>
      <c r="AC122" s="26"/>
      <c r="AD122" s="26"/>
      <c r="AE122" s="26"/>
      <c r="AF122" s="26"/>
      <c r="AG122" s="26"/>
      <c r="AH122" s="26"/>
      <c r="AI122" s="53"/>
      <c r="AJ122" s="53" t="str">
        <f>IF('Cable Info'!L121="","",CONCATENATE('Cable Info'!L121," - ",'Cable Info'!M121))</f>
        <v>120 - AW</v>
      </c>
      <c r="AK122" s="53"/>
      <c r="AL122" s="53"/>
      <c r="AM122" s="55" t="str">
        <f t="shared" si="0"/>
        <v>120 - AW</v>
      </c>
      <c r="AN122" s="53"/>
      <c r="AO122" s="53" t="str">
        <f>IF('Cable Info'!N121="","",CONCATENATE('Cable Info'!N121," - ",'Cable Info'!O121))</f>
        <v>120 - AW</v>
      </c>
      <c r="AP122" s="53"/>
      <c r="AQ122" s="53"/>
      <c r="AR122" s="55" t="str">
        <f t="shared" si="1"/>
        <v>120 - AW</v>
      </c>
      <c r="AS122" s="53"/>
      <c r="AT122" s="53" t="str">
        <f>IF('Cable Info'!P121="","",CONCATENATE('Cable Info'!P121," - ",'Cable Info'!Q121))</f>
        <v/>
      </c>
      <c r="AU122" s="53" t="s">
        <v>92</v>
      </c>
      <c r="AV122" s="53"/>
      <c r="AW122" s="53" t="str">
        <f t="shared" si="2"/>
        <v xml:space="preserve">  &lt;=&gt; CABLEC </v>
      </c>
      <c r="AX122" s="53"/>
      <c r="AY122" s="53" t="str">
        <f>IF('Cable Info'!R121="","",CONCATENATE('Cable Info'!R121," - ",'Cable Info'!S121))</f>
        <v/>
      </c>
      <c r="AZ122" s="53"/>
      <c r="BA122" s="53"/>
      <c r="BB122" s="55" t="str">
        <f t="shared" si="3"/>
        <v/>
      </c>
      <c r="BC122" s="53"/>
      <c r="BD122" s="53" t="str">
        <f>IF('Cable Info'!T121="","",CONCATENATE('Cable Info'!T121," - ",'Cable Info'!U121))</f>
        <v/>
      </c>
      <c r="BE122" s="53"/>
      <c r="BF122" s="53"/>
      <c r="BG122" s="55" t="str">
        <f t="shared" si="4"/>
        <v/>
      </c>
      <c r="BH122" s="53"/>
      <c r="BI122" s="53" t="str">
        <f>IF('Cable Info'!V121="","",CONCATENATE('Cable Info'!V121," - ",'Cable Info'!W121))</f>
        <v/>
      </c>
      <c r="BJ122" s="53"/>
      <c r="BK122" s="53"/>
      <c r="BL122" s="55" t="str">
        <f t="shared" si="5"/>
        <v/>
      </c>
      <c r="BM122" s="5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1"/>
      <c r="CL122" s="189"/>
    </row>
    <row r="123" spans="1:90" ht="12.75" customHeight="1" x14ac:dyDescent="0.2">
      <c r="A123" s="31"/>
      <c r="B123" s="147"/>
      <c r="C123" s="168" t="str">
        <f>IFERROR(IF(B123="","",IF((COUNTIF('Cable Info'!$B$11:$C$50,B123)=0),VLOOKUP(B123,'Cable Info (2)'!$B$11:$C$50,2,FALSE),(VLOOKUP(B123,'Cable Info'!$B$11:$C$50,2,FALSE)))),"NO SUCH EXIT")</f>
        <v/>
      </c>
      <c r="D123" s="190"/>
      <c r="E123" s="191"/>
      <c r="F123" s="171" t="s">
        <v>89</v>
      </c>
      <c r="G123" s="192"/>
      <c r="H123" s="168" t="str">
        <f t="shared" si="7"/>
        <v/>
      </c>
      <c r="I123" s="193"/>
      <c r="J123" s="171" t="s">
        <v>89</v>
      </c>
      <c r="K123" s="194"/>
      <c r="L123" s="195"/>
      <c r="M123" s="168" t="str">
        <f>IFERROR(IF(P123="","",IF((COUNTIF('Cable Info'!$B$11:$C$50,P123)=0),VLOOKUP(P123,'Cable Info (2)'!$B$11:$C$50,2,FALSE),(VLOOKUP(P123,'Cable Info'!$B$11:$C$50,2,FALSE)))),"NO SUCH EXIT")</f>
        <v/>
      </c>
      <c r="N123" s="181"/>
      <c r="O123" s="182"/>
      <c r="P123" s="196"/>
      <c r="Q123" s="124"/>
      <c r="R123" s="185"/>
      <c r="S123" s="185"/>
      <c r="T123" s="186"/>
      <c r="U123" s="186"/>
      <c r="V123" s="187"/>
      <c r="W123" s="164"/>
      <c r="X123" s="188" t="str">
        <f t="shared" si="8"/>
        <v/>
      </c>
      <c r="Y123" s="26" t="str">
        <f t="shared" si="9"/>
        <v/>
      </c>
      <c r="Z123" s="26" t="str">
        <f t="shared" si="10"/>
        <v/>
      </c>
      <c r="AA123" s="26" t="str">
        <f t="shared" si="11"/>
        <v/>
      </c>
      <c r="AB123" s="26" t="str">
        <f t="shared" si="12"/>
        <v/>
      </c>
      <c r="AC123" s="26"/>
      <c r="AD123" s="26"/>
      <c r="AE123" s="26"/>
      <c r="AF123" s="26"/>
      <c r="AG123" s="26"/>
      <c r="AH123" s="26"/>
      <c r="AI123" s="53"/>
      <c r="AJ123" s="53" t="str">
        <f>IF('Cable Info'!L122="","",CONCATENATE('Cable Info'!L122," - ",'Cable Info'!M122))</f>
        <v>121 - AW</v>
      </c>
      <c r="AK123" s="53"/>
      <c r="AL123" s="53"/>
      <c r="AM123" s="55" t="str">
        <f t="shared" si="0"/>
        <v>121 - AW</v>
      </c>
      <c r="AN123" s="53"/>
      <c r="AO123" s="53" t="str">
        <f>IF('Cable Info'!N122="","",CONCATENATE('Cable Info'!N122," - ",'Cable Info'!O122))</f>
        <v>121 - AW</v>
      </c>
      <c r="AP123" s="53"/>
      <c r="AQ123" s="53"/>
      <c r="AR123" s="55" t="str">
        <f t="shared" si="1"/>
        <v>121 - AW</v>
      </c>
      <c r="AS123" s="53"/>
      <c r="AT123" s="53" t="str">
        <f>IF('Cable Info'!P122="","",CONCATENATE('Cable Info'!P122," - ",'Cable Info'!Q122))</f>
        <v/>
      </c>
      <c r="AU123" s="53" t="s">
        <v>92</v>
      </c>
      <c r="AV123" s="53"/>
      <c r="AW123" s="53" t="str">
        <f t="shared" si="2"/>
        <v xml:space="preserve">  &lt;=&gt; CABLEC </v>
      </c>
      <c r="AX123" s="53"/>
      <c r="AY123" s="53" t="str">
        <f>IF('Cable Info'!R122="","",CONCATENATE('Cable Info'!R122," - ",'Cable Info'!S122))</f>
        <v/>
      </c>
      <c r="AZ123" s="53"/>
      <c r="BA123" s="53"/>
      <c r="BB123" s="55" t="str">
        <f t="shared" si="3"/>
        <v/>
      </c>
      <c r="BC123" s="53"/>
      <c r="BD123" s="53" t="str">
        <f>IF('Cable Info'!T122="","",CONCATENATE('Cable Info'!T122," - ",'Cable Info'!U122))</f>
        <v/>
      </c>
      <c r="BE123" s="53"/>
      <c r="BF123" s="53"/>
      <c r="BG123" s="55" t="str">
        <f t="shared" si="4"/>
        <v/>
      </c>
      <c r="BH123" s="53"/>
      <c r="BI123" s="53" t="str">
        <f>IF('Cable Info'!V122="","",CONCATENATE('Cable Info'!V122," - ",'Cable Info'!W122))</f>
        <v/>
      </c>
      <c r="BJ123" s="53"/>
      <c r="BK123" s="53"/>
      <c r="BL123" s="55" t="str">
        <f t="shared" si="5"/>
        <v/>
      </c>
      <c r="BM123" s="5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1"/>
      <c r="CL123" s="189"/>
    </row>
    <row r="124" spans="1:90" ht="12.75" customHeight="1" x14ac:dyDescent="0.2">
      <c r="A124" s="31"/>
      <c r="B124" s="147"/>
      <c r="C124" s="168" t="str">
        <f>IFERROR(IF(B124="","",IF((COUNTIF('Cable Info'!$B$11:$C$50,B124)=0),VLOOKUP(B124,'Cable Info (2)'!$B$11:$C$50,2,FALSE),(VLOOKUP(B124,'Cable Info'!$B$11:$C$50,2,FALSE)))),"NO SUCH EXIT")</f>
        <v/>
      </c>
      <c r="D124" s="190"/>
      <c r="E124" s="191"/>
      <c r="F124" s="171" t="s">
        <v>89</v>
      </c>
      <c r="G124" s="192"/>
      <c r="H124" s="168" t="str">
        <f t="shared" si="7"/>
        <v/>
      </c>
      <c r="I124" s="193"/>
      <c r="J124" s="171" t="s">
        <v>89</v>
      </c>
      <c r="K124" s="194"/>
      <c r="L124" s="195"/>
      <c r="M124" s="168" t="str">
        <f>IFERROR(IF(P124="","",IF((COUNTIF('Cable Info'!$B$11:$C$50,P124)=0),VLOOKUP(P124,'Cable Info (2)'!$B$11:$C$50,2,FALSE),(VLOOKUP(P124,'Cable Info'!$B$11:$C$50,2,FALSE)))),"NO SUCH EXIT")</f>
        <v/>
      </c>
      <c r="N124" s="181"/>
      <c r="O124" s="182"/>
      <c r="P124" s="196"/>
      <c r="Q124" s="124"/>
      <c r="R124" s="185"/>
      <c r="S124" s="185"/>
      <c r="T124" s="186"/>
      <c r="U124" s="186"/>
      <c r="V124" s="187"/>
      <c r="W124" s="164"/>
      <c r="X124" s="188" t="str">
        <f t="shared" si="8"/>
        <v/>
      </c>
      <c r="Y124" s="26" t="str">
        <f t="shared" si="9"/>
        <v/>
      </c>
      <c r="Z124" s="26" t="str">
        <f t="shared" si="10"/>
        <v/>
      </c>
      <c r="AA124" s="26" t="str">
        <f t="shared" si="11"/>
        <v/>
      </c>
      <c r="AB124" s="26" t="str">
        <f t="shared" si="12"/>
        <v/>
      </c>
      <c r="AC124" s="26"/>
      <c r="AD124" s="26"/>
      <c r="AE124" s="26"/>
      <c r="AF124" s="26"/>
      <c r="AG124" s="26"/>
      <c r="AH124" s="26"/>
      <c r="AI124" s="53"/>
      <c r="AJ124" s="53" t="str">
        <f>IF('Cable Info'!L123="","",CONCATENATE('Cable Info'!L123," - ",'Cable Info'!M123))</f>
        <v>122 - AW</v>
      </c>
      <c r="AK124" s="53"/>
      <c r="AL124" s="53"/>
      <c r="AM124" s="55" t="str">
        <f t="shared" si="0"/>
        <v>122 - AW</v>
      </c>
      <c r="AN124" s="53"/>
      <c r="AO124" s="53" t="str">
        <f>IF('Cable Info'!N123="","",CONCATENATE('Cable Info'!N123," - ",'Cable Info'!O123))</f>
        <v>122 - AW</v>
      </c>
      <c r="AP124" s="53"/>
      <c r="AQ124" s="53"/>
      <c r="AR124" s="55" t="str">
        <f t="shared" si="1"/>
        <v>122 - AW</v>
      </c>
      <c r="AS124" s="53"/>
      <c r="AT124" s="53" t="str">
        <f>IF('Cable Info'!P123="","",CONCATENATE('Cable Info'!P123," - ",'Cable Info'!Q123))</f>
        <v/>
      </c>
      <c r="AU124" s="53" t="s">
        <v>92</v>
      </c>
      <c r="AV124" s="53"/>
      <c r="AW124" s="53" t="str">
        <f t="shared" si="2"/>
        <v xml:space="preserve">  &lt;=&gt; CABLEC </v>
      </c>
      <c r="AX124" s="53"/>
      <c r="AY124" s="53" t="str">
        <f>IF('Cable Info'!R123="","",CONCATENATE('Cable Info'!R123," - ",'Cable Info'!S123))</f>
        <v/>
      </c>
      <c r="AZ124" s="53"/>
      <c r="BA124" s="53"/>
      <c r="BB124" s="55" t="str">
        <f t="shared" si="3"/>
        <v/>
      </c>
      <c r="BC124" s="53"/>
      <c r="BD124" s="53" t="str">
        <f>IF('Cable Info'!T123="","",CONCATENATE('Cable Info'!T123," - ",'Cable Info'!U123))</f>
        <v/>
      </c>
      <c r="BE124" s="53"/>
      <c r="BF124" s="53"/>
      <c r="BG124" s="55" t="str">
        <f t="shared" si="4"/>
        <v/>
      </c>
      <c r="BH124" s="53"/>
      <c r="BI124" s="53" t="str">
        <f>IF('Cable Info'!V123="","",CONCATENATE('Cable Info'!V123," - ",'Cable Info'!W123))</f>
        <v/>
      </c>
      <c r="BJ124" s="53"/>
      <c r="BK124" s="53"/>
      <c r="BL124" s="55" t="str">
        <f t="shared" si="5"/>
        <v/>
      </c>
      <c r="BM124" s="5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1"/>
      <c r="CL124" s="189"/>
    </row>
    <row r="125" spans="1:90" ht="12.75" customHeight="1" x14ac:dyDescent="0.2">
      <c r="A125" s="31"/>
      <c r="B125" s="147"/>
      <c r="C125" s="168" t="str">
        <f>IFERROR(IF(B125="","",IF((COUNTIF('Cable Info'!$B$11:$C$50,B125)=0),VLOOKUP(B125,'Cable Info (2)'!$B$11:$C$50,2,FALSE),(VLOOKUP(B125,'Cable Info'!$B$11:$C$50,2,FALSE)))),"NO SUCH EXIT")</f>
        <v/>
      </c>
      <c r="D125" s="190"/>
      <c r="E125" s="191"/>
      <c r="F125" s="171" t="s">
        <v>89</v>
      </c>
      <c r="G125" s="192"/>
      <c r="H125" s="168" t="str">
        <f t="shared" si="7"/>
        <v/>
      </c>
      <c r="I125" s="193"/>
      <c r="J125" s="171" t="s">
        <v>89</v>
      </c>
      <c r="K125" s="194"/>
      <c r="L125" s="195"/>
      <c r="M125" s="168" t="str">
        <f>IFERROR(IF(P125="","",IF((COUNTIF('Cable Info'!$B$11:$C$50,P125)=0),VLOOKUP(P125,'Cable Info (2)'!$B$11:$C$50,2,FALSE),(VLOOKUP(P125,'Cable Info'!$B$11:$C$50,2,FALSE)))),"NO SUCH EXIT")</f>
        <v/>
      </c>
      <c r="N125" s="181"/>
      <c r="O125" s="182"/>
      <c r="P125" s="196"/>
      <c r="Q125" s="124"/>
      <c r="R125" s="185"/>
      <c r="S125" s="185"/>
      <c r="T125" s="186"/>
      <c r="U125" s="186"/>
      <c r="V125" s="187"/>
      <c r="W125" s="164"/>
      <c r="X125" s="188" t="str">
        <f t="shared" si="8"/>
        <v/>
      </c>
      <c r="Y125" s="26" t="str">
        <f t="shared" si="9"/>
        <v/>
      </c>
      <c r="Z125" s="26" t="str">
        <f t="shared" si="10"/>
        <v/>
      </c>
      <c r="AA125" s="26" t="str">
        <f t="shared" si="11"/>
        <v/>
      </c>
      <c r="AB125" s="26" t="str">
        <f t="shared" si="12"/>
        <v/>
      </c>
      <c r="AC125" s="26"/>
      <c r="AD125" s="26"/>
      <c r="AE125" s="26"/>
      <c r="AF125" s="26"/>
      <c r="AG125" s="26"/>
      <c r="AH125" s="26"/>
      <c r="AI125" s="53"/>
      <c r="AJ125" s="53" t="str">
        <f>IF('Cable Info'!L124="","",CONCATENATE('Cable Info'!L124," - ",'Cable Info'!M124))</f>
        <v>123 - AW</v>
      </c>
      <c r="AK125" s="53"/>
      <c r="AL125" s="53"/>
      <c r="AM125" s="55" t="str">
        <f t="shared" si="0"/>
        <v>123 - AW</v>
      </c>
      <c r="AN125" s="53"/>
      <c r="AO125" s="53" t="str">
        <f>IF('Cable Info'!N124="","",CONCATENATE('Cable Info'!N124," - ",'Cable Info'!O124))</f>
        <v>123 - AW</v>
      </c>
      <c r="AP125" s="53"/>
      <c r="AQ125" s="53"/>
      <c r="AR125" s="55" t="str">
        <f t="shared" si="1"/>
        <v>123 - AW</v>
      </c>
      <c r="AS125" s="53"/>
      <c r="AT125" s="53" t="str">
        <f>IF('Cable Info'!P124="","",CONCATENATE('Cable Info'!P124," - ",'Cable Info'!Q124))</f>
        <v/>
      </c>
      <c r="AU125" s="53" t="s">
        <v>92</v>
      </c>
      <c r="AV125" s="53"/>
      <c r="AW125" s="53" t="str">
        <f t="shared" si="2"/>
        <v xml:space="preserve">  &lt;=&gt; CABLEC </v>
      </c>
      <c r="AX125" s="53"/>
      <c r="AY125" s="53" t="str">
        <f>IF('Cable Info'!R124="","",CONCATENATE('Cable Info'!R124," - ",'Cable Info'!S124))</f>
        <v/>
      </c>
      <c r="AZ125" s="53"/>
      <c r="BA125" s="53"/>
      <c r="BB125" s="55" t="str">
        <f t="shared" si="3"/>
        <v/>
      </c>
      <c r="BC125" s="53"/>
      <c r="BD125" s="53" t="str">
        <f>IF('Cable Info'!T124="","",CONCATENATE('Cable Info'!T124," - ",'Cable Info'!U124))</f>
        <v/>
      </c>
      <c r="BE125" s="53"/>
      <c r="BF125" s="53"/>
      <c r="BG125" s="55" t="str">
        <f t="shared" si="4"/>
        <v/>
      </c>
      <c r="BH125" s="53"/>
      <c r="BI125" s="53" t="str">
        <f>IF('Cable Info'!V124="","",CONCATENATE('Cable Info'!V124," - ",'Cable Info'!W124))</f>
        <v/>
      </c>
      <c r="BJ125" s="53"/>
      <c r="BK125" s="53"/>
      <c r="BL125" s="55" t="str">
        <f t="shared" si="5"/>
        <v/>
      </c>
      <c r="BM125" s="5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1"/>
      <c r="CL125" s="189"/>
    </row>
    <row r="126" spans="1:90" ht="12.75" customHeight="1" x14ac:dyDescent="0.2">
      <c r="A126" s="31"/>
      <c r="B126" s="147"/>
      <c r="C126" s="168" t="str">
        <f>IFERROR(IF(B126="","",IF((COUNTIF('Cable Info'!$B$11:$C$50,B126)=0),VLOOKUP(B126,'Cable Info (2)'!$B$11:$C$50,2,FALSE),(VLOOKUP(B126,'Cable Info'!$B$11:$C$50,2,FALSE)))),"NO SUCH EXIT")</f>
        <v/>
      </c>
      <c r="D126" s="190"/>
      <c r="E126" s="191"/>
      <c r="F126" s="171" t="s">
        <v>89</v>
      </c>
      <c r="G126" s="192"/>
      <c r="H126" s="168" t="str">
        <f t="shared" si="7"/>
        <v/>
      </c>
      <c r="I126" s="193"/>
      <c r="J126" s="171" t="s">
        <v>89</v>
      </c>
      <c r="K126" s="194"/>
      <c r="L126" s="195"/>
      <c r="M126" s="168" t="str">
        <f>IFERROR(IF(P126="","",IF((COUNTIF('Cable Info'!$B$11:$C$50,P126)=0),VLOOKUP(P126,'Cable Info (2)'!$B$11:$C$50,2,FALSE),(VLOOKUP(P126,'Cable Info'!$B$11:$C$50,2,FALSE)))),"NO SUCH EXIT")</f>
        <v/>
      </c>
      <c r="N126" s="181"/>
      <c r="O126" s="182"/>
      <c r="P126" s="196"/>
      <c r="Q126" s="124"/>
      <c r="R126" s="185"/>
      <c r="S126" s="185"/>
      <c r="T126" s="186"/>
      <c r="U126" s="186"/>
      <c r="V126" s="187"/>
      <c r="W126" s="164"/>
      <c r="X126" s="188" t="str">
        <f t="shared" si="8"/>
        <v/>
      </c>
      <c r="Y126" s="26" t="str">
        <f t="shared" si="9"/>
        <v/>
      </c>
      <c r="Z126" s="26" t="str">
        <f t="shared" si="10"/>
        <v/>
      </c>
      <c r="AA126" s="26" t="str">
        <f t="shared" si="11"/>
        <v/>
      </c>
      <c r="AB126" s="26" t="str">
        <f t="shared" si="12"/>
        <v/>
      </c>
      <c r="AC126" s="26"/>
      <c r="AD126" s="26"/>
      <c r="AE126" s="26"/>
      <c r="AF126" s="26"/>
      <c r="AG126" s="26"/>
      <c r="AH126" s="26"/>
      <c r="AI126" s="53"/>
      <c r="AJ126" s="53" t="str">
        <f>IF('Cable Info'!L125="","",CONCATENATE('Cable Info'!L125," - ",'Cable Info'!M125))</f>
        <v>124 - AW</v>
      </c>
      <c r="AK126" s="53"/>
      <c r="AL126" s="53"/>
      <c r="AM126" s="55" t="str">
        <f t="shared" si="0"/>
        <v>124 - AW</v>
      </c>
      <c r="AN126" s="53"/>
      <c r="AO126" s="53" t="str">
        <f>IF('Cable Info'!N125="","",CONCATENATE('Cable Info'!N125," - ",'Cable Info'!O125))</f>
        <v>124 - AW</v>
      </c>
      <c r="AP126" s="53"/>
      <c r="AQ126" s="53"/>
      <c r="AR126" s="55" t="str">
        <f t="shared" si="1"/>
        <v>124 - AW</v>
      </c>
      <c r="AS126" s="53"/>
      <c r="AT126" s="53" t="str">
        <f>IF('Cable Info'!P125="","",CONCATENATE('Cable Info'!P125," - ",'Cable Info'!Q125))</f>
        <v/>
      </c>
      <c r="AU126" s="53" t="s">
        <v>92</v>
      </c>
      <c r="AV126" s="53"/>
      <c r="AW126" s="53" t="str">
        <f t="shared" si="2"/>
        <v xml:space="preserve">  &lt;=&gt; CABLEC </v>
      </c>
      <c r="AX126" s="53"/>
      <c r="AY126" s="53" t="str">
        <f>IF('Cable Info'!R125="","",CONCATENATE('Cable Info'!R125," - ",'Cable Info'!S125))</f>
        <v/>
      </c>
      <c r="AZ126" s="53"/>
      <c r="BA126" s="53"/>
      <c r="BB126" s="55" t="str">
        <f t="shared" si="3"/>
        <v/>
      </c>
      <c r="BC126" s="53"/>
      <c r="BD126" s="53" t="str">
        <f>IF('Cable Info'!T125="","",CONCATENATE('Cable Info'!T125," - ",'Cable Info'!U125))</f>
        <v/>
      </c>
      <c r="BE126" s="53"/>
      <c r="BF126" s="53"/>
      <c r="BG126" s="55" t="str">
        <f t="shared" si="4"/>
        <v/>
      </c>
      <c r="BH126" s="53"/>
      <c r="BI126" s="53" t="str">
        <f>IF('Cable Info'!V125="","",CONCATENATE('Cable Info'!V125," - ",'Cable Info'!W125))</f>
        <v/>
      </c>
      <c r="BJ126" s="53"/>
      <c r="BK126" s="53"/>
      <c r="BL126" s="55" t="str">
        <f t="shared" si="5"/>
        <v/>
      </c>
      <c r="BM126" s="5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1"/>
      <c r="CL126" s="189"/>
    </row>
    <row r="127" spans="1:90" ht="12.75" customHeight="1" x14ac:dyDescent="0.2">
      <c r="A127" s="31"/>
      <c r="B127" s="147"/>
      <c r="C127" s="168" t="str">
        <f>IFERROR(IF(B127="","",IF((COUNTIF('Cable Info'!$B$11:$C$50,B127)=0),VLOOKUP(B127,'Cable Info (2)'!$B$11:$C$50,2,FALSE),(VLOOKUP(B127,'Cable Info'!$B$11:$C$50,2,FALSE)))),"NO SUCH EXIT")</f>
        <v/>
      </c>
      <c r="D127" s="190"/>
      <c r="E127" s="191"/>
      <c r="F127" s="171" t="s">
        <v>89</v>
      </c>
      <c r="G127" s="192"/>
      <c r="H127" s="168" t="str">
        <f t="shared" si="7"/>
        <v/>
      </c>
      <c r="I127" s="193"/>
      <c r="J127" s="171" t="s">
        <v>89</v>
      </c>
      <c r="K127" s="194"/>
      <c r="L127" s="195"/>
      <c r="M127" s="168" t="str">
        <f>IFERROR(IF(P127="","",IF((COUNTIF('Cable Info'!$B$11:$C$50,P127)=0),VLOOKUP(P127,'Cable Info (2)'!$B$11:$C$50,2,FALSE),(VLOOKUP(P127,'Cable Info'!$B$11:$C$50,2,FALSE)))),"NO SUCH EXIT")</f>
        <v/>
      </c>
      <c r="N127" s="181"/>
      <c r="O127" s="182"/>
      <c r="P127" s="196"/>
      <c r="Q127" s="124"/>
      <c r="R127" s="185"/>
      <c r="S127" s="185"/>
      <c r="T127" s="186"/>
      <c r="U127" s="186"/>
      <c r="V127" s="187"/>
      <c r="W127" s="164"/>
      <c r="X127" s="188" t="str">
        <f t="shared" si="8"/>
        <v/>
      </c>
      <c r="Y127" s="26" t="str">
        <f t="shared" si="9"/>
        <v/>
      </c>
      <c r="Z127" s="26" t="str">
        <f t="shared" si="10"/>
        <v/>
      </c>
      <c r="AA127" s="26" t="str">
        <f t="shared" si="11"/>
        <v/>
      </c>
      <c r="AB127" s="26" t="str">
        <f t="shared" si="12"/>
        <v/>
      </c>
      <c r="AC127" s="26"/>
      <c r="AD127" s="26"/>
      <c r="AE127" s="26"/>
      <c r="AF127" s="26"/>
      <c r="AG127" s="26"/>
      <c r="AH127" s="26"/>
      <c r="AI127" s="53"/>
      <c r="AJ127" s="53" t="str">
        <f>IF('Cable Info'!L126="","",CONCATENATE('Cable Info'!L126," - ",'Cable Info'!M126))</f>
        <v>125 - AW</v>
      </c>
      <c r="AK127" s="53"/>
      <c r="AL127" s="53"/>
      <c r="AM127" s="55" t="str">
        <f t="shared" si="0"/>
        <v>125 - AW</v>
      </c>
      <c r="AN127" s="53"/>
      <c r="AO127" s="53" t="str">
        <f>IF('Cable Info'!N126="","",CONCATENATE('Cable Info'!N126," - ",'Cable Info'!O126))</f>
        <v>125 - AW</v>
      </c>
      <c r="AP127" s="53"/>
      <c r="AQ127" s="53"/>
      <c r="AR127" s="55" t="str">
        <f t="shared" si="1"/>
        <v>125 - AW</v>
      </c>
      <c r="AS127" s="53"/>
      <c r="AT127" s="53" t="str">
        <f>IF('Cable Info'!P126="","",CONCATENATE('Cable Info'!P126," - ",'Cable Info'!Q126))</f>
        <v/>
      </c>
      <c r="AU127" s="53" t="s">
        <v>92</v>
      </c>
      <c r="AV127" s="53"/>
      <c r="AW127" s="53" t="str">
        <f t="shared" si="2"/>
        <v xml:space="preserve">  &lt;=&gt; CABLEC </v>
      </c>
      <c r="AX127" s="53"/>
      <c r="AY127" s="53" t="str">
        <f>IF('Cable Info'!R126="","",CONCATENATE('Cable Info'!R126," - ",'Cable Info'!S126))</f>
        <v/>
      </c>
      <c r="AZ127" s="53"/>
      <c r="BA127" s="53"/>
      <c r="BB127" s="55" t="str">
        <f t="shared" si="3"/>
        <v/>
      </c>
      <c r="BC127" s="53"/>
      <c r="BD127" s="53" t="str">
        <f>IF('Cable Info'!T126="","",CONCATENATE('Cable Info'!T126," - ",'Cable Info'!U126))</f>
        <v/>
      </c>
      <c r="BE127" s="53"/>
      <c r="BF127" s="53"/>
      <c r="BG127" s="55" t="str">
        <f t="shared" si="4"/>
        <v/>
      </c>
      <c r="BH127" s="53"/>
      <c r="BI127" s="53" t="str">
        <f>IF('Cable Info'!V126="","",CONCATENATE('Cable Info'!V126," - ",'Cable Info'!W126))</f>
        <v/>
      </c>
      <c r="BJ127" s="53"/>
      <c r="BK127" s="53"/>
      <c r="BL127" s="55" t="str">
        <f t="shared" si="5"/>
        <v/>
      </c>
      <c r="BM127" s="5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1"/>
      <c r="CL127" s="189"/>
    </row>
    <row r="128" spans="1:90" ht="12.75" customHeight="1" x14ac:dyDescent="0.2">
      <c r="A128" s="31"/>
      <c r="B128" s="147"/>
      <c r="C128" s="168" t="str">
        <f>IFERROR(IF(B128="","",IF((COUNTIF('Cable Info'!$B$11:$C$50,B128)=0),VLOOKUP(B128,'Cable Info (2)'!$B$11:$C$50,2,FALSE),(VLOOKUP(B128,'Cable Info'!$B$11:$C$50,2,FALSE)))),"NO SUCH EXIT")</f>
        <v/>
      </c>
      <c r="D128" s="190"/>
      <c r="E128" s="191"/>
      <c r="F128" s="171" t="s">
        <v>89</v>
      </c>
      <c r="G128" s="192"/>
      <c r="H128" s="168" t="str">
        <f t="shared" si="7"/>
        <v/>
      </c>
      <c r="I128" s="193"/>
      <c r="J128" s="171" t="s">
        <v>89</v>
      </c>
      <c r="K128" s="194"/>
      <c r="L128" s="195"/>
      <c r="M128" s="168" t="str">
        <f>IFERROR(IF(P128="","",IF((COUNTIF('Cable Info'!$B$11:$C$50,P128)=0),VLOOKUP(P128,'Cable Info (2)'!$B$11:$C$50,2,FALSE),(VLOOKUP(P128,'Cable Info'!$B$11:$C$50,2,FALSE)))),"NO SUCH EXIT")</f>
        <v/>
      </c>
      <c r="N128" s="181"/>
      <c r="O128" s="182"/>
      <c r="P128" s="196"/>
      <c r="Q128" s="124"/>
      <c r="R128" s="185"/>
      <c r="S128" s="185"/>
      <c r="T128" s="186"/>
      <c r="U128" s="186"/>
      <c r="V128" s="187"/>
      <c r="W128" s="164"/>
      <c r="X128" s="188" t="str">
        <f t="shared" si="8"/>
        <v/>
      </c>
      <c r="Y128" s="26" t="str">
        <f t="shared" si="9"/>
        <v/>
      </c>
      <c r="Z128" s="26" t="str">
        <f t="shared" si="10"/>
        <v/>
      </c>
      <c r="AA128" s="26" t="str">
        <f t="shared" si="11"/>
        <v/>
      </c>
      <c r="AB128" s="26" t="str">
        <f t="shared" si="12"/>
        <v/>
      </c>
      <c r="AC128" s="26"/>
      <c r="AD128" s="26"/>
      <c r="AE128" s="26"/>
      <c r="AF128" s="26"/>
      <c r="AG128" s="26"/>
      <c r="AH128" s="26"/>
      <c r="AI128" s="53"/>
      <c r="AJ128" s="53" t="str">
        <f>IF('Cable Info'!L127="","",CONCATENATE('Cable Info'!L127," - ",'Cable Info'!M127))</f>
        <v>126 - AW</v>
      </c>
      <c r="AK128" s="53"/>
      <c r="AL128" s="53"/>
      <c r="AM128" s="55" t="str">
        <f t="shared" si="0"/>
        <v>126 - AW</v>
      </c>
      <c r="AN128" s="53"/>
      <c r="AO128" s="53" t="str">
        <f>IF('Cable Info'!N127="","",CONCATENATE('Cable Info'!N127," - ",'Cable Info'!O127))</f>
        <v>126 - AW</v>
      </c>
      <c r="AP128" s="53"/>
      <c r="AQ128" s="53"/>
      <c r="AR128" s="55" t="str">
        <f t="shared" si="1"/>
        <v>126 - AW</v>
      </c>
      <c r="AS128" s="53"/>
      <c r="AT128" s="53" t="str">
        <f>IF('Cable Info'!P127="","",CONCATENATE('Cable Info'!P127," - ",'Cable Info'!Q127))</f>
        <v/>
      </c>
      <c r="AU128" s="53" t="s">
        <v>92</v>
      </c>
      <c r="AV128" s="53"/>
      <c r="AW128" s="53" t="str">
        <f t="shared" si="2"/>
        <v xml:space="preserve">  &lt;=&gt; CABLEC </v>
      </c>
      <c r="AX128" s="53"/>
      <c r="AY128" s="53" t="str">
        <f>IF('Cable Info'!R127="","",CONCATENATE('Cable Info'!R127," - ",'Cable Info'!S127))</f>
        <v/>
      </c>
      <c r="AZ128" s="53"/>
      <c r="BA128" s="53"/>
      <c r="BB128" s="55" t="str">
        <f t="shared" si="3"/>
        <v/>
      </c>
      <c r="BC128" s="53"/>
      <c r="BD128" s="53" t="str">
        <f>IF('Cable Info'!T127="","",CONCATENATE('Cable Info'!T127," - ",'Cable Info'!U127))</f>
        <v/>
      </c>
      <c r="BE128" s="53"/>
      <c r="BF128" s="53"/>
      <c r="BG128" s="55" t="str">
        <f t="shared" si="4"/>
        <v/>
      </c>
      <c r="BH128" s="53"/>
      <c r="BI128" s="53" t="str">
        <f>IF('Cable Info'!V127="","",CONCATENATE('Cable Info'!V127," - ",'Cable Info'!W127))</f>
        <v/>
      </c>
      <c r="BJ128" s="53"/>
      <c r="BK128" s="53"/>
      <c r="BL128" s="55" t="str">
        <f t="shared" si="5"/>
        <v/>
      </c>
      <c r="BM128" s="5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1"/>
      <c r="CL128" s="189"/>
    </row>
    <row r="129" spans="1:90" ht="12.75" customHeight="1" x14ac:dyDescent="0.2">
      <c r="A129" s="31"/>
      <c r="B129" s="147"/>
      <c r="C129" s="168" t="str">
        <f>IFERROR(IF(B129="","",IF((COUNTIF('Cable Info'!$B$11:$C$50,B129)=0),VLOOKUP(B129,'Cable Info (2)'!$B$11:$C$50,2,FALSE),(VLOOKUP(B129,'Cable Info'!$B$11:$C$50,2,FALSE)))),"NO SUCH EXIT")</f>
        <v/>
      </c>
      <c r="D129" s="190"/>
      <c r="E129" s="191"/>
      <c r="F129" s="171" t="s">
        <v>89</v>
      </c>
      <c r="G129" s="192"/>
      <c r="H129" s="168" t="str">
        <f t="shared" si="7"/>
        <v/>
      </c>
      <c r="I129" s="193"/>
      <c r="J129" s="171" t="s">
        <v>89</v>
      </c>
      <c r="K129" s="194"/>
      <c r="L129" s="195"/>
      <c r="M129" s="168" t="str">
        <f>IFERROR(IF(P129="","",IF((COUNTIF('Cable Info'!$B$11:$C$50,P129)=0),VLOOKUP(P129,'Cable Info (2)'!$B$11:$C$50,2,FALSE),(VLOOKUP(P129,'Cable Info'!$B$11:$C$50,2,FALSE)))),"NO SUCH EXIT")</f>
        <v/>
      </c>
      <c r="N129" s="181"/>
      <c r="O129" s="182"/>
      <c r="P129" s="196"/>
      <c r="Q129" s="124"/>
      <c r="R129" s="185"/>
      <c r="S129" s="185"/>
      <c r="T129" s="186"/>
      <c r="U129" s="186"/>
      <c r="V129" s="187"/>
      <c r="W129" s="164"/>
      <c r="X129" s="188" t="str">
        <f t="shared" si="8"/>
        <v/>
      </c>
      <c r="Y129" s="26" t="str">
        <f t="shared" si="9"/>
        <v/>
      </c>
      <c r="Z129" s="26" t="str">
        <f t="shared" si="10"/>
        <v/>
      </c>
      <c r="AA129" s="26" t="str">
        <f t="shared" si="11"/>
        <v/>
      </c>
      <c r="AB129" s="26" t="str">
        <f t="shared" si="12"/>
        <v/>
      </c>
      <c r="AC129" s="26"/>
      <c r="AD129" s="26"/>
      <c r="AE129" s="26"/>
      <c r="AF129" s="26"/>
      <c r="AG129" s="26"/>
      <c r="AH129" s="26"/>
      <c r="AI129" s="53"/>
      <c r="AJ129" s="53" t="str">
        <f>IF('Cable Info'!L128="","",CONCATENATE('Cable Info'!L128," - ",'Cable Info'!M128))</f>
        <v>127 - AW</v>
      </c>
      <c r="AK129" s="53"/>
      <c r="AL129" s="53"/>
      <c r="AM129" s="55" t="str">
        <f t="shared" si="0"/>
        <v>127 - AW</v>
      </c>
      <c r="AN129" s="53"/>
      <c r="AO129" s="53" t="str">
        <f>IF('Cable Info'!N128="","",CONCATENATE('Cable Info'!N128," - ",'Cable Info'!O128))</f>
        <v>127 - AW</v>
      </c>
      <c r="AP129" s="53"/>
      <c r="AQ129" s="53"/>
      <c r="AR129" s="55" t="str">
        <f t="shared" si="1"/>
        <v>127 - AW</v>
      </c>
      <c r="AS129" s="53"/>
      <c r="AT129" s="53" t="str">
        <f>IF('Cable Info'!P128="","",CONCATENATE('Cable Info'!P128," - ",'Cable Info'!Q128))</f>
        <v/>
      </c>
      <c r="AU129" s="53" t="s">
        <v>92</v>
      </c>
      <c r="AV129" s="53"/>
      <c r="AW129" s="53" t="str">
        <f t="shared" si="2"/>
        <v xml:space="preserve">  &lt;=&gt; CABLEC </v>
      </c>
      <c r="AX129" s="53"/>
      <c r="AY129" s="53" t="str">
        <f>IF('Cable Info'!R128="","",CONCATENATE('Cable Info'!R128," - ",'Cable Info'!S128))</f>
        <v/>
      </c>
      <c r="AZ129" s="53"/>
      <c r="BA129" s="53"/>
      <c r="BB129" s="55" t="str">
        <f t="shared" si="3"/>
        <v/>
      </c>
      <c r="BC129" s="53"/>
      <c r="BD129" s="53" t="str">
        <f>IF('Cable Info'!T128="","",CONCATENATE('Cable Info'!T128," - ",'Cable Info'!U128))</f>
        <v/>
      </c>
      <c r="BE129" s="53"/>
      <c r="BF129" s="53"/>
      <c r="BG129" s="55" t="str">
        <f t="shared" si="4"/>
        <v/>
      </c>
      <c r="BH129" s="53"/>
      <c r="BI129" s="53" t="str">
        <f>IF('Cable Info'!V128="","",CONCATENATE('Cable Info'!V128," - ",'Cable Info'!W128))</f>
        <v/>
      </c>
      <c r="BJ129" s="53"/>
      <c r="BK129" s="53"/>
      <c r="BL129" s="55" t="str">
        <f t="shared" si="5"/>
        <v/>
      </c>
      <c r="BM129" s="5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1"/>
      <c r="CL129" s="189"/>
    </row>
    <row r="130" spans="1:90" ht="12.75" customHeight="1" x14ac:dyDescent="0.2">
      <c r="A130" s="31"/>
      <c r="B130" s="147"/>
      <c r="C130" s="168" t="str">
        <f>IFERROR(IF(B130="","",IF((COUNTIF('Cable Info'!$B$11:$C$50,B130)=0),VLOOKUP(B130,'Cable Info (2)'!$B$11:$C$50,2,FALSE),(VLOOKUP(B130,'Cable Info'!$B$11:$C$50,2,FALSE)))),"NO SUCH EXIT")</f>
        <v/>
      </c>
      <c r="D130" s="190"/>
      <c r="E130" s="191"/>
      <c r="F130" s="171" t="s">
        <v>89</v>
      </c>
      <c r="G130" s="192"/>
      <c r="H130" s="168" t="str">
        <f t="shared" si="7"/>
        <v/>
      </c>
      <c r="I130" s="193"/>
      <c r="J130" s="171" t="s">
        <v>89</v>
      </c>
      <c r="K130" s="194"/>
      <c r="L130" s="195"/>
      <c r="M130" s="168" t="str">
        <f>IFERROR(IF(P130="","",IF((COUNTIF('Cable Info'!$B$11:$C$50,P130)=0),VLOOKUP(P130,'Cable Info (2)'!$B$11:$C$50,2,FALSE),(VLOOKUP(P130,'Cable Info'!$B$11:$C$50,2,FALSE)))),"NO SUCH EXIT")</f>
        <v/>
      </c>
      <c r="N130" s="181"/>
      <c r="O130" s="182"/>
      <c r="P130" s="196"/>
      <c r="Q130" s="124"/>
      <c r="R130" s="185"/>
      <c r="S130" s="185"/>
      <c r="T130" s="186"/>
      <c r="U130" s="186"/>
      <c r="V130" s="187"/>
      <c r="W130" s="164"/>
      <c r="X130" s="188" t="str">
        <f t="shared" si="8"/>
        <v/>
      </c>
      <c r="Y130" s="26" t="str">
        <f t="shared" si="9"/>
        <v/>
      </c>
      <c r="Z130" s="26" t="str">
        <f t="shared" si="10"/>
        <v/>
      </c>
      <c r="AA130" s="26" t="str">
        <f t="shared" si="11"/>
        <v/>
      </c>
      <c r="AB130" s="26" t="str">
        <f t="shared" si="12"/>
        <v/>
      </c>
      <c r="AC130" s="26"/>
      <c r="AD130" s="26"/>
      <c r="AE130" s="26"/>
      <c r="AF130" s="26"/>
      <c r="AG130" s="26"/>
      <c r="AH130" s="26"/>
      <c r="AI130" s="53"/>
      <c r="AJ130" s="53" t="str">
        <f>IF('Cable Info'!L129="","",CONCATENATE('Cable Info'!L129," - ",'Cable Info'!M129))</f>
        <v>128 - AW</v>
      </c>
      <c r="AK130" s="53"/>
      <c r="AL130" s="53"/>
      <c r="AM130" s="55" t="str">
        <f t="shared" si="0"/>
        <v>128 - AW</v>
      </c>
      <c r="AN130" s="53"/>
      <c r="AO130" s="53" t="str">
        <f>IF('Cable Info'!N129="","",CONCATENATE('Cable Info'!N129," - ",'Cable Info'!O129))</f>
        <v>128 - AW</v>
      </c>
      <c r="AP130" s="53"/>
      <c r="AQ130" s="53"/>
      <c r="AR130" s="55" t="str">
        <f t="shared" si="1"/>
        <v>128 - AW</v>
      </c>
      <c r="AS130" s="53"/>
      <c r="AT130" s="53" t="str">
        <f>IF('Cable Info'!P129="","",CONCATENATE('Cable Info'!P129," - ",'Cable Info'!Q129))</f>
        <v/>
      </c>
      <c r="AU130" s="53" t="s">
        <v>92</v>
      </c>
      <c r="AV130" s="53"/>
      <c r="AW130" s="53" t="str">
        <f t="shared" si="2"/>
        <v xml:space="preserve">  &lt;=&gt; CABLEC </v>
      </c>
      <c r="AX130" s="53"/>
      <c r="AY130" s="53" t="str">
        <f>IF('Cable Info'!R129="","",CONCATENATE('Cable Info'!R129," - ",'Cable Info'!S129))</f>
        <v/>
      </c>
      <c r="AZ130" s="53"/>
      <c r="BA130" s="53"/>
      <c r="BB130" s="55" t="str">
        <f t="shared" si="3"/>
        <v/>
      </c>
      <c r="BC130" s="53"/>
      <c r="BD130" s="53" t="str">
        <f>IF('Cable Info'!T129="","",CONCATENATE('Cable Info'!T129," - ",'Cable Info'!U129))</f>
        <v/>
      </c>
      <c r="BE130" s="53"/>
      <c r="BF130" s="53"/>
      <c r="BG130" s="55" t="str">
        <f t="shared" si="4"/>
        <v/>
      </c>
      <c r="BH130" s="53"/>
      <c r="BI130" s="53" t="str">
        <f>IF('Cable Info'!V129="","",CONCATENATE('Cable Info'!V129," - ",'Cable Info'!W129))</f>
        <v/>
      </c>
      <c r="BJ130" s="53"/>
      <c r="BK130" s="53"/>
      <c r="BL130" s="55" t="str">
        <f t="shared" si="5"/>
        <v/>
      </c>
      <c r="BM130" s="5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1"/>
      <c r="CL130" s="189"/>
    </row>
    <row r="131" spans="1:90" ht="12.75" customHeight="1" x14ac:dyDescent="0.2">
      <c r="A131" s="31"/>
      <c r="B131" s="147"/>
      <c r="C131" s="168" t="str">
        <f>IFERROR(IF(B131="","",IF((COUNTIF('Cable Info'!$B$11:$C$50,B131)=0),VLOOKUP(B131,'Cable Info (2)'!$B$11:$C$50,2,FALSE),(VLOOKUP(B131,'Cable Info'!$B$11:$C$50,2,FALSE)))),"NO SUCH EXIT")</f>
        <v/>
      </c>
      <c r="D131" s="190"/>
      <c r="E131" s="191"/>
      <c r="F131" s="171" t="s">
        <v>89</v>
      </c>
      <c r="G131" s="192"/>
      <c r="H131" s="168" t="str">
        <f t="shared" si="7"/>
        <v/>
      </c>
      <c r="I131" s="193"/>
      <c r="J131" s="171" t="s">
        <v>89</v>
      </c>
      <c r="K131" s="194"/>
      <c r="L131" s="195"/>
      <c r="M131" s="168" t="str">
        <f>IFERROR(IF(P131="","",IF((COUNTIF('Cable Info'!$B$11:$C$50,P131)=0),VLOOKUP(P131,'Cable Info (2)'!$B$11:$C$50,2,FALSE),(VLOOKUP(P131,'Cable Info'!$B$11:$C$50,2,FALSE)))),"NO SUCH EXIT")</f>
        <v/>
      </c>
      <c r="N131" s="181"/>
      <c r="O131" s="182"/>
      <c r="P131" s="196"/>
      <c r="Q131" s="124"/>
      <c r="R131" s="185"/>
      <c r="S131" s="185"/>
      <c r="T131" s="186"/>
      <c r="U131" s="186"/>
      <c r="V131" s="187"/>
      <c r="W131" s="164"/>
      <c r="X131" s="188" t="str">
        <f t="shared" si="8"/>
        <v/>
      </c>
      <c r="Y131" s="26" t="str">
        <f t="shared" si="9"/>
        <v/>
      </c>
      <c r="Z131" s="26" t="str">
        <f t="shared" si="10"/>
        <v/>
      </c>
      <c r="AA131" s="26" t="str">
        <f t="shared" si="11"/>
        <v/>
      </c>
      <c r="AB131" s="26" t="str">
        <f t="shared" si="12"/>
        <v/>
      </c>
      <c r="AC131" s="26"/>
      <c r="AD131" s="26"/>
      <c r="AE131" s="26"/>
      <c r="AF131" s="26"/>
      <c r="AG131" s="26"/>
      <c r="AH131" s="26"/>
      <c r="AI131" s="53"/>
      <c r="AJ131" s="53" t="str">
        <f>IF('Cable Info'!L130="","",CONCATENATE('Cable Info'!L130," - ",'Cable Info'!M130))</f>
        <v>129 - AW</v>
      </c>
      <c r="AK131" s="53"/>
      <c r="AL131" s="53"/>
      <c r="AM131" s="55" t="str">
        <f t="shared" si="0"/>
        <v>129 - AW</v>
      </c>
      <c r="AN131" s="53"/>
      <c r="AO131" s="53" t="str">
        <f>IF('Cable Info'!N130="","",CONCATENATE('Cable Info'!N130," - ",'Cable Info'!O130))</f>
        <v>129 - AW</v>
      </c>
      <c r="AP131" s="53"/>
      <c r="AQ131" s="53"/>
      <c r="AR131" s="55" t="str">
        <f t="shared" si="1"/>
        <v>129 - AW</v>
      </c>
      <c r="AS131" s="53"/>
      <c r="AT131" s="53" t="str">
        <f>IF('Cable Info'!P130="","",CONCATENATE('Cable Info'!P130," - ",'Cable Info'!Q130))</f>
        <v/>
      </c>
      <c r="AU131" s="53" t="s">
        <v>92</v>
      </c>
      <c r="AV131" s="53"/>
      <c r="AW131" s="53" t="str">
        <f t="shared" si="2"/>
        <v xml:space="preserve">  &lt;=&gt; CABLEC </v>
      </c>
      <c r="AX131" s="53"/>
      <c r="AY131" s="53" t="str">
        <f>IF('Cable Info'!R130="","",CONCATENATE('Cable Info'!R130," - ",'Cable Info'!S130))</f>
        <v/>
      </c>
      <c r="AZ131" s="53"/>
      <c r="BA131" s="53"/>
      <c r="BB131" s="55" t="str">
        <f t="shared" si="3"/>
        <v/>
      </c>
      <c r="BC131" s="53"/>
      <c r="BD131" s="53" t="str">
        <f>IF('Cable Info'!T130="","",CONCATENATE('Cable Info'!T130," - ",'Cable Info'!U130))</f>
        <v/>
      </c>
      <c r="BE131" s="53"/>
      <c r="BF131" s="53"/>
      <c r="BG131" s="55" t="str">
        <f t="shared" si="4"/>
        <v/>
      </c>
      <c r="BH131" s="53"/>
      <c r="BI131" s="53" t="str">
        <f>IF('Cable Info'!V130="","",CONCATENATE('Cable Info'!V130," - ",'Cable Info'!W130))</f>
        <v/>
      </c>
      <c r="BJ131" s="53"/>
      <c r="BK131" s="53"/>
      <c r="BL131" s="55" t="str">
        <f t="shared" si="5"/>
        <v/>
      </c>
      <c r="BM131" s="5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1"/>
      <c r="CL131" s="189"/>
    </row>
    <row r="132" spans="1:90" ht="12.75" customHeight="1" x14ac:dyDescent="0.2">
      <c r="A132" s="31"/>
      <c r="B132" s="147"/>
      <c r="C132" s="168" t="str">
        <f>IFERROR(IF(B132="","",IF((COUNTIF('Cable Info'!$B$11:$C$50,B132)=0),VLOOKUP(B132,'Cable Info (2)'!$B$11:$C$50,2,FALSE),(VLOOKUP(B132,'Cable Info'!$B$11:$C$50,2,FALSE)))),"NO SUCH EXIT")</f>
        <v/>
      </c>
      <c r="D132" s="190"/>
      <c r="E132" s="191"/>
      <c r="F132" s="171" t="s">
        <v>89</v>
      </c>
      <c r="G132" s="192"/>
      <c r="H132" s="168" t="str">
        <f t="shared" si="7"/>
        <v/>
      </c>
      <c r="I132" s="193"/>
      <c r="J132" s="171" t="s">
        <v>89</v>
      </c>
      <c r="K132" s="194"/>
      <c r="L132" s="195"/>
      <c r="M132" s="168" t="str">
        <f>IFERROR(IF(P132="","",IF((COUNTIF('Cable Info'!$B$11:$C$50,P132)=0),VLOOKUP(P132,'Cable Info (2)'!$B$11:$C$50,2,FALSE),(VLOOKUP(P132,'Cable Info'!$B$11:$C$50,2,FALSE)))),"NO SUCH EXIT")</f>
        <v/>
      </c>
      <c r="N132" s="181"/>
      <c r="O132" s="182"/>
      <c r="P132" s="196"/>
      <c r="Q132" s="124"/>
      <c r="R132" s="185"/>
      <c r="S132" s="185"/>
      <c r="T132" s="186"/>
      <c r="U132" s="186"/>
      <c r="V132" s="187"/>
      <c r="W132" s="164"/>
      <c r="X132" s="188" t="str">
        <f t="shared" si="8"/>
        <v/>
      </c>
      <c r="Y132" s="26" t="str">
        <f t="shared" si="9"/>
        <v/>
      </c>
      <c r="Z132" s="26" t="str">
        <f t="shared" si="10"/>
        <v/>
      </c>
      <c r="AA132" s="26" t="str">
        <f t="shared" si="11"/>
        <v/>
      </c>
      <c r="AB132" s="26" t="str">
        <f t="shared" si="12"/>
        <v/>
      </c>
      <c r="AC132" s="26"/>
      <c r="AD132" s="26"/>
      <c r="AE132" s="26"/>
      <c r="AF132" s="26"/>
      <c r="AG132" s="26"/>
      <c r="AH132" s="26"/>
      <c r="AI132" s="53"/>
      <c r="AJ132" s="53" t="str">
        <f>IF('Cable Info'!L131="","",CONCATENATE('Cable Info'!L131," - ",'Cable Info'!M131))</f>
        <v>130 - AW</v>
      </c>
      <c r="AK132" s="53"/>
      <c r="AL132" s="53"/>
      <c r="AM132" s="55" t="str">
        <f t="shared" si="0"/>
        <v>130 - AW</v>
      </c>
      <c r="AN132" s="53"/>
      <c r="AO132" s="53" t="str">
        <f>IF('Cable Info'!N131="","",CONCATENATE('Cable Info'!N131," - ",'Cable Info'!O131))</f>
        <v>130 - AW</v>
      </c>
      <c r="AP132" s="53"/>
      <c r="AQ132" s="53"/>
      <c r="AR132" s="55" t="str">
        <f t="shared" si="1"/>
        <v>130 - AW</v>
      </c>
      <c r="AS132" s="53"/>
      <c r="AT132" s="53" t="str">
        <f>IF('Cable Info'!P131="","",CONCATENATE('Cable Info'!P131," - ",'Cable Info'!Q131))</f>
        <v/>
      </c>
      <c r="AU132" s="53" t="s">
        <v>92</v>
      </c>
      <c r="AV132" s="53"/>
      <c r="AW132" s="53" t="str">
        <f t="shared" si="2"/>
        <v xml:space="preserve">  &lt;=&gt; CABLEC </v>
      </c>
      <c r="AX132" s="53"/>
      <c r="AY132" s="53" t="str">
        <f>IF('Cable Info'!R131="","",CONCATENATE('Cable Info'!R131," - ",'Cable Info'!S131))</f>
        <v/>
      </c>
      <c r="AZ132" s="53"/>
      <c r="BA132" s="53"/>
      <c r="BB132" s="55" t="str">
        <f t="shared" si="3"/>
        <v/>
      </c>
      <c r="BC132" s="53"/>
      <c r="BD132" s="53" t="str">
        <f>IF('Cable Info'!T131="","",CONCATENATE('Cable Info'!T131," - ",'Cable Info'!U131))</f>
        <v/>
      </c>
      <c r="BE132" s="53"/>
      <c r="BF132" s="53"/>
      <c r="BG132" s="55" t="str">
        <f t="shared" si="4"/>
        <v/>
      </c>
      <c r="BH132" s="53"/>
      <c r="BI132" s="53" t="str">
        <f>IF('Cable Info'!V131="","",CONCATENATE('Cable Info'!V131," - ",'Cable Info'!W131))</f>
        <v/>
      </c>
      <c r="BJ132" s="53"/>
      <c r="BK132" s="53"/>
      <c r="BL132" s="55" t="str">
        <f t="shared" si="5"/>
        <v/>
      </c>
      <c r="BM132" s="5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1"/>
      <c r="CL132" s="189"/>
    </row>
    <row r="133" spans="1:90" ht="12.75" customHeight="1" x14ac:dyDescent="0.2">
      <c r="A133" s="31"/>
      <c r="B133" s="147"/>
      <c r="C133" s="168" t="str">
        <f>IFERROR(IF(B133="","",IF((COUNTIF('Cable Info'!$B$11:$C$50,B133)=0),VLOOKUP(B133,'Cable Info (2)'!$B$11:$C$50,2,FALSE),(VLOOKUP(B133,'Cable Info'!$B$11:$C$50,2,FALSE)))),"NO SUCH EXIT")</f>
        <v/>
      </c>
      <c r="D133" s="190"/>
      <c r="E133" s="191"/>
      <c r="F133" s="171" t="s">
        <v>89</v>
      </c>
      <c r="G133" s="192"/>
      <c r="H133" s="168" t="str">
        <f t="shared" si="7"/>
        <v/>
      </c>
      <c r="I133" s="193"/>
      <c r="J133" s="171" t="s">
        <v>89</v>
      </c>
      <c r="K133" s="194"/>
      <c r="L133" s="195"/>
      <c r="M133" s="168" t="str">
        <f>IFERROR(IF(P133="","",IF((COUNTIF('Cable Info'!$B$11:$C$50,P133)=0),VLOOKUP(P133,'Cable Info (2)'!$B$11:$C$50,2,FALSE),(VLOOKUP(P133,'Cable Info'!$B$11:$C$50,2,FALSE)))),"NO SUCH EXIT")</f>
        <v/>
      </c>
      <c r="N133" s="181"/>
      <c r="O133" s="182"/>
      <c r="P133" s="196"/>
      <c r="Q133" s="124"/>
      <c r="R133" s="185"/>
      <c r="S133" s="185"/>
      <c r="T133" s="186"/>
      <c r="U133" s="186"/>
      <c r="V133" s="187"/>
      <c r="W133" s="164"/>
      <c r="X133" s="188" t="str">
        <f t="shared" si="8"/>
        <v/>
      </c>
      <c r="Y133" s="26" t="str">
        <f t="shared" si="9"/>
        <v/>
      </c>
      <c r="Z133" s="26" t="str">
        <f t="shared" si="10"/>
        <v/>
      </c>
      <c r="AA133" s="26" t="str">
        <f t="shared" si="11"/>
        <v/>
      </c>
      <c r="AB133" s="26" t="str">
        <f t="shared" si="12"/>
        <v/>
      </c>
      <c r="AC133" s="26"/>
      <c r="AD133" s="26"/>
      <c r="AE133" s="26"/>
      <c r="AF133" s="26"/>
      <c r="AG133" s="26"/>
      <c r="AH133" s="26"/>
      <c r="AI133" s="53"/>
      <c r="AJ133" s="53" t="str">
        <f>IF('Cable Info'!L132="","",CONCATENATE('Cable Info'!L132," - ",'Cable Info'!M132))</f>
        <v>131 - AW</v>
      </c>
      <c r="AK133" s="53"/>
      <c r="AL133" s="53"/>
      <c r="AM133" s="55" t="str">
        <f t="shared" si="0"/>
        <v>131 - AW</v>
      </c>
      <c r="AN133" s="53"/>
      <c r="AO133" s="53" t="str">
        <f>IF('Cable Info'!N132="","",CONCATENATE('Cable Info'!N132," - ",'Cable Info'!O132))</f>
        <v>131 - AW</v>
      </c>
      <c r="AP133" s="53"/>
      <c r="AQ133" s="53"/>
      <c r="AR133" s="55" t="str">
        <f t="shared" si="1"/>
        <v>131 - AW</v>
      </c>
      <c r="AS133" s="53"/>
      <c r="AT133" s="53" t="str">
        <f>IF('Cable Info'!P132="","",CONCATENATE('Cable Info'!P132," - ",'Cable Info'!Q132))</f>
        <v/>
      </c>
      <c r="AU133" s="53" t="s">
        <v>92</v>
      </c>
      <c r="AV133" s="53"/>
      <c r="AW133" s="53" t="str">
        <f t="shared" si="2"/>
        <v xml:space="preserve">  &lt;=&gt; CABLEC </v>
      </c>
      <c r="AX133" s="53"/>
      <c r="AY133" s="53" t="str">
        <f>IF('Cable Info'!R132="","",CONCATENATE('Cable Info'!R132," - ",'Cable Info'!S132))</f>
        <v/>
      </c>
      <c r="AZ133" s="53"/>
      <c r="BA133" s="53"/>
      <c r="BB133" s="55" t="str">
        <f t="shared" si="3"/>
        <v/>
      </c>
      <c r="BC133" s="53"/>
      <c r="BD133" s="53" t="str">
        <f>IF('Cable Info'!T132="","",CONCATENATE('Cable Info'!T132," - ",'Cable Info'!U132))</f>
        <v/>
      </c>
      <c r="BE133" s="53"/>
      <c r="BF133" s="53"/>
      <c r="BG133" s="55" t="str">
        <f t="shared" si="4"/>
        <v/>
      </c>
      <c r="BH133" s="53"/>
      <c r="BI133" s="53" t="str">
        <f>IF('Cable Info'!V132="","",CONCATENATE('Cable Info'!V132," - ",'Cable Info'!W132))</f>
        <v/>
      </c>
      <c r="BJ133" s="53"/>
      <c r="BK133" s="53"/>
      <c r="BL133" s="55" t="str">
        <f t="shared" si="5"/>
        <v/>
      </c>
      <c r="BM133" s="5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1"/>
      <c r="CL133" s="189"/>
    </row>
    <row r="134" spans="1:90" ht="12.75" customHeight="1" x14ac:dyDescent="0.2">
      <c r="A134" s="31"/>
      <c r="B134" s="147"/>
      <c r="C134" s="168" t="str">
        <f>IFERROR(IF(B134="","",IF((COUNTIF('Cable Info'!$B$11:$C$50,B134)=0),VLOOKUP(B134,'Cable Info (2)'!$B$11:$C$50,2,FALSE),(VLOOKUP(B134,'Cable Info'!$B$11:$C$50,2,FALSE)))),"NO SUCH EXIT")</f>
        <v/>
      </c>
      <c r="D134" s="190"/>
      <c r="E134" s="191"/>
      <c r="F134" s="171" t="s">
        <v>89</v>
      </c>
      <c r="G134" s="192"/>
      <c r="H134" s="168" t="str">
        <f t="shared" si="7"/>
        <v/>
      </c>
      <c r="I134" s="193"/>
      <c r="J134" s="171" t="s">
        <v>89</v>
      </c>
      <c r="K134" s="194"/>
      <c r="L134" s="195"/>
      <c r="M134" s="168" t="str">
        <f>IFERROR(IF(P134="","",IF((COUNTIF('Cable Info'!$B$11:$C$50,P134)=0),VLOOKUP(P134,'Cable Info (2)'!$B$11:$C$50,2,FALSE),(VLOOKUP(P134,'Cable Info'!$B$11:$C$50,2,FALSE)))),"NO SUCH EXIT")</f>
        <v/>
      </c>
      <c r="N134" s="181"/>
      <c r="O134" s="182"/>
      <c r="P134" s="196"/>
      <c r="Q134" s="124"/>
      <c r="R134" s="185"/>
      <c r="S134" s="185"/>
      <c r="T134" s="186"/>
      <c r="U134" s="186"/>
      <c r="V134" s="187"/>
      <c r="W134" s="164"/>
      <c r="X134" s="188" t="str">
        <f t="shared" si="8"/>
        <v/>
      </c>
      <c r="Y134" s="26" t="str">
        <f t="shared" si="9"/>
        <v/>
      </c>
      <c r="Z134" s="26" t="str">
        <f t="shared" si="10"/>
        <v/>
      </c>
      <c r="AA134" s="26" t="str">
        <f t="shared" si="11"/>
        <v/>
      </c>
      <c r="AB134" s="26" t="str">
        <f t="shared" si="12"/>
        <v/>
      </c>
      <c r="AC134" s="26"/>
      <c r="AD134" s="26"/>
      <c r="AE134" s="26"/>
      <c r="AF134" s="26"/>
      <c r="AG134" s="26"/>
      <c r="AH134" s="26"/>
      <c r="AI134" s="53"/>
      <c r="AJ134" s="53" t="str">
        <f>IF('Cable Info'!L133="","",CONCATENATE('Cable Info'!L133," - ",'Cable Info'!M133))</f>
        <v>132 - AW</v>
      </c>
      <c r="AK134" s="53"/>
      <c r="AL134" s="53"/>
      <c r="AM134" s="55" t="str">
        <f t="shared" si="0"/>
        <v>132 - AW</v>
      </c>
      <c r="AN134" s="53"/>
      <c r="AO134" s="53" t="str">
        <f>IF('Cable Info'!N133="","",CONCATENATE('Cable Info'!N133," - ",'Cable Info'!O133))</f>
        <v>132 - AW</v>
      </c>
      <c r="AP134" s="53"/>
      <c r="AQ134" s="53"/>
      <c r="AR134" s="55" t="str">
        <f t="shared" si="1"/>
        <v>132 - AW</v>
      </c>
      <c r="AS134" s="53"/>
      <c r="AT134" s="53" t="str">
        <f>IF('Cable Info'!P133="","",CONCATENATE('Cable Info'!P133," - ",'Cable Info'!Q133))</f>
        <v/>
      </c>
      <c r="AU134" s="53" t="s">
        <v>92</v>
      </c>
      <c r="AV134" s="53"/>
      <c r="AW134" s="53" t="str">
        <f t="shared" si="2"/>
        <v xml:space="preserve">  &lt;=&gt; CABLEC </v>
      </c>
      <c r="AX134" s="53"/>
      <c r="AY134" s="53" t="str">
        <f>IF('Cable Info'!R133="","",CONCATENATE('Cable Info'!R133," - ",'Cable Info'!S133))</f>
        <v/>
      </c>
      <c r="AZ134" s="53"/>
      <c r="BA134" s="53"/>
      <c r="BB134" s="55" t="str">
        <f t="shared" si="3"/>
        <v/>
      </c>
      <c r="BC134" s="53"/>
      <c r="BD134" s="53" t="str">
        <f>IF('Cable Info'!T133="","",CONCATENATE('Cable Info'!T133," - ",'Cable Info'!U133))</f>
        <v/>
      </c>
      <c r="BE134" s="53"/>
      <c r="BF134" s="53"/>
      <c r="BG134" s="55" t="str">
        <f t="shared" si="4"/>
        <v/>
      </c>
      <c r="BH134" s="53"/>
      <c r="BI134" s="53" t="str">
        <f>IF('Cable Info'!V133="","",CONCATENATE('Cable Info'!V133," - ",'Cable Info'!W133))</f>
        <v/>
      </c>
      <c r="BJ134" s="53"/>
      <c r="BK134" s="53"/>
      <c r="BL134" s="55" t="str">
        <f t="shared" si="5"/>
        <v/>
      </c>
      <c r="BM134" s="5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1"/>
      <c r="CL134" s="189"/>
    </row>
    <row r="135" spans="1:90" ht="12.75" customHeight="1" x14ac:dyDescent="0.2">
      <c r="A135" s="31"/>
      <c r="B135" s="147"/>
      <c r="C135" s="168" t="str">
        <f>IFERROR(IF(B135="","",IF((COUNTIF('Cable Info'!$B$11:$C$50,B135)=0),VLOOKUP(B135,'Cable Info (2)'!$B$11:$C$50,2,FALSE),(VLOOKUP(B135,'Cable Info'!$B$11:$C$50,2,FALSE)))),"NO SUCH EXIT")</f>
        <v/>
      </c>
      <c r="D135" s="190"/>
      <c r="E135" s="191"/>
      <c r="F135" s="171" t="s">
        <v>89</v>
      </c>
      <c r="G135" s="192"/>
      <c r="H135" s="168" t="str">
        <f t="shared" si="7"/>
        <v/>
      </c>
      <c r="I135" s="193"/>
      <c r="J135" s="171" t="s">
        <v>89</v>
      </c>
      <c r="K135" s="194"/>
      <c r="L135" s="195"/>
      <c r="M135" s="168" t="str">
        <f>IFERROR(IF(P135="","",IF((COUNTIF('Cable Info'!$B$11:$C$50,P135)=0),VLOOKUP(P135,'Cable Info (2)'!$B$11:$C$50,2,FALSE),(VLOOKUP(P135,'Cable Info'!$B$11:$C$50,2,FALSE)))),"NO SUCH EXIT")</f>
        <v/>
      </c>
      <c r="N135" s="181"/>
      <c r="O135" s="182"/>
      <c r="P135" s="196"/>
      <c r="Q135" s="124"/>
      <c r="R135" s="185"/>
      <c r="S135" s="185"/>
      <c r="T135" s="186"/>
      <c r="U135" s="186"/>
      <c r="V135" s="187"/>
      <c r="W135" s="164"/>
      <c r="X135" s="188" t="str">
        <f t="shared" si="8"/>
        <v/>
      </c>
      <c r="Y135" s="26" t="str">
        <f t="shared" si="9"/>
        <v/>
      </c>
      <c r="Z135" s="26" t="str">
        <f t="shared" si="10"/>
        <v/>
      </c>
      <c r="AA135" s="26" t="str">
        <f t="shared" si="11"/>
        <v/>
      </c>
      <c r="AB135" s="26" t="str">
        <f t="shared" si="12"/>
        <v/>
      </c>
      <c r="AC135" s="26"/>
      <c r="AD135" s="26"/>
      <c r="AE135" s="26"/>
      <c r="AF135" s="26"/>
      <c r="AG135" s="26"/>
      <c r="AH135" s="26"/>
      <c r="AI135" s="53"/>
      <c r="AJ135" s="53" t="str">
        <f>IF('Cable Info'!L134="","",CONCATENATE('Cable Info'!L134," - ",'Cable Info'!M134))</f>
        <v>133 - AW</v>
      </c>
      <c r="AK135" s="53"/>
      <c r="AL135" s="53"/>
      <c r="AM135" s="55" t="str">
        <f t="shared" si="0"/>
        <v>133 - AW</v>
      </c>
      <c r="AN135" s="53"/>
      <c r="AO135" s="53" t="str">
        <f>IF('Cable Info'!N134="","",CONCATENATE('Cable Info'!N134," - ",'Cable Info'!O134))</f>
        <v>133 - AW</v>
      </c>
      <c r="AP135" s="53"/>
      <c r="AQ135" s="53"/>
      <c r="AR135" s="55" t="str">
        <f t="shared" si="1"/>
        <v>133 - AW</v>
      </c>
      <c r="AS135" s="53"/>
      <c r="AT135" s="53" t="str">
        <f>IF('Cable Info'!P134="","",CONCATENATE('Cable Info'!P134," - ",'Cable Info'!Q134))</f>
        <v/>
      </c>
      <c r="AU135" s="53" t="s">
        <v>92</v>
      </c>
      <c r="AV135" s="53"/>
      <c r="AW135" s="53" t="str">
        <f t="shared" si="2"/>
        <v xml:space="preserve">  &lt;=&gt; CABLEC </v>
      </c>
      <c r="AX135" s="53"/>
      <c r="AY135" s="53" t="str">
        <f>IF('Cable Info'!R134="","",CONCATENATE('Cable Info'!R134," - ",'Cable Info'!S134))</f>
        <v/>
      </c>
      <c r="AZ135" s="53"/>
      <c r="BA135" s="53"/>
      <c r="BB135" s="55" t="str">
        <f t="shared" si="3"/>
        <v/>
      </c>
      <c r="BC135" s="53"/>
      <c r="BD135" s="53" t="str">
        <f>IF('Cable Info'!T134="","",CONCATENATE('Cable Info'!T134," - ",'Cable Info'!U134))</f>
        <v/>
      </c>
      <c r="BE135" s="53"/>
      <c r="BF135" s="53"/>
      <c r="BG135" s="55" t="str">
        <f t="shared" si="4"/>
        <v/>
      </c>
      <c r="BH135" s="53"/>
      <c r="BI135" s="53" t="str">
        <f>IF('Cable Info'!V134="","",CONCATENATE('Cable Info'!V134," - ",'Cable Info'!W134))</f>
        <v/>
      </c>
      <c r="BJ135" s="53"/>
      <c r="BK135" s="53"/>
      <c r="BL135" s="55" t="str">
        <f t="shared" si="5"/>
        <v/>
      </c>
      <c r="BM135" s="5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1"/>
      <c r="CL135" s="189"/>
    </row>
    <row r="136" spans="1:90" ht="12.75" customHeight="1" x14ac:dyDescent="0.2">
      <c r="A136" s="31"/>
      <c r="B136" s="147"/>
      <c r="C136" s="168" t="str">
        <f>IFERROR(IF(B136="","",IF((COUNTIF('Cable Info'!$B$11:$C$50,B136)=0),VLOOKUP(B136,'Cable Info (2)'!$B$11:$C$50,2,FALSE),(VLOOKUP(B136,'Cable Info'!$B$11:$C$50,2,FALSE)))),"NO SUCH EXIT")</f>
        <v/>
      </c>
      <c r="D136" s="190"/>
      <c r="E136" s="191"/>
      <c r="F136" s="171" t="s">
        <v>89</v>
      </c>
      <c r="G136" s="192"/>
      <c r="H136" s="168" t="str">
        <f t="shared" si="7"/>
        <v/>
      </c>
      <c r="I136" s="193"/>
      <c r="J136" s="171" t="s">
        <v>89</v>
      </c>
      <c r="K136" s="194"/>
      <c r="L136" s="195"/>
      <c r="M136" s="168" t="str">
        <f>IFERROR(IF(P136="","",IF((COUNTIF('Cable Info'!$B$11:$C$50,P136)=0),VLOOKUP(P136,'Cable Info (2)'!$B$11:$C$50,2,FALSE),(VLOOKUP(P136,'Cable Info'!$B$11:$C$50,2,FALSE)))),"NO SUCH EXIT")</f>
        <v/>
      </c>
      <c r="N136" s="181"/>
      <c r="O136" s="182"/>
      <c r="P136" s="196"/>
      <c r="Q136" s="124"/>
      <c r="R136" s="185"/>
      <c r="S136" s="185"/>
      <c r="T136" s="186"/>
      <c r="U136" s="186"/>
      <c r="V136" s="187"/>
      <c r="W136" s="164"/>
      <c r="X136" s="188" t="str">
        <f t="shared" si="8"/>
        <v/>
      </c>
      <c r="Y136" s="26" t="str">
        <f t="shared" si="9"/>
        <v/>
      </c>
      <c r="Z136" s="26" t="str">
        <f t="shared" si="10"/>
        <v/>
      </c>
      <c r="AA136" s="26" t="str">
        <f t="shared" si="11"/>
        <v/>
      </c>
      <c r="AB136" s="26" t="str">
        <f t="shared" si="12"/>
        <v/>
      </c>
      <c r="AC136" s="26"/>
      <c r="AD136" s="26"/>
      <c r="AE136" s="26"/>
      <c r="AF136" s="26"/>
      <c r="AG136" s="26"/>
      <c r="AH136" s="26"/>
      <c r="AI136" s="53"/>
      <c r="AJ136" s="53" t="str">
        <f>IF('Cable Info'!L135="","",CONCATENATE('Cable Info'!L135," - ",'Cable Info'!M135))</f>
        <v>134 - AW</v>
      </c>
      <c r="AK136" s="53"/>
      <c r="AL136" s="53"/>
      <c r="AM136" s="55" t="str">
        <f t="shared" si="0"/>
        <v>134 - AW</v>
      </c>
      <c r="AN136" s="53"/>
      <c r="AO136" s="53" t="str">
        <f>IF('Cable Info'!N135="","",CONCATENATE('Cable Info'!N135," - ",'Cable Info'!O135))</f>
        <v>134 - AW</v>
      </c>
      <c r="AP136" s="53"/>
      <c r="AQ136" s="53"/>
      <c r="AR136" s="55" t="str">
        <f t="shared" si="1"/>
        <v>134 - AW</v>
      </c>
      <c r="AS136" s="53"/>
      <c r="AT136" s="53" t="str">
        <f>IF('Cable Info'!P135="","",CONCATENATE('Cable Info'!P135," - ",'Cable Info'!Q135))</f>
        <v/>
      </c>
      <c r="AU136" s="53" t="s">
        <v>92</v>
      </c>
      <c r="AV136" s="53"/>
      <c r="AW136" s="53" t="str">
        <f t="shared" si="2"/>
        <v xml:space="preserve">  &lt;=&gt; CABLEC </v>
      </c>
      <c r="AX136" s="53"/>
      <c r="AY136" s="53" t="str">
        <f>IF('Cable Info'!R135="","",CONCATENATE('Cable Info'!R135," - ",'Cable Info'!S135))</f>
        <v/>
      </c>
      <c r="AZ136" s="53"/>
      <c r="BA136" s="53"/>
      <c r="BB136" s="55" t="str">
        <f t="shared" si="3"/>
        <v/>
      </c>
      <c r="BC136" s="53"/>
      <c r="BD136" s="53" t="str">
        <f>IF('Cable Info'!T135="","",CONCATENATE('Cable Info'!T135," - ",'Cable Info'!U135))</f>
        <v/>
      </c>
      <c r="BE136" s="53"/>
      <c r="BF136" s="53"/>
      <c r="BG136" s="55" t="str">
        <f t="shared" si="4"/>
        <v/>
      </c>
      <c r="BH136" s="53"/>
      <c r="BI136" s="53" t="str">
        <f>IF('Cable Info'!V135="","",CONCATENATE('Cable Info'!V135," - ",'Cable Info'!W135))</f>
        <v/>
      </c>
      <c r="BJ136" s="53"/>
      <c r="BK136" s="53"/>
      <c r="BL136" s="55" t="str">
        <f t="shared" si="5"/>
        <v/>
      </c>
      <c r="BM136" s="5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1"/>
      <c r="CL136" s="189"/>
    </row>
    <row r="137" spans="1:90" ht="12.75" customHeight="1" x14ac:dyDescent="0.2">
      <c r="A137" s="31"/>
      <c r="B137" s="147"/>
      <c r="C137" s="168" t="str">
        <f>IFERROR(IF(B137="","",IF((COUNTIF('Cable Info'!$B$11:$C$50,B137)=0),VLOOKUP(B137,'Cable Info (2)'!$B$11:$C$50,2,FALSE),(VLOOKUP(B137,'Cable Info'!$B$11:$C$50,2,FALSE)))),"NO SUCH EXIT")</f>
        <v/>
      </c>
      <c r="D137" s="190"/>
      <c r="E137" s="191"/>
      <c r="F137" s="171" t="s">
        <v>89</v>
      </c>
      <c r="G137" s="192"/>
      <c r="H137" s="168" t="str">
        <f t="shared" si="7"/>
        <v/>
      </c>
      <c r="I137" s="193"/>
      <c r="J137" s="171" t="s">
        <v>89</v>
      </c>
      <c r="K137" s="194"/>
      <c r="L137" s="195"/>
      <c r="M137" s="168" t="str">
        <f>IFERROR(IF(P137="","",IF((COUNTIF('Cable Info'!$B$11:$C$50,P137)=0),VLOOKUP(P137,'Cable Info (2)'!$B$11:$C$50,2,FALSE),(VLOOKUP(P137,'Cable Info'!$B$11:$C$50,2,FALSE)))),"NO SUCH EXIT")</f>
        <v/>
      </c>
      <c r="N137" s="181"/>
      <c r="O137" s="182"/>
      <c r="P137" s="196"/>
      <c r="Q137" s="124"/>
      <c r="R137" s="185"/>
      <c r="S137" s="185"/>
      <c r="T137" s="186"/>
      <c r="U137" s="186"/>
      <c r="V137" s="187"/>
      <c r="W137" s="164"/>
      <c r="X137" s="188" t="str">
        <f t="shared" si="8"/>
        <v/>
      </c>
      <c r="Y137" s="26" t="str">
        <f t="shared" si="9"/>
        <v/>
      </c>
      <c r="Z137" s="26" t="str">
        <f t="shared" si="10"/>
        <v/>
      </c>
      <c r="AA137" s="26" t="str">
        <f t="shared" si="11"/>
        <v/>
      </c>
      <c r="AB137" s="26" t="str">
        <f t="shared" si="12"/>
        <v/>
      </c>
      <c r="AC137" s="26"/>
      <c r="AD137" s="26"/>
      <c r="AE137" s="26"/>
      <c r="AF137" s="26"/>
      <c r="AG137" s="26"/>
      <c r="AH137" s="26"/>
      <c r="AI137" s="53"/>
      <c r="AJ137" s="53" t="str">
        <f>IF('Cable Info'!L136="","",CONCATENATE('Cable Info'!L136," - ",'Cable Info'!M136))</f>
        <v>135 - AW</v>
      </c>
      <c r="AK137" s="53"/>
      <c r="AL137" s="53"/>
      <c r="AM137" s="55" t="str">
        <f t="shared" si="0"/>
        <v>135 - AW</v>
      </c>
      <c r="AN137" s="53"/>
      <c r="AO137" s="53" t="str">
        <f>IF('Cable Info'!N136="","",CONCATENATE('Cable Info'!N136," - ",'Cable Info'!O136))</f>
        <v>135 - AW</v>
      </c>
      <c r="AP137" s="53"/>
      <c r="AQ137" s="53"/>
      <c r="AR137" s="55" t="str">
        <f t="shared" si="1"/>
        <v>135 - AW</v>
      </c>
      <c r="AS137" s="53"/>
      <c r="AT137" s="53" t="str">
        <f>IF('Cable Info'!P136="","",CONCATENATE('Cable Info'!P136," - ",'Cable Info'!Q136))</f>
        <v/>
      </c>
      <c r="AU137" s="53" t="s">
        <v>92</v>
      </c>
      <c r="AV137" s="53"/>
      <c r="AW137" s="53" t="str">
        <f t="shared" si="2"/>
        <v xml:space="preserve">  &lt;=&gt; CABLEC </v>
      </c>
      <c r="AX137" s="53"/>
      <c r="AY137" s="53" t="str">
        <f>IF('Cable Info'!R136="","",CONCATENATE('Cable Info'!R136," - ",'Cable Info'!S136))</f>
        <v/>
      </c>
      <c r="AZ137" s="53"/>
      <c r="BA137" s="53"/>
      <c r="BB137" s="55" t="str">
        <f t="shared" si="3"/>
        <v/>
      </c>
      <c r="BC137" s="53"/>
      <c r="BD137" s="53" t="str">
        <f>IF('Cable Info'!T136="","",CONCATENATE('Cable Info'!T136," - ",'Cable Info'!U136))</f>
        <v/>
      </c>
      <c r="BE137" s="53"/>
      <c r="BF137" s="53"/>
      <c r="BG137" s="55" t="str">
        <f t="shared" si="4"/>
        <v/>
      </c>
      <c r="BH137" s="53"/>
      <c r="BI137" s="53" t="str">
        <f>IF('Cable Info'!V136="","",CONCATENATE('Cable Info'!V136," - ",'Cable Info'!W136))</f>
        <v/>
      </c>
      <c r="BJ137" s="53"/>
      <c r="BK137" s="53"/>
      <c r="BL137" s="55" t="str">
        <f t="shared" si="5"/>
        <v/>
      </c>
      <c r="BM137" s="5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1"/>
      <c r="CL137" s="189"/>
    </row>
    <row r="138" spans="1:90" ht="12.75" customHeight="1" x14ac:dyDescent="0.2">
      <c r="A138" s="31"/>
      <c r="B138" s="147"/>
      <c r="C138" s="168" t="str">
        <f>IFERROR(IF(B138="","",IF((COUNTIF('Cable Info'!$B$11:$C$50,B138)=0),VLOOKUP(B138,'Cable Info (2)'!$B$11:$C$50,2,FALSE),(VLOOKUP(B138,'Cable Info'!$B$11:$C$50,2,FALSE)))),"NO SUCH EXIT")</f>
        <v/>
      </c>
      <c r="D138" s="190"/>
      <c r="E138" s="191"/>
      <c r="F138" s="171" t="s">
        <v>89</v>
      </c>
      <c r="G138" s="192"/>
      <c r="H138" s="168" t="str">
        <f t="shared" si="7"/>
        <v/>
      </c>
      <c r="I138" s="193"/>
      <c r="J138" s="171" t="s">
        <v>89</v>
      </c>
      <c r="K138" s="194"/>
      <c r="L138" s="195"/>
      <c r="M138" s="168" t="str">
        <f>IFERROR(IF(P138="","",IF((COUNTIF('Cable Info'!$B$11:$C$50,P138)=0),VLOOKUP(P138,'Cable Info (2)'!$B$11:$C$50,2,FALSE),(VLOOKUP(P138,'Cable Info'!$B$11:$C$50,2,FALSE)))),"NO SUCH EXIT")</f>
        <v/>
      </c>
      <c r="N138" s="181"/>
      <c r="O138" s="182"/>
      <c r="P138" s="196"/>
      <c r="Q138" s="124"/>
      <c r="R138" s="185"/>
      <c r="S138" s="185"/>
      <c r="T138" s="186"/>
      <c r="U138" s="186"/>
      <c r="V138" s="187"/>
      <c r="W138" s="164"/>
      <c r="X138" s="188" t="str">
        <f t="shared" si="8"/>
        <v/>
      </c>
      <c r="Y138" s="26" t="str">
        <f t="shared" si="9"/>
        <v/>
      </c>
      <c r="Z138" s="26" t="str">
        <f t="shared" si="10"/>
        <v/>
      </c>
      <c r="AA138" s="26" t="str">
        <f t="shared" si="11"/>
        <v/>
      </c>
      <c r="AB138" s="26" t="str">
        <f t="shared" si="12"/>
        <v/>
      </c>
      <c r="AC138" s="26"/>
      <c r="AD138" s="26"/>
      <c r="AE138" s="26"/>
      <c r="AF138" s="26"/>
      <c r="AG138" s="26"/>
      <c r="AH138" s="26"/>
      <c r="AI138" s="53"/>
      <c r="AJ138" s="53" t="str">
        <f>IF('Cable Info'!L137="","",CONCATENATE('Cable Info'!L137," - ",'Cable Info'!M137))</f>
        <v>136 - AW</v>
      </c>
      <c r="AK138" s="53"/>
      <c r="AL138" s="53"/>
      <c r="AM138" s="55" t="str">
        <f t="shared" si="0"/>
        <v>136 - AW</v>
      </c>
      <c r="AN138" s="53"/>
      <c r="AO138" s="53" t="str">
        <f>IF('Cable Info'!N137="","",CONCATENATE('Cable Info'!N137," - ",'Cable Info'!O137))</f>
        <v>136 - AW</v>
      </c>
      <c r="AP138" s="53"/>
      <c r="AQ138" s="53"/>
      <c r="AR138" s="55" t="str">
        <f t="shared" si="1"/>
        <v>136 - AW</v>
      </c>
      <c r="AS138" s="53"/>
      <c r="AT138" s="53" t="str">
        <f>IF('Cable Info'!P137="","",CONCATENATE('Cable Info'!P137," - ",'Cable Info'!Q137))</f>
        <v/>
      </c>
      <c r="AU138" s="53" t="s">
        <v>92</v>
      </c>
      <c r="AV138" s="53"/>
      <c r="AW138" s="53" t="str">
        <f t="shared" si="2"/>
        <v xml:space="preserve">  &lt;=&gt; CABLEC </v>
      </c>
      <c r="AX138" s="53"/>
      <c r="AY138" s="53" t="str">
        <f>IF('Cable Info'!R137="","",CONCATENATE('Cable Info'!R137," - ",'Cable Info'!S137))</f>
        <v/>
      </c>
      <c r="AZ138" s="53"/>
      <c r="BA138" s="53"/>
      <c r="BB138" s="55" t="str">
        <f t="shared" si="3"/>
        <v/>
      </c>
      <c r="BC138" s="53"/>
      <c r="BD138" s="53" t="str">
        <f>IF('Cable Info'!T137="","",CONCATENATE('Cable Info'!T137," - ",'Cable Info'!U137))</f>
        <v/>
      </c>
      <c r="BE138" s="53"/>
      <c r="BF138" s="53"/>
      <c r="BG138" s="55" t="str">
        <f t="shared" si="4"/>
        <v/>
      </c>
      <c r="BH138" s="53"/>
      <c r="BI138" s="53" t="str">
        <f>IF('Cable Info'!V137="","",CONCATENATE('Cable Info'!V137," - ",'Cable Info'!W137))</f>
        <v/>
      </c>
      <c r="BJ138" s="53"/>
      <c r="BK138" s="53"/>
      <c r="BL138" s="55" t="str">
        <f t="shared" si="5"/>
        <v/>
      </c>
      <c r="BM138" s="5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1"/>
      <c r="CL138" s="189"/>
    </row>
    <row r="139" spans="1:90" ht="12.75" customHeight="1" x14ac:dyDescent="0.2">
      <c r="A139" s="31"/>
      <c r="B139" s="147"/>
      <c r="C139" s="168" t="str">
        <f>IFERROR(IF(B139="","",IF((COUNTIF('Cable Info'!$B$11:$C$50,B139)=0),VLOOKUP(B139,'Cable Info (2)'!$B$11:$C$50,2,FALSE),(VLOOKUP(B139,'Cable Info'!$B$11:$C$50,2,FALSE)))),"NO SUCH EXIT")</f>
        <v/>
      </c>
      <c r="D139" s="190"/>
      <c r="E139" s="191"/>
      <c r="F139" s="171" t="s">
        <v>89</v>
      </c>
      <c r="G139" s="192"/>
      <c r="H139" s="168" t="str">
        <f t="shared" si="7"/>
        <v/>
      </c>
      <c r="I139" s="193"/>
      <c r="J139" s="171" t="s">
        <v>89</v>
      </c>
      <c r="K139" s="194"/>
      <c r="L139" s="195"/>
      <c r="M139" s="168" t="str">
        <f>IFERROR(IF(P139="","",IF((COUNTIF('Cable Info'!$B$11:$C$50,P139)=0),VLOOKUP(P139,'Cable Info (2)'!$B$11:$C$50,2,FALSE),(VLOOKUP(P139,'Cable Info'!$B$11:$C$50,2,FALSE)))),"NO SUCH EXIT")</f>
        <v/>
      </c>
      <c r="N139" s="181"/>
      <c r="O139" s="182"/>
      <c r="P139" s="196"/>
      <c r="Q139" s="124"/>
      <c r="R139" s="185"/>
      <c r="S139" s="185"/>
      <c r="T139" s="186"/>
      <c r="U139" s="186"/>
      <c r="V139" s="187"/>
      <c r="W139" s="164"/>
      <c r="X139" s="188" t="str">
        <f t="shared" si="8"/>
        <v/>
      </c>
      <c r="Y139" s="26" t="str">
        <f t="shared" si="9"/>
        <v/>
      </c>
      <c r="Z139" s="26" t="str">
        <f t="shared" si="10"/>
        <v/>
      </c>
      <c r="AA139" s="26" t="str">
        <f t="shared" si="11"/>
        <v/>
      </c>
      <c r="AB139" s="26" t="str">
        <f t="shared" si="12"/>
        <v/>
      </c>
      <c r="AC139" s="26"/>
      <c r="AD139" s="26"/>
      <c r="AE139" s="26"/>
      <c r="AF139" s="26"/>
      <c r="AG139" s="26"/>
      <c r="AH139" s="26"/>
      <c r="AI139" s="53"/>
      <c r="AJ139" s="53" t="str">
        <f>IF('Cable Info'!L138="","",CONCATENATE('Cable Info'!L138," - ",'Cable Info'!M138))</f>
        <v>137 - AW</v>
      </c>
      <c r="AK139" s="53"/>
      <c r="AL139" s="53"/>
      <c r="AM139" s="55" t="str">
        <f t="shared" si="0"/>
        <v>137 - AW</v>
      </c>
      <c r="AN139" s="53"/>
      <c r="AO139" s="53" t="str">
        <f>IF('Cable Info'!N138="","",CONCATENATE('Cable Info'!N138," - ",'Cable Info'!O138))</f>
        <v>137 - AW</v>
      </c>
      <c r="AP139" s="53"/>
      <c r="AQ139" s="53"/>
      <c r="AR139" s="55" t="str">
        <f t="shared" si="1"/>
        <v>137 - AW</v>
      </c>
      <c r="AS139" s="53"/>
      <c r="AT139" s="53" t="str">
        <f>IF('Cable Info'!P138="","",CONCATENATE('Cable Info'!P138," - ",'Cable Info'!Q138))</f>
        <v/>
      </c>
      <c r="AU139" s="53" t="s">
        <v>92</v>
      </c>
      <c r="AV139" s="53"/>
      <c r="AW139" s="53" t="str">
        <f t="shared" si="2"/>
        <v xml:space="preserve">  &lt;=&gt; CABLEC </v>
      </c>
      <c r="AX139" s="53"/>
      <c r="AY139" s="53" t="str">
        <f>IF('Cable Info'!R138="","",CONCATENATE('Cable Info'!R138," - ",'Cable Info'!S138))</f>
        <v/>
      </c>
      <c r="AZ139" s="53"/>
      <c r="BA139" s="53"/>
      <c r="BB139" s="55" t="str">
        <f t="shared" si="3"/>
        <v/>
      </c>
      <c r="BC139" s="53"/>
      <c r="BD139" s="53" t="str">
        <f>IF('Cable Info'!T138="","",CONCATENATE('Cable Info'!T138," - ",'Cable Info'!U138))</f>
        <v/>
      </c>
      <c r="BE139" s="53"/>
      <c r="BF139" s="53"/>
      <c r="BG139" s="55" t="str">
        <f t="shared" si="4"/>
        <v/>
      </c>
      <c r="BH139" s="53"/>
      <c r="BI139" s="53" t="str">
        <f>IF('Cable Info'!V138="","",CONCATENATE('Cable Info'!V138," - ",'Cable Info'!W138))</f>
        <v/>
      </c>
      <c r="BJ139" s="53"/>
      <c r="BK139" s="53"/>
      <c r="BL139" s="55" t="str">
        <f t="shared" si="5"/>
        <v/>
      </c>
      <c r="BM139" s="5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1"/>
      <c r="CL139" s="189"/>
    </row>
    <row r="140" spans="1:90" ht="12.75" customHeight="1" x14ac:dyDescent="0.2">
      <c r="A140" s="31"/>
      <c r="B140" s="147"/>
      <c r="C140" s="168" t="str">
        <f>IFERROR(IF(B140="","",IF((COUNTIF('Cable Info'!$B$11:$C$50,B140)=0),VLOOKUP(B140,'Cable Info (2)'!$B$11:$C$50,2,FALSE),(VLOOKUP(B140,'Cable Info'!$B$11:$C$50,2,FALSE)))),"NO SUCH EXIT")</f>
        <v/>
      </c>
      <c r="D140" s="190"/>
      <c r="E140" s="191"/>
      <c r="F140" s="171" t="s">
        <v>89</v>
      </c>
      <c r="G140" s="192"/>
      <c r="H140" s="168" t="str">
        <f t="shared" si="7"/>
        <v/>
      </c>
      <c r="I140" s="193"/>
      <c r="J140" s="171" t="s">
        <v>89</v>
      </c>
      <c r="K140" s="194"/>
      <c r="L140" s="195"/>
      <c r="M140" s="168" t="str">
        <f>IFERROR(IF(P140="","",IF((COUNTIF('Cable Info'!$B$11:$C$50,P140)=0),VLOOKUP(P140,'Cable Info (2)'!$B$11:$C$50,2,FALSE),(VLOOKUP(P140,'Cable Info'!$B$11:$C$50,2,FALSE)))),"NO SUCH EXIT")</f>
        <v/>
      </c>
      <c r="N140" s="181"/>
      <c r="O140" s="182"/>
      <c r="P140" s="196"/>
      <c r="Q140" s="124"/>
      <c r="R140" s="185"/>
      <c r="S140" s="185"/>
      <c r="T140" s="186"/>
      <c r="U140" s="186"/>
      <c r="V140" s="187"/>
      <c r="W140" s="164"/>
      <c r="X140" s="188" t="str">
        <f t="shared" si="8"/>
        <v/>
      </c>
      <c r="Y140" s="26" t="str">
        <f t="shared" si="9"/>
        <v/>
      </c>
      <c r="Z140" s="26" t="str">
        <f t="shared" si="10"/>
        <v/>
      </c>
      <c r="AA140" s="26" t="str">
        <f t="shared" si="11"/>
        <v/>
      </c>
      <c r="AB140" s="26" t="str">
        <f t="shared" si="12"/>
        <v/>
      </c>
      <c r="AC140" s="26"/>
      <c r="AD140" s="26"/>
      <c r="AE140" s="26"/>
      <c r="AF140" s="26"/>
      <c r="AG140" s="26"/>
      <c r="AH140" s="26"/>
      <c r="AI140" s="53"/>
      <c r="AJ140" s="53" t="str">
        <f>IF('Cable Info'!L139="","",CONCATENATE('Cable Info'!L139," - ",'Cable Info'!M139))</f>
        <v>138 - AW</v>
      </c>
      <c r="AK140" s="53"/>
      <c r="AL140" s="53"/>
      <c r="AM140" s="55" t="str">
        <f t="shared" si="0"/>
        <v>138 - AW</v>
      </c>
      <c r="AN140" s="53"/>
      <c r="AO140" s="53" t="str">
        <f>IF('Cable Info'!N139="","",CONCATENATE('Cable Info'!N139," - ",'Cable Info'!O139))</f>
        <v>138 - AW</v>
      </c>
      <c r="AP140" s="53"/>
      <c r="AQ140" s="53"/>
      <c r="AR140" s="55" t="str">
        <f t="shared" si="1"/>
        <v>138 - AW</v>
      </c>
      <c r="AS140" s="53"/>
      <c r="AT140" s="53" t="str">
        <f>IF('Cable Info'!P139="","",CONCATENATE('Cable Info'!P139," - ",'Cable Info'!Q139))</f>
        <v/>
      </c>
      <c r="AU140" s="53" t="s">
        <v>92</v>
      </c>
      <c r="AV140" s="53"/>
      <c r="AW140" s="53" t="str">
        <f t="shared" si="2"/>
        <v xml:space="preserve">  &lt;=&gt; CABLEC </v>
      </c>
      <c r="AX140" s="53"/>
      <c r="AY140" s="53" t="str">
        <f>IF('Cable Info'!R139="","",CONCATENATE('Cable Info'!R139," - ",'Cable Info'!S139))</f>
        <v/>
      </c>
      <c r="AZ140" s="53"/>
      <c r="BA140" s="53"/>
      <c r="BB140" s="55" t="str">
        <f t="shared" si="3"/>
        <v/>
      </c>
      <c r="BC140" s="53"/>
      <c r="BD140" s="53" t="str">
        <f>IF('Cable Info'!T139="","",CONCATENATE('Cable Info'!T139," - ",'Cable Info'!U139))</f>
        <v/>
      </c>
      <c r="BE140" s="53"/>
      <c r="BF140" s="53"/>
      <c r="BG140" s="55" t="str">
        <f t="shared" si="4"/>
        <v/>
      </c>
      <c r="BH140" s="53"/>
      <c r="BI140" s="53" t="str">
        <f>IF('Cable Info'!V139="","",CONCATENATE('Cable Info'!V139," - ",'Cable Info'!W139))</f>
        <v/>
      </c>
      <c r="BJ140" s="53"/>
      <c r="BK140" s="53"/>
      <c r="BL140" s="55" t="str">
        <f t="shared" si="5"/>
        <v/>
      </c>
      <c r="BM140" s="5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1"/>
      <c r="CL140" s="189"/>
    </row>
    <row r="141" spans="1:90" ht="12.75" customHeight="1" x14ac:dyDescent="0.2">
      <c r="A141" s="31"/>
      <c r="B141" s="147"/>
      <c r="C141" s="168" t="str">
        <f>IFERROR(IF(B141="","",IF((COUNTIF('Cable Info'!$B$11:$C$50,B141)=0),VLOOKUP(B141,'Cable Info (2)'!$B$11:$C$50,2,FALSE),(VLOOKUP(B141,'Cable Info'!$B$11:$C$50,2,FALSE)))),"NO SUCH EXIT")</f>
        <v/>
      </c>
      <c r="D141" s="190"/>
      <c r="E141" s="191"/>
      <c r="F141" s="171" t="s">
        <v>89</v>
      </c>
      <c r="G141" s="192"/>
      <c r="H141" s="168" t="str">
        <f t="shared" si="7"/>
        <v/>
      </c>
      <c r="I141" s="193"/>
      <c r="J141" s="171" t="s">
        <v>89</v>
      </c>
      <c r="K141" s="194"/>
      <c r="L141" s="195"/>
      <c r="M141" s="168" t="str">
        <f>IFERROR(IF(P141="","",IF((COUNTIF('Cable Info'!$B$11:$C$50,P141)=0),VLOOKUP(P141,'Cable Info (2)'!$B$11:$C$50,2,FALSE),(VLOOKUP(P141,'Cable Info'!$B$11:$C$50,2,FALSE)))),"NO SUCH EXIT")</f>
        <v/>
      </c>
      <c r="N141" s="181"/>
      <c r="O141" s="182"/>
      <c r="P141" s="196"/>
      <c r="Q141" s="124"/>
      <c r="R141" s="185"/>
      <c r="S141" s="185"/>
      <c r="T141" s="186"/>
      <c r="U141" s="186"/>
      <c r="V141" s="187"/>
      <c r="W141" s="164"/>
      <c r="X141" s="188" t="str">
        <f t="shared" si="8"/>
        <v/>
      </c>
      <c r="Y141" s="26" t="str">
        <f t="shared" si="9"/>
        <v/>
      </c>
      <c r="Z141" s="26" t="str">
        <f t="shared" si="10"/>
        <v/>
      </c>
      <c r="AA141" s="26" t="str">
        <f t="shared" si="11"/>
        <v/>
      </c>
      <c r="AB141" s="26" t="str">
        <f t="shared" si="12"/>
        <v/>
      </c>
      <c r="AC141" s="26"/>
      <c r="AD141" s="26"/>
      <c r="AE141" s="26"/>
      <c r="AF141" s="26"/>
      <c r="AG141" s="26"/>
      <c r="AH141" s="26"/>
      <c r="AI141" s="53"/>
      <c r="AJ141" s="53" t="str">
        <f>IF('Cable Info'!L140="","",CONCATENATE('Cable Info'!L140," - ",'Cable Info'!M140))</f>
        <v>139 - AW</v>
      </c>
      <c r="AK141" s="53"/>
      <c r="AL141" s="53"/>
      <c r="AM141" s="55" t="str">
        <f t="shared" si="0"/>
        <v>139 - AW</v>
      </c>
      <c r="AN141" s="53"/>
      <c r="AO141" s="53" t="str">
        <f>IF('Cable Info'!N140="","",CONCATENATE('Cable Info'!N140," - ",'Cable Info'!O140))</f>
        <v>139 - AW</v>
      </c>
      <c r="AP141" s="53"/>
      <c r="AQ141" s="53"/>
      <c r="AR141" s="55" t="str">
        <f t="shared" si="1"/>
        <v>139 - AW</v>
      </c>
      <c r="AS141" s="53"/>
      <c r="AT141" s="53" t="str">
        <f>IF('Cable Info'!P140="","",CONCATENATE('Cable Info'!P140," - ",'Cable Info'!Q140))</f>
        <v/>
      </c>
      <c r="AU141" s="53" t="s">
        <v>92</v>
      </c>
      <c r="AV141" s="53"/>
      <c r="AW141" s="53" t="str">
        <f t="shared" si="2"/>
        <v xml:space="preserve">  &lt;=&gt; CABLEC </v>
      </c>
      <c r="AX141" s="53"/>
      <c r="AY141" s="53" t="str">
        <f>IF('Cable Info'!R140="","",CONCATENATE('Cable Info'!R140," - ",'Cable Info'!S140))</f>
        <v/>
      </c>
      <c r="AZ141" s="53"/>
      <c r="BA141" s="53"/>
      <c r="BB141" s="55" t="str">
        <f t="shared" si="3"/>
        <v/>
      </c>
      <c r="BC141" s="53"/>
      <c r="BD141" s="53" t="str">
        <f>IF('Cable Info'!T140="","",CONCATENATE('Cable Info'!T140," - ",'Cable Info'!U140))</f>
        <v/>
      </c>
      <c r="BE141" s="53"/>
      <c r="BF141" s="53"/>
      <c r="BG141" s="55" t="str">
        <f t="shared" si="4"/>
        <v/>
      </c>
      <c r="BH141" s="53"/>
      <c r="BI141" s="53" t="str">
        <f>IF('Cable Info'!V140="","",CONCATENATE('Cable Info'!V140," - ",'Cable Info'!W140))</f>
        <v/>
      </c>
      <c r="BJ141" s="53"/>
      <c r="BK141" s="53"/>
      <c r="BL141" s="55" t="str">
        <f t="shared" si="5"/>
        <v/>
      </c>
      <c r="BM141" s="5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1"/>
      <c r="CL141" s="189"/>
    </row>
    <row r="142" spans="1:90" ht="12.75" customHeight="1" x14ac:dyDescent="0.2">
      <c r="A142" s="31"/>
      <c r="B142" s="147"/>
      <c r="C142" s="168" t="str">
        <f>IFERROR(IF(B142="","",IF((COUNTIF('Cable Info'!$B$11:$C$50,B142)=0),VLOOKUP(B142,'Cable Info (2)'!$B$11:$C$50,2,FALSE),(VLOOKUP(B142,'Cable Info'!$B$11:$C$50,2,FALSE)))),"NO SUCH EXIT")</f>
        <v/>
      </c>
      <c r="D142" s="190"/>
      <c r="E142" s="191"/>
      <c r="F142" s="171" t="s">
        <v>89</v>
      </c>
      <c r="G142" s="192"/>
      <c r="H142" s="168" t="str">
        <f t="shared" si="7"/>
        <v/>
      </c>
      <c r="I142" s="193"/>
      <c r="J142" s="171" t="s">
        <v>89</v>
      </c>
      <c r="K142" s="194"/>
      <c r="L142" s="195"/>
      <c r="M142" s="168" t="str">
        <f>IFERROR(IF(P142="","",IF((COUNTIF('Cable Info'!$B$11:$C$50,P142)=0),VLOOKUP(P142,'Cable Info (2)'!$B$11:$C$50,2,FALSE),(VLOOKUP(P142,'Cable Info'!$B$11:$C$50,2,FALSE)))),"NO SUCH EXIT")</f>
        <v/>
      </c>
      <c r="N142" s="181"/>
      <c r="O142" s="182"/>
      <c r="P142" s="196"/>
      <c r="Q142" s="124"/>
      <c r="R142" s="185"/>
      <c r="S142" s="185"/>
      <c r="T142" s="186"/>
      <c r="U142" s="186"/>
      <c r="V142" s="187"/>
      <c r="W142" s="164"/>
      <c r="X142" s="188" t="str">
        <f t="shared" si="8"/>
        <v/>
      </c>
      <c r="Y142" s="26" t="str">
        <f t="shared" si="9"/>
        <v/>
      </c>
      <c r="Z142" s="26" t="str">
        <f t="shared" si="10"/>
        <v/>
      </c>
      <c r="AA142" s="26" t="str">
        <f t="shared" si="11"/>
        <v/>
      </c>
      <c r="AB142" s="26" t="str">
        <f t="shared" si="12"/>
        <v/>
      </c>
      <c r="AC142" s="26"/>
      <c r="AD142" s="26"/>
      <c r="AE142" s="26"/>
      <c r="AF142" s="26"/>
      <c r="AG142" s="26"/>
      <c r="AH142" s="26"/>
      <c r="AI142" s="53"/>
      <c r="AJ142" s="53" t="str">
        <f>IF('Cable Info'!L141="","",CONCATENATE('Cable Info'!L141," - ",'Cable Info'!M141))</f>
        <v>140 - AW</v>
      </c>
      <c r="AK142" s="53"/>
      <c r="AL142" s="53"/>
      <c r="AM142" s="55" t="str">
        <f t="shared" si="0"/>
        <v>140 - AW</v>
      </c>
      <c r="AN142" s="53"/>
      <c r="AO142" s="53" t="str">
        <f>IF('Cable Info'!N141="","",CONCATENATE('Cable Info'!N141," - ",'Cable Info'!O141))</f>
        <v>140 - AW</v>
      </c>
      <c r="AP142" s="53"/>
      <c r="AQ142" s="53"/>
      <c r="AR142" s="55" t="str">
        <f t="shared" si="1"/>
        <v>140 - AW</v>
      </c>
      <c r="AS142" s="53"/>
      <c r="AT142" s="53" t="str">
        <f>IF('Cable Info'!P141="","",CONCATENATE('Cable Info'!P141," - ",'Cable Info'!Q141))</f>
        <v/>
      </c>
      <c r="AU142" s="53" t="s">
        <v>92</v>
      </c>
      <c r="AV142" s="53"/>
      <c r="AW142" s="53" t="str">
        <f t="shared" si="2"/>
        <v xml:space="preserve">  &lt;=&gt; CABLEC </v>
      </c>
      <c r="AX142" s="53"/>
      <c r="AY142" s="53" t="str">
        <f>IF('Cable Info'!R141="","",CONCATENATE('Cable Info'!R141," - ",'Cable Info'!S141))</f>
        <v/>
      </c>
      <c r="AZ142" s="53"/>
      <c r="BA142" s="53"/>
      <c r="BB142" s="55" t="str">
        <f t="shared" si="3"/>
        <v/>
      </c>
      <c r="BC142" s="53"/>
      <c r="BD142" s="53" t="str">
        <f>IF('Cable Info'!T141="","",CONCATENATE('Cable Info'!T141," - ",'Cable Info'!U141))</f>
        <v/>
      </c>
      <c r="BE142" s="53"/>
      <c r="BF142" s="53"/>
      <c r="BG142" s="55" t="str">
        <f t="shared" si="4"/>
        <v/>
      </c>
      <c r="BH142" s="53"/>
      <c r="BI142" s="53" t="str">
        <f>IF('Cable Info'!V141="","",CONCATENATE('Cable Info'!V141," - ",'Cable Info'!W141))</f>
        <v/>
      </c>
      <c r="BJ142" s="53"/>
      <c r="BK142" s="53"/>
      <c r="BL142" s="55" t="str">
        <f t="shared" si="5"/>
        <v/>
      </c>
      <c r="BM142" s="5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1"/>
      <c r="CL142" s="189"/>
    </row>
    <row r="143" spans="1:90" ht="12.75" customHeight="1" x14ac:dyDescent="0.2">
      <c r="A143" s="31"/>
      <c r="B143" s="147"/>
      <c r="C143" s="168" t="str">
        <f>IFERROR(IF(B143="","",IF((COUNTIF('Cable Info'!$B$11:$C$50,B143)=0),VLOOKUP(B143,'Cable Info (2)'!$B$11:$C$50,2,FALSE),(VLOOKUP(B143,'Cable Info'!$B$11:$C$50,2,FALSE)))),"NO SUCH EXIT")</f>
        <v/>
      </c>
      <c r="D143" s="190"/>
      <c r="E143" s="191"/>
      <c r="F143" s="171" t="s">
        <v>89</v>
      </c>
      <c r="G143" s="192"/>
      <c r="H143" s="168" t="str">
        <f t="shared" si="7"/>
        <v/>
      </c>
      <c r="I143" s="193"/>
      <c r="J143" s="171" t="s">
        <v>89</v>
      </c>
      <c r="K143" s="194"/>
      <c r="L143" s="195"/>
      <c r="M143" s="168" t="str">
        <f>IFERROR(IF(P143="","",IF((COUNTIF('Cable Info'!$B$11:$C$50,P143)=0),VLOOKUP(P143,'Cable Info (2)'!$B$11:$C$50,2,FALSE),(VLOOKUP(P143,'Cable Info'!$B$11:$C$50,2,FALSE)))),"NO SUCH EXIT")</f>
        <v/>
      </c>
      <c r="N143" s="181"/>
      <c r="O143" s="182"/>
      <c r="P143" s="196"/>
      <c r="Q143" s="124"/>
      <c r="R143" s="185"/>
      <c r="S143" s="185"/>
      <c r="T143" s="186"/>
      <c r="U143" s="186"/>
      <c r="V143" s="187"/>
      <c r="W143" s="164"/>
      <c r="X143" s="188" t="str">
        <f t="shared" si="8"/>
        <v/>
      </c>
      <c r="Y143" s="26" t="str">
        <f t="shared" si="9"/>
        <v/>
      </c>
      <c r="Z143" s="26" t="str">
        <f t="shared" si="10"/>
        <v/>
      </c>
      <c r="AA143" s="26" t="str">
        <f t="shared" si="11"/>
        <v/>
      </c>
      <c r="AB143" s="26" t="str">
        <f t="shared" si="12"/>
        <v/>
      </c>
      <c r="AC143" s="26"/>
      <c r="AD143" s="26"/>
      <c r="AE143" s="26"/>
      <c r="AF143" s="26"/>
      <c r="AG143" s="26"/>
      <c r="AH143" s="26"/>
      <c r="AI143" s="53"/>
      <c r="AJ143" s="53" t="str">
        <f>IF('Cable Info'!L142="","",CONCATENATE('Cable Info'!L142," - ",'Cable Info'!M142))</f>
        <v>141 - AW</v>
      </c>
      <c r="AK143" s="53"/>
      <c r="AL143" s="53"/>
      <c r="AM143" s="55" t="str">
        <f t="shared" si="0"/>
        <v>141 - AW</v>
      </c>
      <c r="AN143" s="53"/>
      <c r="AO143" s="53" t="str">
        <f>IF('Cable Info'!N142="","",CONCATENATE('Cable Info'!N142," - ",'Cable Info'!O142))</f>
        <v>141 - AW</v>
      </c>
      <c r="AP143" s="53"/>
      <c r="AQ143" s="53"/>
      <c r="AR143" s="55" t="str">
        <f t="shared" si="1"/>
        <v>141 - AW</v>
      </c>
      <c r="AS143" s="53"/>
      <c r="AT143" s="53" t="str">
        <f>IF('Cable Info'!P142="","",CONCATENATE('Cable Info'!P142," - ",'Cable Info'!Q142))</f>
        <v/>
      </c>
      <c r="AU143" s="53" t="s">
        <v>92</v>
      </c>
      <c r="AV143" s="53"/>
      <c r="AW143" s="53" t="str">
        <f t="shared" si="2"/>
        <v xml:space="preserve">  &lt;=&gt; CABLEC </v>
      </c>
      <c r="AX143" s="53"/>
      <c r="AY143" s="53" t="str">
        <f>IF('Cable Info'!R142="","",CONCATENATE('Cable Info'!R142," - ",'Cable Info'!S142))</f>
        <v/>
      </c>
      <c r="AZ143" s="53"/>
      <c r="BA143" s="53"/>
      <c r="BB143" s="55" t="str">
        <f t="shared" si="3"/>
        <v/>
      </c>
      <c r="BC143" s="53"/>
      <c r="BD143" s="53" t="str">
        <f>IF('Cable Info'!T142="","",CONCATENATE('Cable Info'!T142," - ",'Cable Info'!U142))</f>
        <v/>
      </c>
      <c r="BE143" s="53"/>
      <c r="BF143" s="53"/>
      <c r="BG143" s="55" t="str">
        <f t="shared" si="4"/>
        <v/>
      </c>
      <c r="BH143" s="53"/>
      <c r="BI143" s="53" t="str">
        <f>IF('Cable Info'!V142="","",CONCATENATE('Cable Info'!V142," - ",'Cable Info'!W142))</f>
        <v/>
      </c>
      <c r="BJ143" s="53"/>
      <c r="BK143" s="53"/>
      <c r="BL143" s="55" t="str">
        <f t="shared" si="5"/>
        <v/>
      </c>
      <c r="BM143" s="5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1"/>
      <c r="CL143" s="189"/>
    </row>
    <row r="144" spans="1:90" ht="12.75" customHeight="1" x14ac:dyDescent="0.2">
      <c r="A144" s="31"/>
      <c r="B144" s="147"/>
      <c r="C144" s="168" t="str">
        <f>IFERROR(IF(B144="","",IF((COUNTIF('Cable Info'!$B$11:$C$50,B144)=0),VLOOKUP(B144,'Cable Info (2)'!$B$11:$C$50,2,FALSE),(VLOOKUP(B144,'Cable Info'!$B$11:$C$50,2,FALSE)))),"NO SUCH EXIT")</f>
        <v/>
      </c>
      <c r="D144" s="190"/>
      <c r="E144" s="191"/>
      <c r="F144" s="171" t="s">
        <v>89</v>
      </c>
      <c r="G144" s="192"/>
      <c r="H144" s="168" t="str">
        <f t="shared" si="7"/>
        <v/>
      </c>
      <c r="I144" s="193"/>
      <c r="J144" s="171" t="s">
        <v>89</v>
      </c>
      <c r="K144" s="194"/>
      <c r="L144" s="195"/>
      <c r="M144" s="168" t="str">
        <f>IFERROR(IF(P144="","",IF((COUNTIF('Cable Info'!$B$11:$C$50,P144)=0),VLOOKUP(P144,'Cable Info (2)'!$B$11:$C$50,2,FALSE),(VLOOKUP(P144,'Cable Info'!$B$11:$C$50,2,FALSE)))),"NO SUCH EXIT")</f>
        <v/>
      </c>
      <c r="N144" s="181"/>
      <c r="O144" s="182"/>
      <c r="P144" s="196"/>
      <c r="Q144" s="124"/>
      <c r="R144" s="185"/>
      <c r="S144" s="185"/>
      <c r="T144" s="186"/>
      <c r="U144" s="186"/>
      <c r="V144" s="187"/>
      <c r="W144" s="164"/>
      <c r="X144" s="188" t="str">
        <f t="shared" si="8"/>
        <v/>
      </c>
      <c r="Y144" s="26" t="str">
        <f t="shared" si="9"/>
        <v/>
      </c>
      <c r="Z144" s="26" t="str">
        <f t="shared" si="10"/>
        <v/>
      </c>
      <c r="AA144" s="26" t="str">
        <f t="shared" si="11"/>
        <v/>
      </c>
      <c r="AB144" s="26" t="str">
        <f t="shared" si="12"/>
        <v/>
      </c>
      <c r="AC144" s="26"/>
      <c r="AD144" s="26"/>
      <c r="AE144" s="26"/>
      <c r="AF144" s="26"/>
      <c r="AG144" s="26"/>
      <c r="AH144" s="26"/>
      <c r="AI144" s="53"/>
      <c r="AJ144" s="53" t="str">
        <f>IF('Cable Info'!L143="","",CONCATENATE('Cable Info'!L143," - ",'Cable Info'!M143))</f>
        <v>142 - AW</v>
      </c>
      <c r="AK144" s="53"/>
      <c r="AL144" s="53"/>
      <c r="AM144" s="55" t="str">
        <f t="shared" si="0"/>
        <v>142 - AW</v>
      </c>
      <c r="AN144" s="53"/>
      <c r="AO144" s="53" t="str">
        <f>IF('Cable Info'!N143="","",CONCATENATE('Cable Info'!N143," - ",'Cable Info'!O143))</f>
        <v>142 - AW</v>
      </c>
      <c r="AP144" s="53"/>
      <c r="AQ144" s="53"/>
      <c r="AR144" s="55" t="str">
        <f t="shared" si="1"/>
        <v>142 - AW</v>
      </c>
      <c r="AS144" s="53"/>
      <c r="AT144" s="53" t="str">
        <f>IF('Cable Info'!P143="","",CONCATENATE('Cable Info'!P143," - ",'Cable Info'!Q143))</f>
        <v/>
      </c>
      <c r="AU144" s="53" t="s">
        <v>92</v>
      </c>
      <c r="AV144" s="53"/>
      <c r="AW144" s="53" t="str">
        <f t="shared" si="2"/>
        <v xml:space="preserve">  &lt;=&gt; CABLEC </v>
      </c>
      <c r="AX144" s="53"/>
      <c r="AY144" s="53" t="str">
        <f>IF('Cable Info'!R143="","",CONCATENATE('Cable Info'!R143," - ",'Cable Info'!S143))</f>
        <v/>
      </c>
      <c r="AZ144" s="53"/>
      <c r="BA144" s="53"/>
      <c r="BB144" s="55" t="str">
        <f t="shared" si="3"/>
        <v/>
      </c>
      <c r="BC144" s="53"/>
      <c r="BD144" s="53" t="str">
        <f>IF('Cable Info'!T143="","",CONCATENATE('Cable Info'!T143," - ",'Cable Info'!U143))</f>
        <v/>
      </c>
      <c r="BE144" s="53"/>
      <c r="BF144" s="53"/>
      <c r="BG144" s="55" t="str">
        <f t="shared" si="4"/>
        <v/>
      </c>
      <c r="BH144" s="53"/>
      <c r="BI144" s="53" t="str">
        <f>IF('Cable Info'!V143="","",CONCATENATE('Cable Info'!V143," - ",'Cable Info'!W143))</f>
        <v/>
      </c>
      <c r="BJ144" s="53"/>
      <c r="BK144" s="53"/>
      <c r="BL144" s="55" t="str">
        <f t="shared" si="5"/>
        <v/>
      </c>
      <c r="BM144" s="5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1"/>
      <c r="CL144" s="189"/>
    </row>
    <row r="145" spans="1:90" ht="12.75" customHeight="1" x14ac:dyDescent="0.2">
      <c r="A145" s="31"/>
      <c r="B145" s="147"/>
      <c r="C145" s="168" t="str">
        <f>IFERROR(IF(B145="","",IF((COUNTIF('Cable Info'!$B$11:$C$50,B145)=0),VLOOKUP(B145,'Cable Info (2)'!$B$11:$C$50,2,FALSE),(VLOOKUP(B145,'Cable Info'!$B$11:$C$50,2,FALSE)))),"NO SUCH EXIT")</f>
        <v/>
      </c>
      <c r="D145" s="190"/>
      <c r="E145" s="191"/>
      <c r="F145" s="171" t="s">
        <v>89</v>
      </c>
      <c r="G145" s="192"/>
      <c r="H145" s="168" t="str">
        <f t="shared" si="7"/>
        <v/>
      </c>
      <c r="I145" s="193"/>
      <c r="J145" s="171" t="s">
        <v>89</v>
      </c>
      <c r="K145" s="194"/>
      <c r="L145" s="195"/>
      <c r="M145" s="168" t="str">
        <f>IFERROR(IF(P145="","",IF((COUNTIF('Cable Info'!$B$11:$C$50,P145)=0),VLOOKUP(P145,'Cable Info (2)'!$B$11:$C$50,2,FALSE),(VLOOKUP(P145,'Cable Info'!$B$11:$C$50,2,FALSE)))),"NO SUCH EXIT")</f>
        <v/>
      </c>
      <c r="N145" s="181"/>
      <c r="O145" s="182"/>
      <c r="P145" s="196"/>
      <c r="Q145" s="124"/>
      <c r="R145" s="185"/>
      <c r="S145" s="185"/>
      <c r="T145" s="186"/>
      <c r="U145" s="186"/>
      <c r="V145" s="187"/>
      <c r="W145" s="164"/>
      <c r="X145" s="188" t="str">
        <f t="shared" si="8"/>
        <v/>
      </c>
      <c r="Y145" s="26" t="str">
        <f t="shared" si="9"/>
        <v/>
      </c>
      <c r="Z145" s="26" t="str">
        <f t="shared" si="10"/>
        <v/>
      </c>
      <c r="AA145" s="26" t="str">
        <f t="shared" si="11"/>
        <v/>
      </c>
      <c r="AB145" s="26" t="str">
        <f t="shared" si="12"/>
        <v/>
      </c>
      <c r="AC145" s="26"/>
      <c r="AD145" s="26"/>
      <c r="AE145" s="26"/>
      <c r="AF145" s="26"/>
      <c r="AG145" s="26"/>
      <c r="AH145" s="26"/>
      <c r="AI145" s="53"/>
      <c r="AJ145" s="53" t="str">
        <f>IF('Cable Info'!L144="","",CONCATENATE('Cable Info'!L144," - ",'Cable Info'!M144))</f>
        <v>143 - AW</v>
      </c>
      <c r="AK145" s="53"/>
      <c r="AL145" s="53"/>
      <c r="AM145" s="55" t="str">
        <f t="shared" si="0"/>
        <v>143 - AW</v>
      </c>
      <c r="AN145" s="53"/>
      <c r="AO145" s="53" t="str">
        <f>IF('Cable Info'!N144="","",CONCATENATE('Cable Info'!N144," - ",'Cable Info'!O144))</f>
        <v>143 - AW</v>
      </c>
      <c r="AP145" s="53"/>
      <c r="AQ145" s="53"/>
      <c r="AR145" s="55" t="str">
        <f t="shared" si="1"/>
        <v>143 - AW</v>
      </c>
      <c r="AS145" s="53"/>
      <c r="AT145" s="53" t="str">
        <f>IF('Cable Info'!P144="","",CONCATENATE('Cable Info'!P144," - ",'Cable Info'!Q144))</f>
        <v/>
      </c>
      <c r="AU145" s="53" t="s">
        <v>92</v>
      </c>
      <c r="AV145" s="53"/>
      <c r="AW145" s="53" t="str">
        <f t="shared" si="2"/>
        <v xml:space="preserve">  &lt;=&gt; CABLEC </v>
      </c>
      <c r="AX145" s="53"/>
      <c r="AY145" s="53" t="str">
        <f>IF('Cable Info'!R144="","",CONCATENATE('Cable Info'!R144," - ",'Cable Info'!S144))</f>
        <v/>
      </c>
      <c r="AZ145" s="53"/>
      <c r="BA145" s="53"/>
      <c r="BB145" s="55" t="str">
        <f t="shared" si="3"/>
        <v/>
      </c>
      <c r="BC145" s="53"/>
      <c r="BD145" s="53" t="str">
        <f>IF('Cable Info'!T144="","",CONCATENATE('Cable Info'!T144," - ",'Cable Info'!U144))</f>
        <v/>
      </c>
      <c r="BE145" s="53"/>
      <c r="BF145" s="53"/>
      <c r="BG145" s="55" t="str">
        <f t="shared" si="4"/>
        <v/>
      </c>
      <c r="BH145" s="53"/>
      <c r="BI145" s="53" t="str">
        <f>IF('Cable Info'!V144="","",CONCATENATE('Cable Info'!V144," - ",'Cable Info'!W144))</f>
        <v/>
      </c>
      <c r="BJ145" s="53"/>
      <c r="BK145" s="53"/>
      <c r="BL145" s="55" t="str">
        <f t="shared" si="5"/>
        <v/>
      </c>
      <c r="BM145" s="5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1"/>
      <c r="CL145" s="189"/>
    </row>
    <row r="146" spans="1:90" ht="12.75" customHeight="1" x14ac:dyDescent="0.2">
      <c r="A146" s="31"/>
      <c r="B146" s="147"/>
      <c r="C146" s="168" t="str">
        <f>IFERROR(IF(B146="","",IF((COUNTIF('Cable Info'!$B$11:$C$50,B146)=0),VLOOKUP(B146,'Cable Info (2)'!$B$11:$C$50,2,FALSE),(VLOOKUP(B146,'Cable Info'!$B$11:$C$50,2,FALSE)))),"NO SUCH EXIT")</f>
        <v/>
      </c>
      <c r="D146" s="190"/>
      <c r="E146" s="191"/>
      <c r="F146" s="171" t="s">
        <v>89</v>
      </c>
      <c r="G146" s="192"/>
      <c r="H146" s="168" t="str">
        <f t="shared" si="7"/>
        <v/>
      </c>
      <c r="I146" s="193"/>
      <c r="J146" s="171" t="s">
        <v>89</v>
      </c>
      <c r="K146" s="194"/>
      <c r="L146" s="195"/>
      <c r="M146" s="168" t="str">
        <f>IFERROR(IF(P146="","",IF((COUNTIF('Cable Info'!$B$11:$C$50,P146)=0),VLOOKUP(P146,'Cable Info (2)'!$B$11:$C$50,2,FALSE),(VLOOKUP(P146,'Cable Info'!$B$11:$C$50,2,FALSE)))),"NO SUCH EXIT")</f>
        <v/>
      </c>
      <c r="N146" s="181"/>
      <c r="O146" s="182"/>
      <c r="P146" s="196"/>
      <c r="Q146" s="124"/>
      <c r="R146" s="185"/>
      <c r="S146" s="185"/>
      <c r="T146" s="186"/>
      <c r="U146" s="186"/>
      <c r="V146" s="187"/>
      <c r="W146" s="164"/>
      <c r="X146" s="188" t="str">
        <f t="shared" si="8"/>
        <v/>
      </c>
      <c r="Y146" s="26" t="str">
        <f t="shared" si="9"/>
        <v/>
      </c>
      <c r="Z146" s="26" t="str">
        <f t="shared" si="10"/>
        <v/>
      </c>
      <c r="AA146" s="26" t="str">
        <f t="shared" si="11"/>
        <v/>
      </c>
      <c r="AB146" s="26" t="str">
        <f t="shared" si="12"/>
        <v/>
      </c>
      <c r="AC146" s="26"/>
      <c r="AD146" s="26"/>
      <c r="AE146" s="26"/>
      <c r="AF146" s="26"/>
      <c r="AG146" s="26"/>
      <c r="AH146" s="26"/>
      <c r="AI146" s="53"/>
      <c r="AJ146" s="53" t="str">
        <f>IF('Cable Info'!L145="","",CONCATENATE('Cable Info'!L145," - ",'Cable Info'!M145))</f>
        <v>144 - AW</v>
      </c>
      <c r="AK146" s="53"/>
      <c r="AL146" s="53"/>
      <c r="AM146" s="55" t="str">
        <f t="shared" si="0"/>
        <v>144 - AW</v>
      </c>
      <c r="AN146" s="53"/>
      <c r="AO146" s="53" t="str">
        <f>IF('Cable Info'!N145="","",CONCATENATE('Cable Info'!N145," - ",'Cable Info'!O145))</f>
        <v>144 - AW</v>
      </c>
      <c r="AP146" s="53"/>
      <c r="AQ146" s="53"/>
      <c r="AR146" s="55" t="str">
        <f t="shared" si="1"/>
        <v>144 - AW</v>
      </c>
      <c r="AS146" s="53"/>
      <c r="AT146" s="53" t="str">
        <f>IF('Cable Info'!P145="","",CONCATENATE('Cable Info'!P145," - ",'Cable Info'!Q145))</f>
        <v/>
      </c>
      <c r="AU146" s="53" t="s">
        <v>92</v>
      </c>
      <c r="AV146" s="53"/>
      <c r="AW146" s="53" t="str">
        <f t="shared" si="2"/>
        <v xml:space="preserve">  &lt;=&gt; CABLEC </v>
      </c>
      <c r="AX146" s="53"/>
      <c r="AY146" s="53" t="str">
        <f>IF('Cable Info'!R145="","",CONCATENATE('Cable Info'!R145," - ",'Cable Info'!S145))</f>
        <v/>
      </c>
      <c r="AZ146" s="53"/>
      <c r="BA146" s="53"/>
      <c r="BB146" s="55" t="str">
        <f t="shared" si="3"/>
        <v/>
      </c>
      <c r="BC146" s="53"/>
      <c r="BD146" s="53" t="str">
        <f>IF('Cable Info'!T145="","",CONCATENATE('Cable Info'!T145," - ",'Cable Info'!U145))</f>
        <v/>
      </c>
      <c r="BE146" s="53"/>
      <c r="BF146" s="53"/>
      <c r="BG146" s="55" t="str">
        <f t="shared" si="4"/>
        <v/>
      </c>
      <c r="BH146" s="53"/>
      <c r="BI146" s="53" t="str">
        <f>IF('Cable Info'!V145="","",CONCATENATE('Cable Info'!V145," - ",'Cable Info'!W145))</f>
        <v/>
      </c>
      <c r="BJ146" s="53"/>
      <c r="BK146" s="53"/>
      <c r="BL146" s="55" t="str">
        <f t="shared" si="5"/>
        <v/>
      </c>
      <c r="BM146" s="5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1"/>
      <c r="CL146" s="189"/>
    </row>
    <row r="147" spans="1:90" ht="12.75" customHeight="1" x14ac:dyDescent="0.2">
      <c r="A147" s="31"/>
      <c r="B147" s="147"/>
      <c r="C147" s="168" t="str">
        <f>IFERROR(IF(B147="","",IF((COUNTIF('Cable Info'!$B$11:$C$50,B147)=0),VLOOKUP(B147,'Cable Info (2)'!$B$11:$C$50,2,FALSE),(VLOOKUP(B147,'Cable Info'!$B$11:$C$50,2,FALSE)))),"NO SUCH EXIT")</f>
        <v/>
      </c>
      <c r="D147" s="190"/>
      <c r="E147" s="191"/>
      <c r="F147" s="171" t="s">
        <v>89</v>
      </c>
      <c r="G147" s="192"/>
      <c r="H147" s="168" t="str">
        <f t="shared" si="7"/>
        <v/>
      </c>
      <c r="I147" s="193"/>
      <c r="J147" s="171" t="s">
        <v>89</v>
      </c>
      <c r="K147" s="194"/>
      <c r="L147" s="195"/>
      <c r="M147" s="168" t="str">
        <f>IFERROR(IF(P147="","",IF((COUNTIF('Cable Info'!$B$11:$C$50,P147)=0),VLOOKUP(P147,'Cable Info (2)'!$B$11:$C$50,2,FALSE),(VLOOKUP(P147,'Cable Info'!$B$11:$C$50,2,FALSE)))),"NO SUCH EXIT")</f>
        <v/>
      </c>
      <c r="N147" s="181"/>
      <c r="O147" s="182"/>
      <c r="P147" s="196"/>
      <c r="Q147" s="124"/>
      <c r="R147" s="185"/>
      <c r="S147" s="185"/>
      <c r="T147" s="186"/>
      <c r="U147" s="186"/>
      <c r="V147" s="187"/>
      <c r="W147" s="164"/>
      <c r="X147" s="188" t="str">
        <f t="shared" si="8"/>
        <v/>
      </c>
      <c r="Y147" s="26" t="str">
        <f t="shared" si="9"/>
        <v/>
      </c>
      <c r="Z147" s="26" t="str">
        <f t="shared" si="10"/>
        <v/>
      </c>
      <c r="AA147" s="26" t="str">
        <f t="shared" si="11"/>
        <v/>
      </c>
      <c r="AB147" s="26" t="str">
        <f t="shared" si="12"/>
        <v/>
      </c>
      <c r="AC147" s="26"/>
      <c r="AD147" s="26"/>
      <c r="AE147" s="26"/>
      <c r="AF147" s="26"/>
      <c r="AG147" s="26"/>
      <c r="AH147" s="26"/>
      <c r="AI147" s="53"/>
      <c r="AJ147" s="53" t="str">
        <f>IF('Cable Info'!L146="","",CONCATENATE('Cable Info'!L146," - ",'Cable Info'!M146))</f>
        <v>145 - AW</v>
      </c>
      <c r="AK147" s="53"/>
      <c r="AL147" s="53"/>
      <c r="AM147" s="55" t="str">
        <f t="shared" si="0"/>
        <v>145 - AW</v>
      </c>
      <c r="AN147" s="53"/>
      <c r="AO147" s="53" t="str">
        <f>IF('Cable Info'!N146="","",CONCATENATE('Cable Info'!N146," - ",'Cable Info'!O146))</f>
        <v>145 - AW</v>
      </c>
      <c r="AP147" s="53"/>
      <c r="AQ147" s="53"/>
      <c r="AR147" s="55" t="str">
        <f t="shared" si="1"/>
        <v>145 - AW</v>
      </c>
      <c r="AS147" s="53"/>
      <c r="AT147" s="53" t="str">
        <f>IF('Cable Info'!P146="","",CONCATENATE('Cable Info'!P146," - ",'Cable Info'!Q146))</f>
        <v/>
      </c>
      <c r="AU147" s="53" t="s">
        <v>92</v>
      </c>
      <c r="AV147" s="53"/>
      <c r="AW147" s="53" t="str">
        <f t="shared" si="2"/>
        <v xml:space="preserve">  &lt;=&gt; CABLEC </v>
      </c>
      <c r="AX147" s="53"/>
      <c r="AY147" s="53" t="str">
        <f>IF('Cable Info'!R146="","",CONCATENATE('Cable Info'!R146," - ",'Cable Info'!S146))</f>
        <v/>
      </c>
      <c r="AZ147" s="53"/>
      <c r="BA147" s="53"/>
      <c r="BB147" s="55" t="str">
        <f t="shared" si="3"/>
        <v/>
      </c>
      <c r="BC147" s="53"/>
      <c r="BD147" s="53" t="str">
        <f>IF('Cable Info'!T146="","",CONCATENATE('Cable Info'!T146," - ",'Cable Info'!U146))</f>
        <v/>
      </c>
      <c r="BE147" s="53"/>
      <c r="BF147" s="53"/>
      <c r="BG147" s="55" t="str">
        <f t="shared" si="4"/>
        <v/>
      </c>
      <c r="BH147" s="53"/>
      <c r="BI147" s="53" t="str">
        <f>IF('Cable Info'!V146="","",CONCATENATE('Cable Info'!V146," - ",'Cable Info'!W146))</f>
        <v/>
      </c>
      <c r="BJ147" s="53"/>
      <c r="BK147" s="53"/>
      <c r="BL147" s="55" t="str">
        <f t="shared" si="5"/>
        <v/>
      </c>
      <c r="BM147" s="5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1"/>
      <c r="CL147" s="189"/>
    </row>
    <row r="148" spans="1:90" ht="12.75" customHeight="1" x14ac:dyDescent="0.2">
      <c r="A148" s="31"/>
      <c r="B148" s="147"/>
      <c r="C148" s="168" t="str">
        <f>IFERROR(IF(B148="","",IF((COUNTIF('Cable Info'!$B$11:$C$50,B148)=0),VLOOKUP(B148,'Cable Info (2)'!$B$11:$C$50,2,FALSE),(VLOOKUP(B148,'Cable Info'!$B$11:$C$50,2,FALSE)))),"NO SUCH EXIT")</f>
        <v/>
      </c>
      <c r="D148" s="190"/>
      <c r="E148" s="191"/>
      <c r="F148" s="171" t="s">
        <v>89</v>
      </c>
      <c r="G148" s="192"/>
      <c r="H148" s="168" t="str">
        <f t="shared" si="7"/>
        <v/>
      </c>
      <c r="I148" s="193"/>
      <c r="J148" s="171" t="s">
        <v>89</v>
      </c>
      <c r="K148" s="194"/>
      <c r="L148" s="195"/>
      <c r="M148" s="168" t="str">
        <f>IFERROR(IF(P148="","",IF((COUNTIF('Cable Info'!$B$11:$C$50,P148)=0),VLOOKUP(P148,'Cable Info (2)'!$B$11:$C$50,2,FALSE),(VLOOKUP(P148,'Cable Info'!$B$11:$C$50,2,FALSE)))),"NO SUCH EXIT")</f>
        <v/>
      </c>
      <c r="N148" s="181"/>
      <c r="O148" s="182"/>
      <c r="P148" s="196"/>
      <c r="Q148" s="124"/>
      <c r="R148" s="185"/>
      <c r="S148" s="185"/>
      <c r="T148" s="186"/>
      <c r="U148" s="186"/>
      <c r="V148" s="187"/>
      <c r="W148" s="164"/>
      <c r="X148" s="188" t="str">
        <f t="shared" si="8"/>
        <v/>
      </c>
      <c r="Y148" s="26" t="str">
        <f t="shared" si="9"/>
        <v/>
      </c>
      <c r="Z148" s="26" t="str">
        <f t="shared" si="10"/>
        <v/>
      </c>
      <c r="AA148" s="26" t="str">
        <f t="shared" si="11"/>
        <v/>
      </c>
      <c r="AB148" s="26" t="str">
        <f t="shared" si="12"/>
        <v/>
      </c>
      <c r="AC148" s="26"/>
      <c r="AD148" s="26"/>
      <c r="AE148" s="26"/>
      <c r="AF148" s="26"/>
      <c r="AG148" s="26"/>
      <c r="AH148" s="26"/>
      <c r="AI148" s="53"/>
      <c r="AJ148" s="53" t="str">
        <f>IF('Cable Info'!L147="","",CONCATENATE('Cable Info'!L147," - ",'Cable Info'!M147))</f>
        <v>146 - AW</v>
      </c>
      <c r="AK148" s="53"/>
      <c r="AL148" s="53"/>
      <c r="AM148" s="55" t="str">
        <f t="shared" si="0"/>
        <v>146 - AW</v>
      </c>
      <c r="AN148" s="53"/>
      <c r="AO148" s="53" t="str">
        <f>IF('Cable Info'!N147="","",CONCATENATE('Cable Info'!N147," - ",'Cable Info'!O147))</f>
        <v>146 - AW</v>
      </c>
      <c r="AP148" s="53"/>
      <c r="AQ148" s="53"/>
      <c r="AR148" s="55" t="str">
        <f t="shared" si="1"/>
        <v>146 - AW</v>
      </c>
      <c r="AS148" s="53"/>
      <c r="AT148" s="53" t="str">
        <f>IF('Cable Info'!P147="","",CONCATENATE('Cable Info'!P147," - ",'Cable Info'!Q147))</f>
        <v/>
      </c>
      <c r="AU148" s="53" t="s">
        <v>92</v>
      </c>
      <c r="AV148" s="53"/>
      <c r="AW148" s="53" t="str">
        <f t="shared" si="2"/>
        <v xml:space="preserve">  &lt;=&gt; CABLEC </v>
      </c>
      <c r="AX148" s="53"/>
      <c r="AY148" s="53" t="str">
        <f>IF('Cable Info'!R147="","",CONCATENATE('Cable Info'!R147," - ",'Cable Info'!S147))</f>
        <v/>
      </c>
      <c r="AZ148" s="53"/>
      <c r="BA148" s="53"/>
      <c r="BB148" s="55" t="str">
        <f t="shared" si="3"/>
        <v/>
      </c>
      <c r="BC148" s="53"/>
      <c r="BD148" s="53" t="str">
        <f>IF('Cable Info'!T147="","",CONCATENATE('Cable Info'!T147," - ",'Cable Info'!U147))</f>
        <v/>
      </c>
      <c r="BE148" s="53"/>
      <c r="BF148" s="53"/>
      <c r="BG148" s="55" t="str">
        <f t="shared" si="4"/>
        <v/>
      </c>
      <c r="BH148" s="53"/>
      <c r="BI148" s="53" t="str">
        <f>IF('Cable Info'!V147="","",CONCATENATE('Cable Info'!V147," - ",'Cable Info'!W147))</f>
        <v/>
      </c>
      <c r="BJ148" s="53"/>
      <c r="BK148" s="53"/>
      <c r="BL148" s="55" t="str">
        <f t="shared" si="5"/>
        <v/>
      </c>
      <c r="BM148" s="5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1"/>
      <c r="CL148" s="189"/>
    </row>
    <row r="149" spans="1:90" ht="12.75" customHeight="1" x14ac:dyDescent="0.2">
      <c r="A149" s="31"/>
      <c r="B149" s="147"/>
      <c r="C149" s="168" t="str">
        <f>IFERROR(IF(B149="","",IF((COUNTIF('Cable Info'!$B$11:$C$50,B149)=0),VLOOKUP(B149,'Cable Info (2)'!$B$11:$C$50,2,FALSE),(VLOOKUP(B149,'Cable Info'!$B$11:$C$50,2,FALSE)))),"NO SUCH EXIT")</f>
        <v/>
      </c>
      <c r="D149" s="190"/>
      <c r="E149" s="191"/>
      <c r="F149" s="171" t="s">
        <v>89</v>
      </c>
      <c r="G149" s="192"/>
      <c r="H149" s="168" t="str">
        <f t="shared" si="7"/>
        <v/>
      </c>
      <c r="I149" s="193"/>
      <c r="J149" s="171" t="s">
        <v>89</v>
      </c>
      <c r="K149" s="194"/>
      <c r="L149" s="195"/>
      <c r="M149" s="168" t="str">
        <f>IFERROR(IF(P149="","",IF((COUNTIF('Cable Info'!$B$11:$C$50,P149)=0),VLOOKUP(P149,'Cable Info (2)'!$B$11:$C$50,2,FALSE),(VLOOKUP(P149,'Cable Info'!$B$11:$C$50,2,FALSE)))),"NO SUCH EXIT")</f>
        <v/>
      </c>
      <c r="N149" s="181"/>
      <c r="O149" s="182"/>
      <c r="P149" s="196"/>
      <c r="Q149" s="124"/>
      <c r="R149" s="185"/>
      <c r="S149" s="185"/>
      <c r="T149" s="186"/>
      <c r="U149" s="186"/>
      <c r="V149" s="187"/>
      <c r="W149" s="164"/>
      <c r="X149" s="188" t="str">
        <f t="shared" si="8"/>
        <v/>
      </c>
      <c r="Y149" s="26" t="str">
        <f t="shared" si="9"/>
        <v/>
      </c>
      <c r="Z149" s="26" t="str">
        <f t="shared" si="10"/>
        <v/>
      </c>
      <c r="AA149" s="26" t="str">
        <f t="shared" si="11"/>
        <v/>
      </c>
      <c r="AB149" s="26" t="str">
        <f t="shared" si="12"/>
        <v/>
      </c>
      <c r="AC149" s="26"/>
      <c r="AD149" s="26"/>
      <c r="AE149" s="26"/>
      <c r="AF149" s="26"/>
      <c r="AG149" s="26"/>
      <c r="AH149" s="26"/>
      <c r="AI149" s="53"/>
      <c r="AJ149" s="53" t="str">
        <f>IF('Cable Info'!L148="","",CONCATENATE('Cable Info'!L148," - ",'Cable Info'!M148))</f>
        <v>147 - AW</v>
      </c>
      <c r="AK149" s="53"/>
      <c r="AL149" s="53"/>
      <c r="AM149" s="55" t="str">
        <f t="shared" si="0"/>
        <v>147 - AW</v>
      </c>
      <c r="AN149" s="53"/>
      <c r="AO149" s="53" t="str">
        <f>IF('Cable Info'!N148="","",CONCATENATE('Cable Info'!N148," - ",'Cable Info'!O148))</f>
        <v>147 - AW</v>
      </c>
      <c r="AP149" s="53"/>
      <c r="AQ149" s="53"/>
      <c r="AR149" s="55" t="str">
        <f t="shared" si="1"/>
        <v>147 - AW</v>
      </c>
      <c r="AS149" s="53"/>
      <c r="AT149" s="53" t="str">
        <f>IF('Cable Info'!P148="","",CONCATENATE('Cable Info'!P148," - ",'Cable Info'!Q148))</f>
        <v/>
      </c>
      <c r="AU149" s="53" t="s">
        <v>92</v>
      </c>
      <c r="AV149" s="53"/>
      <c r="AW149" s="53" t="str">
        <f t="shared" si="2"/>
        <v xml:space="preserve">  &lt;=&gt; CABLEC </v>
      </c>
      <c r="AX149" s="53"/>
      <c r="AY149" s="53" t="str">
        <f>IF('Cable Info'!R148="","",CONCATENATE('Cable Info'!R148," - ",'Cable Info'!S148))</f>
        <v/>
      </c>
      <c r="AZ149" s="53"/>
      <c r="BA149" s="53"/>
      <c r="BB149" s="55" t="str">
        <f t="shared" si="3"/>
        <v/>
      </c>
      <c r="BC149" s="53"/>
      <c r="BD149" s="53" t="str">
        <f>IF('Cable Info'!T148="","",CONCATENATE('Cable Info'!T148," - ",'Cable Info'!U148))</f>
        <v/>
      </c>
      <c r="BE149" s="53"/>
      <c r="BF149" s="53"/>
      <c r="BG149" s="55" t="str">
        <f t="shared" si="4"/>
        <v/>
      </c>
      <c r="BH149" s="53"/>
      <c r="BI149" s="53" t="str">
        <f>IF('Cable Info'!V148="","",CONCATENATE('Cable Info'!V148," - ",'Cable Info'!W148))</f>
        <v/>
      </c>
      <c r="BJ149" s="53"/>
      <c r="BK149" s="53"/>
      <c r="BL149" s="55" t="str">
        <f t="shared" si="5"/>
        <v/>
      </c>
      <c r="BM149" s="5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1"/>
      <c r="CL149" s="189"/>
    </row>
    <row r="150" spans="1:90" ht="12.75" customHeight="1" x14ac:dyDescent="0.2">
      <c r="A150" s="31"/>
      <c r="B150" s="147"/>
      <c r="C150" s="168" t="str">
        <f>IFERROR(IF(B150="","",IF((COUNTIF('Cable Info'!$B$11:$C$50,B150)=0),VLOOKUP(B150,'Cable Info (2)'!$B$11:$C$50,2,FALSE),(VLOOKUP(B150,'Cable Info'!$B$11:$C$50,2,FALSE)))),"NO SUCH EXIT")</f>
        <v/>
      </c>
      <c r="D150" s="190"/>
      <c r="E150" s="191"/>
      <c r="F150" s="171" t="s">
        <v>89</v>
      </c>
      <c r="G150" s="192"/>
      <c r="H150" s="168" t="str">
        <f t="shared" si="7"/>
        <v/>
      </c>
      <c r="I150" s="193"/>
      <c r="J150" s="171" t="s">
        <v>89</v>
      </c>
      <c r="K150" s="194"/>
      <c r="L150" s="195"/>
      <c r="M150" s="168" t="str">
        <f>IFERROR(IF(P150="","",IF((COUNTIF('Cable Info'!$B$11:$C$50,P150)=0),VLOOKUP(P150,'Cable Info (2)'!$B$11:$C$50,2,FALSE),(VLOOKUP(P150,'Cable Info'!$B$11:$C$50,2,FALSE)))),"NO SUCH EXIT")</f>
        <v/>
      </c>
      <c r="N150" s="181"/>
      <c r="O150" s="182"/>
      <c r="P150" s="196"/>
      <c r="Q150" s="124"/>
      <c r="R150" s="185"/>
      <c r="S150" s="185"/>
      <c r="T150" s="186"/>
      <c r="U150" s="186"/>
      <c r="V150" s="187"/>
      <c r="W150" s="164"/>
      <c r="X150" s="188" t="str">
        <f t="shared" si="8"/>
        <v/>
      </c>
      <c r="Y150" s="26" t="str">
        <f t="shared" si="9"/>
        <v/>
      </c>
      <c r="Z150" s="26" t="str">
        <f t="shared" si="10"/>
        <v/>
      </c>
      <c r="AA150" s="26" t="str">
        <f t="shared" si="11"/>
        <v/>
      </c>
      <c r="AB150" s="26" t="str">
        <f t="shared" si="12"/>
        <v/>
      </c>
      <c r="AC150" s="26"/>
      <c r="AD150" s="26"/>
      <c r="AE150" s="26"/>
      <c r="AF150" s="26"/>
      <c r="AG150" s="26"/>
      <c r="AH150" s="26"/>
      <c r="AI150" s="53"/>
      <c r="AJ150" s="53" t="str">
        <f>IF('Cable Info'!L149="","",CONCATENATE('Cable Info'!L149," - ",'Cable Info'!M149))</f>
        <v>148 - AW</v>
      </c>
      <c r="AK150" s="53"/>
      <c r="AL150" s="53"/>
      <c r="AM150" s="55" t="str">
        <f t="shared" si="0"/>
        <v>148 - AW</v>
      </c>
      <c r="AN150" s="53"/>
      <c r="AO150" s="53" t="str">
        <f>IF('Cable Info'!N149="","",CONCATENATE('Cable Info'!N149," - ",'Cable Info'!O149))</f>
        <v>148 - AW</v>
      </c>
      <c r="AP150" s="53"/>
      <c r="AQ150" s="53"/>
      <c r="AR150" s="55" t="str">
        <f t="shared" si="1"/>
        <v>148 - AW</v>
      </c>
      <c r="AS150" s="53"/>
      <c r="AT150" s="53" t="str">
        <f>IF('Cable Info'!P149="","",CONCATENATE('Cable Info'!P149," - ",'Cable Info'!Q149))</f>
        <v/>
      </c>
      <c r="AU150" s="53" t="s">
        <v>92</v>
      </c>
      <c r="AV150" s="53"/>
      <c r="AW150" s="53" t="str">
        <f t="shared" si="2"/>
        <v xml:space="preserve">  &lt;=&gt; CABLEC </v>
      </c>
      <c r="AX150" s="53"/>
      <c r="AY150" s="53" t="str">
        <f>IF('Cable Info'!R149="","",CONCATENATE('Cable Info'!R149," - ",'Cable Info'!S149))</f>
        <v/>
      </c>
      <c r="AZ150" s="53"/>
      <c r="BA150" s="53"/>
      <c r="BB150" s="55" t="str">
        <f t="shared" si="3"/>
        <v/>
      </c>
      <c r="BC150" s="53"/>
      <c r="BD150" s="53" t="str">
        <f>IF('Cable Info'!T149="","",CONCATENATE('Cable Info'!T149," - ",'Cable Info'!U149))</f>
        <v/>
      </c>
      <c r="BE150" s="53"/>
      <c r="BF150" s="53"/>
      <c r="BG150" s="55" t="str">
        <f t="shared" si="4"/>
        <v/>
      </c>
      <c r="BH150" s="53"/>
      <c r="BI150" s="53" t="str">
        <f>IF('Cable Info'!V149="","",CONCATENATE('Cable Info'!V149," - ",'Cable Info'!W149))</f>
        <v/>
      </c>
      <c r="BJ150" s="53"/>
      <c r="BK150" s="53"/>
      <c r="BL150" s="55" t="str">
        <f t="shared" si="5"/>
        <v/>
      </c>
      <c r="BM150" s="5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1"/>
      <c r="CL150" s="189"/>
    </row>
    <row r="151" spans="1:90" ht="12.75" customHeight="1" x14ac:dyDescent="0.2">
      <c r="A151" s="31"/>
      <c r="B151" s="147"/>
      <c r="C151" s="168" t="str">
        <f>IFERROR(IF(B151="","",IF((COUNTIF('Cable Info'!$B$11:$C$50,B151)=0),VLOOKUP(B151,'Cable Info (2)'!$B$11:$C$50,2,FALSE),(VLOOKUP(B151,'Cable Info'!$B$11:$C$50,2,FALSE)))),"NO SUCH EXIT")</f>
        <v/>
      </c>
      <c r="D151" s="190"/>
      <c r="E151" s="191"/>
      <c r="F151" s="171" t="s">
        <v>89</v>
      </c>
      <c r="G151" s="192"/>
      <c r="H151" s="168" t="str">
        <f t="shared" si="7"/>
        <v/>
      </c>
      <c r="I151" s="193"/>
      <c r="J151" s="171" t="s">
        <v>89</v>
      </c>
      <c r="K151" s="194"/>
      <c r="L151" s="195"/>
      <c r="M151" s="168" t="str">
        <f>IFERROR(IF(P151="","",IF((COUNTIF('Cable Info'!$B$11:$C$50,P151)=0),VLOOKUP(P151,'Cable Info (2)'!$B$11:$C$50,2,FALSE),(VLOOKUP(P151,'Cable Info'!$B$11:$C$50,2,FALSE)))),"NO SUCH EXIT")</f>
        <v/>
      </c>
      <c r="N151" s="181"/>
      <c r="O151" s="182"/>
      <c r="P151" s="196"/>
      <c r="Q151" s="124"/>
      <c r="R151" s="185"/>
      <c r="S151" s="185"/>
      <c r="T151" s="186"/>
      <c r="U151" s="186"/>
      <c r="V151" s="187"/>
      <c r="W151" s="164"/>
      <c r="X151" s="188" t="str">
        <f t="shared" si="8"/>
        <v/>
      </c>
      <c r="Y151" s="26" t="str">
        <f t="shared" si="9"/>
        <v/>
      </c>
      <c r="Z151" s="26" t="str">
        <f t="shared" si="10"/>
        <v/>
      </c>
      <c r="AA151" s="26" t="str">
        <f t="shared" si="11"/>
        <v/>
      </c>
      <c r="AB151" s="26" t="str">
        <f t="shared" si="12"/>
        <v/>
      </c>
      <c r="AC151" s="26"/>
      <c r="AD151" s="26"/>
      <c r="AE151" s="26"/>
      <c r="AF151" s="26"/>
      <c r="AG151" s="26"/>
      <c r="AH151" s="26"/>
      <c r="AI151" s="53"/>
      <c r="AJ151" s="53" t="str">
        <f>IF('Cable Info'!L150="","",CONCATENATE('Cable Info'!L150," - ",'Cable Info'!M150))</f>
        <v>149 - AW</v>
      </c>
      <c r="AK151" s="53"/>
      <c r="AL151" s="53"/>
      <c r="AM151" s="55" t="str">
        <f t="shared" si="0"/>
        <v>149 - AW</v>
      </c>
      <c r="AN151" s="53"/>
      <c r="AO151" s="53" t="str">
        <f>IF('Cable Info'!N150="","",CONCATENATE('Cable Info'!N150," - ",'Cable Info'!O150))</f>
        <v>149 - AW</v>
      </c>
      <c r="AP151" s="53"/>
      <c r="AQ151" s="53"/>
      <c r="AR151" s="55" t="str">
        <f t="shared" si="1"/>
        <v>149 - AW</v>
      </c>
      <c r="AS151" s="53"/>
      <c r="AT151" s="53" t="str">
        <f>IF('Cable Info'!P150="","",CONCATENATE('Cable Info'!P150," - ",'Cable Info'!Q150))</f>
        <v/>
      </c>
      <c r="AU151" s="53" t="s">
        <v>92</v>
      </c>
      <c r="AV151" s="53"/>
      <c r="AW151" s="53" t="str">
        <f t="shared" si="2"/>
        <v xml:space="preserve">  &lt;=&gt; CABLEC </v>
      </c>
      <c r="AX151" s="53"/>
      <c r="AY151" s="53" t="str">
        <f>IF('Cable Info'!R150="","",CONCATENATE('Cable Info'!R150," - ",'Cable Info'!S150))</f>
        <v/>
      </c>
      <c r="AZ151" s="53"/>
      <c r="BA151" s="53"/>
      <c r="BB151" s="55" t="str">
        <f t="shared" si="3"/>
        <v/>
      </c>
      <c r="BC151" s="53"/>
      <c r="BD151" s="53" t="str">
        <f>IF('Cable Info'!T150="","",CONCATENATE('Cable Info'!T150," - ",'Cable Info'!U150))</f>
        <v/>
      </c>
      <c r="BE151" s="53"/>
      <c r="BF151" s="53"/>
      <c r="BG151" s="55" t="str">
        <f t="shared" si="4"/>
        <v/>
      </c>
      <c r="BH151" s="53"/>
      <c r="BI151" s="53" t="str">
        <f>IF('Cable Info'!V150="","",CONCATENATE('Cable Info'!V150," - ",'Cable Info'!W150))</f>
        <v/>
      </c>
      <c r="BJ151" s="53"/>
      <c r="BK151" s="53"/>
      <c r="BL151" s="55" t="str">
        <f t="shared" si="5"/>
        <v/>
      </c>
      <c r="BM151" s="5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1"/>
      <c r="CL151" s="189"/>
    </row>
    <row r="152" spans="1:90" ht="12.75" customHeight="1" x14ac:dyDescent="0.2">
      <c r="A152" s="31"/>
      <c r="B152" s="147"/>
      <c r="C152" s="168" t="str">
        <f>IFERROR(IF(B152="","",IF((COUNTIF('Cable Info'!$B$11:$C$50,B152)=0),VLOOKUP(B152,'Cable Info (2)'!$B$11:$C$50,2,FALSE),(VLOOKUP(B152,'Cable Info'!$B$11:$C$50,2,FALSE)))),"NO SUCH EXIT")</f>
        <v/>
      </c>
      <c r="D152" s="190"/>
      <c r="E152" s="191"/>
      <c r="F152" s="171" t="s">
        <v>89</v>
      </c>
      <c r="G152" s="192"/>
      <c r="H152" s="168" t="str">
        <f t="shared" si="7"/>
        <v/>
      </c>
      <c r="I152" s="193"/>
      <c r="J152" s="171" t="s">
        <v>89</v>
      </c>
      <c r="K152" s="194"/>
      <c r="L152" s="195"/>
      <c r="M152" s="168" t="str">
        <f>IFERROR(IF(P152="","",IF((COUNTIF('Cable Info'!$B$11:$C$50,P152)=0),VLOOKUP(P152,'Cable Info (2)'!$B$11:$C$50,2,FALSE),(VLOOKUP(P152,'Cable Info'!$B$11:$C$50,2,FALSE)))),"NO SUCH EXIT")</f>
        <v/>
      </c>
      <c r="N152" s="181"/>
      <c r="O152" s="182"/>
      <c r="P152" s="196"/>
      <c r="Q152" s="124"/>
      <c r="R152" s="185"/>
      <c r="S152" s="185"/>
      <c r="T152" s="186"/>
      <c r="U152" s="186"/>
      <c r="V152" s="187"/>
      <c r="W152" s="164"/>
      <c r="X152" s="188" t="str">
        <f t="shared" si="8"/>
        <v/>
      </c>
      <c r="Y152" s="26" t="str">
        <f t="shared" si="9"/>
        <v/>
      </c>
      <c r="Z152" s="26" t="str">
        <f t="shared" si="10"/>
        <v/>
      </c>
      <c r="AA152" s="26" t="str">
        <f t="shared" si="11"/>
        <v/>
      </c>
      <c r="AB152" s="26" t="str">
        <f t="shared" si="12"/>
        <v/>
      </c>
      <c r="AC152" s="26"/>
      <c r="AD152" s="26"/>
      <c r="AE152" s="26"/>
      <c r="AF152" s="26"/>
      <c r="AG152" s="26"/>
      <c r="AH152" s="26"/>
      <c r="AI152" s="53"/>
      <c r="AJ152" s="53" t="str">
        <f>IF('Cable Info'!L151="","",CONCATENATE('Cable Info'!L151," - ",'Cable Info'!M151))</f>
        <v>150 - AW</v>
      </c>
      <c r="AK152" s="53"/>
      <c r="AL152" s="53"/>
      <c r="AM152" s="55" t="str">
        <f t="shared" si="0"/>
        <v>150 - AW</v>
      </c>
      <c r="AN152" s="53"/>
      <c r="AO152" s="53" t="str">
        <f>IF('Cable Info'!N151="","",CONCATENATE('Cable Info'!N151," - ",'Cable Info'!O151))</f>
        <v>150 - AW</v>
      </c>
      <c r="AP152" s="53"/>
      <c r="AQ152" s="53"/>
      <c r="AR152" s="55" t="str">
        <f t="shared" si="1"/>
        <v>150 - AW</v>
      </c>
      <c r="AS152" s="53"/>
      <c r="AT152" s="53" t="str">
        <f>IF('Cable Info'!P151="","",CONCATENATE('Cable Info'!P151," - ",'Cable Info'!Q151))</f>
        <v/>
      </c>
      <c r="AU152" s="53" t="s">
        <v>92</v>
      </c>
      <c r="AV152" s="53"/>
      <c r="AW152" s="53" t="str">
        <f t="shared" si="2"/>
        <v xml:space="preserve">  &lt;=&gt; CABLEC </v>
      </c>
      <c r="AX152" s="53"/>
      <c r="AY152" s="53" t="str">
        <f>IF('Cable Info'!R151="","",CONCATENATE('Cable Info'!R151," - ",'Cable Info'!S151))</f>
        <v/>
      </c>
      <c r="AZ152" s="53"/>
      <c r="BA152" s="53"/>
      <c r="BB152" s="55" t="str">
        <f t="shared" si="3"/>
        <v/>
      </c>
      <c r="BC152" s="53"/>
      <c r="BD152" s="53" t="str">
        <f>IF('Cable Info'!T151="","",CONCATENATE('Cable Info'!T151," - ",'Cable Info'!U151))</f>
        <v/>
      </c>
      <c r="BE152" s="53"/>
      <c r="BF152" s="53"/>
      <c r="BG152" s="55" t="str">
        <f t="shared" si="4"/>
        <v/>
      </c>
      <c r="BH152" s="53"/>
      <c r="BI152" s="53" t="str">
        <f>IF('Cable Info'!V151="","",CONCATENATE('Cable Info'!V151," - ",'Cable Info'!W151))</f>
        <v/>
      </c>
      <c r="BJ152" s="53"/>
      <c r="BK152" s="53"/>
      <c r="BL152" s="55" t="str">
        <f t="shared" si="5"/>
        <v/>
      </c>
      <c r="BM152" s="5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1"/>
      <c r="CL152" s="189"/>
    </row>
    <row r="153" spans="1:90" ht="12.75" customHeight="1" x14ac:dyDescent="0.2">
      <c r="A153" s="31"/>
      <c r="B153" s="147"/>
      <c r="C153" s="168" t="str">
        <f>IFERROR(IF(B153="","",IF((COUNTIF('Cable Info'!$B$11:$C$50,B153)=0),VLOOKUP(B153,'Cable Info (2)'!$B$11:$C$50,2,FALSE),(VLOOKUP(B153,'Cable Info'!$B$11:$C$50,2,FALSE)))),"NO SUCH EXIT")</f>
        <v/>
      </c>
      <c r="D153" s="190"/>
      <c r="E153" s="191"/>
      <c r="F153" s="171" t="s">
        <v>89</v>
      </c>
      <c r="G153" s="192"/>
      <c r="H153" s="168" t="str">
        <f t="shared" si="7"/>
        <v/>
      </c>
      <c r="I153" s="193"/>
      <c r="J153" s="171" t="s">
        <v>89</v>
      </c>
      <c r="K153" s="194"/>
      <c r="L153" s="195"/>
      <c r="M153" s="168" t="str">
        <f>IFERROR(IF(P153="","",IF((COUNTIF('Cable Info'!$B$11:$C$50,P153)=0),VLOOKUP(P153,'Cable Info (2)'!$B$11:$C$50,2,FALSE),(VLOOKUP(P153,'Cable Info'!$B$11:$C$50,2,FALSE)))),"NO SUCH EXIT")</f>
        <v/>
      </c>
      <c r="N153" s="181"/>
      <c r="O153" s="182"/>
      <c r="P153" s="196"/>
      <c r="Q153" s="124"/>
      <c r="R153" s="185"/>
      <c r="S153" s="185"/>
      <c r="T153" s="186"/>
      <c r="U153" s="186"/>
      <c r="V153" s="187"/>
      <c r="W153" s="164"/>
      <c r="X153" s="188" t="str">
        <f t="shared" si="8"/>
        <v/>
      </c>
      <c r="Y153" s="26" t="str">
        <f t="shared" si="9"/>
        <v/>
      </c>
      <c r="Z153" s="26" t="str">
        <f t="shared" si="10"/>
        <v/>
      </c>
      <c r="AA153" s="26" t="str">
        <f t="shared" si="11"/>
        <v/>
      </c>
      <c r="AB153" s="26" t="str">
        <f t="shared" si="12"/>
        <v/>
      </c>
      <c r="AC153" s="26"/>
      <c r="AD153" s="26"/>
      <c r="AE153" s="26"/>
      <c r="AF153" s="26"/>
      <c r="AG153" s="26"/>
      <c r="AH153" s="26"/>
      <c r="AI153" s="53"/>
      <c r="AJ153" s="53" t="str">
        <f>IF('Cable Info'!L152="","",CONCATENATE('Cable Info'!L152," - ",'Cable Info'!M152))</f>
        <v>151 - AW</v>
      </c>
      <c r="AK153" s="53"/>
      <c r="AL153" s="53"/>
      <c r="AM153" s="55" t="str">
        <f t="shared" si="0"/>
        <v>151 - AW</v>
      </c>
      <c r="AN153" s="53"/>
      <c r="AO153" s="53" t="str">
        <f>IF('Cable Info'!N152="","",CONCATENATE('Cable Info'!N152," - ",'Cable Info'!O152))</f>
        <v>151 - AW</v>
      </c>
      <c r="AP153" s="53"/>
      <c r="AQ153" s="53"/>
      <c r="AR153" s="55" t="str">
        <f t="shared" si="1"/>
        <v>151 - AW</v>
      </c>
      <c r="AS153" s="53"/>
      <c r="AT153" s="53" t="str">
        <f>IF('Cable Info'!P152="","",CONCATENATE('Cable Info'!P152," - ",'Cable Info'!Q152))</f>
        <v/>
      </c>
      <c r="AU153" s="53" t="s">
        <v>92</v>
      </c>
      <c r="AV153" s="53"/>
      <c r="AW153" s="53" t="str">
        <f t="shared" si="2"/>
        <v xml:space="preserve">  &lt;=&gt; CABLEC </v>
      </c>
      <c r="AX153" s="53"/>
      <c r="AY153" s="53" t="str">
        <f>IF('Cable Info'!R152="","",CONCATENATE('Cable Info'!R152," - ",'Cable Info'!S152))</f>
        <v/>
      </c>
      <c r="AZ153" s="53"/>
      <c r="BA153" s="53"/>
      <c r="BB153" s="55" t="str">
        <f t="shared" si="3"/>
        <v/>
      </c>
      <c r="BC153" s="53"/>
      <c r="BD153" s="53" t="str">
        <f>IF('Cable Info'!T152="","",CONCATENATE('Cable Info'!T152," - ",'Cable Info'!U152))</f>
        <v/>
      </c>
      <c r="BE153" s="53"/>
      <c r="BF153" s="53"/>
      <c r="BG153" s="55" t="str">
        <f t="shared" si="4"/>
        <v/>
      </c>
      <c r="BH153" s="53"/>
      <c r="BI153" s="53" t="str">
        <f>IF('Cable Info'!V152="","",CONCATENATE('Cable Info'!V152," - ",'Cable Info'!W152))</f>
        <v/>
      </c>
      <c r="BJ153" s="53"/>
      <c r="BK153" s="53"/>
      <c r="BL153" s="55" t="str">
        <f t="shared" si="5"/>
        <v/>
      </c>
      <c r="BM153" s="5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1"/>
      <c r="CL153" s="189"/>
    </row>
    <row r="154" spans="1:90" ht="12.75" customHeight="1" x14ac:dyDescent="0.2">
      <c r="A154" s="31"/>
      <c r="B154" s="147"/>
      <c r="C154" s="168" t="str">
        <f>IFERROR(IF(B154="","",IF((COUNTIF('Cable Info'!$B$11:$C$50,B154)=0),VLOOKUP(B154,'Cable Info (2)'!$B$11:$C$50,2,FALSE),(VLOOKUP(B154,'Cable Info'!$B$11:$C$50,2,FALSE)))),"NO SUCH EXIT")</f>
        <v/>
      </c>
      <c r="D154" s="190"/>
      <c r="E154" s="191"/>
      <c r="F154" s="171" t="s">
        <v>89</v>
      </c>
      <c r="G154" s="192"/>
      <c r="H154" s="168" t="str">
        <f t="shared" si="7"/>
        <v/>
      </c>
      <c r="I154" s="193"/>
      <c r="J154" s="171" t="s">
        <v>89</v>
      </c>
      <c r="K154" s="194"/>
      <c r="L154" s="195"/>
      <c r="M154" s="168" t="str">
        <f>IFERROR(IF(P154="","",IF((COUNTIF('Cable Info'!$B$11:$C$50,P154)=0),VLOOKUP(P154,'Cable Info (2)'!$B$11:$C$50,2,FALSE),(VLOOKUP(P154,'Cable Info'!$B$11:$C$50,2,FALSE)))),"NO SUCH EXIT")</f>
        <v/>
      </c>
      <c r="N154" s="181"/>
      <c r="O154" s="182"/>
      <c r="P154" s="196"/>
      <c r="Q154" s="124"/>
      <c r="R154" s="185"/>
      <c r="S154" s="185"/>
      <c r="T154" s="186"/>
      <c r="U154" s="186"/>
      <c r="V154" s="187"/>
      <c r="W154" s="164"/>
      <c r="X154" s="188" t="str">
        <f t="shared" si="8"/>
        <v/>
      </c>
      <c r="Y154" s="26" t="str">
        <f t="shared" si="9"/>
        <v/>
      </c>
      <c r="Z154" s="26" t="str">
        <f t="shared" si="10"/>
        <v/>
      </c>
      <c r="AA154" s="26" t="str">
        <f t="shared" si="11"/>
        <v/>
      </c>
      <c r="AB154" s="26" t="str">
        <f t="shared" si="12"/>
        <v/>
      </c>
      <c r="AC154" s="26"/>
      <c r="AD154" s="26"/>
      <c r="AE154" s="26"/>
      <c r="AF154" s="26"/>
      <c r="AG154" s="26"/>
      <c r="AH154" s="26"/>
      <c r="AI154" s="53"/>
      <c r="AJ154" s="53" t="str">
        <f>IF('Cable Info'!L153="","",CONCATENATE('Cable Info'!L153," - ",'Cable Info'!M153))</f>
        <v>152 - AW</v>
      </c>
      <c r="AK154" s="53"/>
      <c r="AL154" s="53"/>
      <c r="AM154" s="55" t="str">
        <f t="shared" si="0"/>
        <v>152 - AW</v>
      </c>
      <c r="AN154" s="53"/>
      <c r="AO154" s="53" t="str">
        <f>IF('Cable Info'!N153="","",CONCATENATE('Cable Info'!N153," - ",'Cable Info'!O153))</f>
        <v>152 - AW</v>
      </c>
      <c r="AP154" s="53"/>
      <c r="AQ154" s="53"/>
      <c r="AR154" s="55" t="str">
        <f t="shared" si="1"/>
        <v>152 - AW</v>
      </c>
      <c r="AS154" s="53"/>
      <c r="AT154" s="53" t="str">
        <f>IF('Cable Info'!P153="","",CONCATENATE('Cable Info'!P153," - ",'Cable Info'!Q153))</f>
        <v/>
      </c>
      <c r="AU154" s="53" t="s">
        <v>92</v>
      </c>
      <c r="AV154" s="53"/>
      <c r="AW154" s="53" t="str">
        <f t="shared" si="2"/>
        <v xml:space="preserve">  &lt;=&gt; CABLEC </v>
      </c>
      <c r="AX154" s="53"/>
      <c r="AY154" s="53" t="str">
        <f>IF('Cable Info'!R153="","",CONCATENATE('Cable Info'!R153," - ",'Cable Info'!S153))</f>
        <v/>
      </c>
      <c r="AZ154" s="53"/>
      <c r="BA154" s="53"/>
      <c r="BB154" s="55" t="str">
        <f t="shared" si="3"/>
        <v/>
      </c>
      <c r="BC154" s="53"/>
      <c r="BD154" s="53" t="str">
        <f>IF('Cable Info'!T153="","",CONCATENATE('Cable Info'!T153," - ",'Cable Info'!U153))</f>
        <v/>
      </c>
      <c r="BE154" s="53"/>
      <c r="BF154" s="53"/>
      <c r="BG154" s="55" t="str">
        <f t="shared" si="4"/>
        <v/>
      </c>
      <c r="BH154" s="53"/>
      <c r="BI154" s="53" t="str">
        <f>IF('Cable Info'!V153="","",CONCATENATE('Cable Info'!V153," - ",'Cable Info'!W153))</f>
        <v/>
      </c>
      <c r="BJ154" s="53"/>
      <c r="BK154" s="53"/>
      <c r="BL154" s="55" t="str">
        <f t="shared" si="5"/>
        <v/>
      </c>
      <c r="BM154" s="5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1"/>
      <c r="CL154" s="189"/>
    </row>
    <row r="155" spans="1:90" ht="12.75" customHeight="1" x14ac:dyDescent="0.2">
      <c r="A155" s="31"/>
      <c r="B155" s="147"/>
      <c r="C155" s="168" t="str">
        <f>IFERROR(IF(B155="","",IF((COUNTIF('Cable Info'!$B$11:$C$50,B155)=0),VLOOKUP(B155,'Cable Info (2)'!$B$11:$C$50,2,FALSE),(VLOOKUP(B155,'Cable Info'!$B$11:$C$50,2,FALSE)))),"NO SUCH EXIT")</f>
        <v/>
      </c>
      <c r="D155" s="190"/>
      <c r="E155" s="191"/>
      <c r="F155" s="171" t="s">
        <v>89</v>
      </c>
      <c r="G155" s="192"/>
      <c r="H155" s="168" t="str">
        <f t="shared" si="7"/>
        <v/>
      </c>
      <c r="I155" s="193"/>
      <c r="J155" s="171" t="s">
        <v>89</v>
      </c>
      <c r="K155" s="194"/>
      <c r="L155" s="195"/>
      <c r="M155" s="168" t="str">
        <f>IFERROR(IF(P155="","",IF((COUNTIF('Cable Info'!$B$11:$C$50,P155)=0),VLOOKUP(P155,'Cable Info (2)'!$B$11:$C$50,2,FALSE),(VLOOKUP(P155,'Cable Info'!$B$11:$C$50,2,FALSE)))),"NO SUCH EXIT")</f>
        <v/>
      </c>
      <c r="N155" s="181"/>
      <c r="O155" s="182"/>
      <c r="P155" s="196"/>
      <c r="Q155" s="124"/>
      <c r="R155" s="185"/>
      <c r="S155" s="185"/>
      <c r="T155" s="186"/>
      <c r="U155" s="186"/>
      <c r="V155" s="187"/>
      <c r="W155" s="164"/>
      <c r="X155" s="188" t="str">
        <f t="shared" si="8"/>
        <v/>
      </c>
      <c r="Y155" s="26" t="str">
        <f t="shared" si="9"/>
        <v/>
      </c>
      <c r="Z155" s="26" t="str">
        <f t="shared" si="10"/>
        <v/>
      </c>
      <c r="AA155" s="26" t="str">
        <f t="shared" si="11"/>
        <v/>
      </c>
      <c r="AB155" s="26" t="str">
        <f t="shared" si="12"/>
        <v/>
      </c>
      <c r="AC155" s="26"/>
      <c r="AD155" s="26"/>
      <c r="AE155" s="26"/>
      <c r="AF155" s="26"/>
      <c r="AG155" s="26"/>
      <c r="AH155" s="26"/>
      <c r="AI155" s="53"/>
      <c r="AJ155" s="53" t="str">
        <f>IF('Cable Info'!L154="","",CONCATENATE('Cable Info'!L154," - ",'Cable Info'!M154))</f>
        <v>153 - AW</v>
      </c>
      <c r="AK155" s="53"/>
      <c r="AL155" s="53"/>
      <c r="AM155" s="55" t="str">
        <f t="shared" si="0"/>
        <v>153 - AW</v>
      </c>
      <c r="AN155" s="53"/>
      <c r="AO155" s="53" t="str">
        <f>IF('Cable Info'!N154="","",CONCATENATE('Cable Info'!N154," - ",'Cable Info'!O154))</f>
        <v>153 - AW</v>
      </c>
      <c r="AP155" s="53"/>
      <c r="AQ155" s="53"/>
      <c r="AR155" s="55" t="str">
        <f t="shared" si="1"/>
        <v>153 - AW</v>
      </c>
      <c r="AS155" s="53"/>
      <c r="AT155" s="53" t="str">
        <f>IF('Cable Info'!P154="","",CONCATENATE('Cable Info'!P154," - ",'Cable Info'!Q154))</f>
        <v/>
      </c>
      <c r="AU155" s="53" t="s">
        <v>92</v>
      </c>
      <c r="AV155" s="53"/>
      <c r="AW155" s="53" t="str">
        <f t="shared" si="2"/>
        <v xml:space="preserve">  &lt;=&gt; CABLEC </v>
      </c>
      <c r="AX155" s="53"/>
      <c r="AY155" s="53" t="str">
        <f>IF('Cable Info'!R154="","",CONCATENATE('Cable Info'!R154," - ",'Cable Info'!S154))</f>
        <v/>
      </c>
      <c r="AZ155" s="53"/>
      <c r="BA155" s="53"/>
      <c r="BB155" s="55" t="str">
        <f t="shared" si="3"/>
        <v/>
      </c>
      <c r="BC155" s="53"/>
      <c r="BD155" s="53" t="str">
        <f>IF('Cable Info'!T154="","",CONCATENATE('Cable Info'!T154," - ",'Cable Info'!U154))</f>
        <v/>
      </c>
      <c r="BE155" s="53"/>
      <c r="BF155" s="53"/>
      <c r="BG155" s="55" t="str">
        <f t="shared" si="4"/>
        <v/>
      </c>
      <c r="BH155" s="53"/>
      <c r="BI155" s="53" t="str">
        <f>IF('Cable Info'!V154="","",CONCATENATE('Cable Info'!V154," - ",'Cable Info'!W154))</f>
        <v/>
      </c>
      <c r="BJ155" s="53"/>
      <c r="BK155" s="53"/>
      <c r="BL155" s="55" t="str">
        <f t="shared" si="5"/>
        <v/>
      </c>
      <c r="BM155" s="5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1"/>
      <c r="CL155" s="189"/>
    </row>
    <row r="156" spans="1:90" ht="12.75" customHeight="1" x14ac:dyDescent="0.2">
      <c r="A156" s="31"/>
      <c r="B156" s="147"/>
      <c r="C156" s="168" t="str">
        <f>IFERROR(IF(B156="","",IF((COUNTIF('Cable Info'!$B$11:$C$50,B156)=0),VLOOKUP(B156,'Cable Info (2)'!$B$11:$C$50,2,FALSE),(VLOOKUP(B156,'Cable Info'!$B$11:$C$50,2,FALSE)))),"NO SUCH EXIT")</f>
        <v/>
      </c>
      <c r="D156" s="190"/>
      <c r="E156" s="191"/>
      <c r="F156" s="171" t="s">
        <v>89</v>
      </c>
      <c r="G156" s="192"/>
      <c r="H156" s="168" t="str">
        <f t="shared" si="7"/>
        <v/>
      </c>
      <c r="I156" s="193"/>
      <c r="J156" s="171" t="s">
        <v>89</v>
      </c>
      <c r="K156" s="194"/>
      <c r="L156" s="195"/>
      <c r="M156" s="168" t="str">
        <f>IFERROR(IF(P156="","",IF((COUNTIF('Cable Info'!$B$11:$C$50,P156)=0),VLOOKUP(P156,'Cable Info (2)'!$B$11:$C$50,2,FALSE),(VLOOKUP(P156,'Cable Info'!$B$11:$C$50,2,FALSE)))),"NO SUCH EXIT")</f>
        <v/>
      </c>
      <c r="N156" s="181"/>
      <c r="O156" s="182"/>
      <c r="P156" s="196"/>
      <c r="Q156" s="124"/>
      <c r="R156" s="185"/>
      <c r="S156" s="185"/>
      <c r="T156" s="186"/>
      <c r="U156" s="186"/>
      <c r="V156" s="187"/>
      <c r="W156" s="164"/>
      <c r="X156" s="188" t="str">
        <f t="shared" si="8"/>
        <v/>
      </c>
      <c r="Y156" s="26" t="str">
        <f t="shared" si="9"/>
        <v/>
      </c>
      <c r="Z156" s="26" t="str">
        <f t="shared" si="10"/>
        <v/>
      </c>
      <c r="AA156" s="26" t="str">
        <f t="shared" si="11"/>
        <v/>
      </c>
      <c r="AB156" s="26" t="str">
        <f t="shared" si="12"/>
        <v/>
      </c>
      <c r="AC156" s="26"/>
      <c r="AD156" s="26"/>
      <c r="AE156" s="26"/>
      <c r="AF156" s="26"/>
      <c r="AG156" s="26"/>
      <c r="AH156" s="26"/>
      <c r="AI156" s="53"/>
      <c r="AJ156" s="53" t="str">
        <f>IF('Cable Info'!L155="","",CONCATENATE('Cable Info'!L155," - ",'Cable Info'!M155))</f>
        <v>154 - AW</v>
      </c>
      <c r="AK156" s="53"/>
      <c r="AL156" s="53"/>
      <c r="AM156" s="55" t="str">
        <f t="shared" si="0"/>
        <v>154 - AW</v>
      </c>
      <c r="AN156" s="53"/>
      <c r="AO156" s="53" t="str">
        <f>IF('Cable Info'!N155="","",CONCATENATE('Cable Info'!N155," - ",'Cable Info'!O155))</f>
        <v>154 - AW</v>
      </c>
      <c r="AP156" s="53"/>
      <c r="AQ156" s="53"/>
      <c r="AR156" s="55" t="str">
        <f t="shared" si="1"/>
        <v>154 - AW</v>
      </c>
      <c r="AS156" s="53"/>
      <c r="AT156" s="53" t="str">
        <f>IF('Cable Info'!P155="","",CONCATENATE('Cable Info'!P155," - ",'Cable Info'!Q155))</f>
        <v/>
      </c>
      <c r="AU156" s="53" t="s">
        <v>92</v>
      </c>
      <c r="AV156" s="53"/>
      <c r="AW156" s="53" t="str">
        <f t="shared" si="2"/>
        <v xml:space="preserve">  &lt;=&gt; CABLEC </v>
      </c>
      <c r="AX156" s="53"/>
      <c r="AY156" s="53" t="str">
        <f>IF('Cable Info'!R155="","",CONCATENATE('Cable Info'!R155," - ",'Cable Info'!S155))</f>
        <v/>
      </c>
      <c r="AZ156" s="53"/>
      <c r="BA156" s="53"/>
      <c r="BB156" s="55" t="str">
        <f t="shared" si="3"/>
        <v/>
      </c>
      <c r="BC156" s="53"/>
      <c r="BD156" s="53" t="str">
        <f>IF('Cable Info'!T155="","",CONCATENATE('Cable Info'!T155," - ",'Cable Info'!U155))</f>
        <v/>
      </c>
      <c r="BE156" s="53"/>
      <c r="BF156" s="53"/>
      <c r="BG156" s="55" t="str">
        <f t="shared" si="4"/>
        <v/>
      </c>
      <c r="BH156" s="53"/>
      <c r="BI156" s="53" t="str">
        <f>IF('Cable Info'!V155="","",CONCATENATE('Cable Info'!V155," - ",'Cable Info'!W155))</f>
        <v/>
      </c>
      <c r="BJ156" s="53"/>
      <c r="BK156" s="53"/>
      <c r="BL156" s="55" t="str">
        <f t="shared" si="5"/>
        <v/>
      </c>
      <c r="BM156" s="5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1"/>
      <c r="CL156" s="189"/>
    </row>
    <row r="157" spans="1:90" ht="12.75" customHeight="1" x14ac:dyDescent="0.2">
      <c r="A157" s="31"/>
      <c r="B157" s="147"/>
      <c r="C157" s="168" t="str">
        <f>IFERROR(IF(B157="","",IF((COUNTIF('Cable Info'!$B$11:$C$50,B157)=0),VLOOKUP(B157,'Cable Info (2)'!$B$11:$C$50,2,FALSE),(VLOOKUP(B157,'Cable Info'!$B$11:$C$50,2,FALSE)))),"NO SUCH EXIT")</f>
        <v/>
      </c>
      <c r="D157" s="190"/>
      <c r="E157" s="191"/>
      <c r="F157" s="171" t="s">
        <v>89</v>
      </c>
      <c r="G157" s="192"/>
      <c r="H157" s="168" t="str">
        <f t="shared" si="7"/>
        <v/>
      </c>
      <c r="I157" s="193"/>
      <c r="J157" s="171" t="s">
        <v>89</v>
      </c>
      <c r="K157" s="194"/>
      <c r="L157" s="195"/>
      <c r="M157" s="168" t="str">
        <f>IFERROR(IF(P157="","",IF((COUNTIF('Cable Info'!$B$11:$C$50,P157)=0),VLOOKUP(P157,'Cable Info (2)'!$B$11:$C$50,2,FALSE),(VLOOKUP(P157,'Cable Info'!$B$11:$C$50,2,FALSE)))),"NO SUCH EXIT")</f>
        <v/>
      </c>
      <c r="N157" s="181"/>
      <c r="O157" s="182"/>
      <c r="P157" s="196"/>
      <c r="Q157" s="124"/>
      <c r="R157" s="185"/>
      <c r="S157" s="185"/>
      <c r="T157" s="186"/>
      <c r="U157" s="186"/>
      <c r="V157" s="187"/>
      <c r="W157" s="164"/>
      <c r="X157" s="188" t="str">
        <f t="shared" si="8"/>
        <v/>
      </c>
      <c r="Y157" s="26" t="str">
        <f t="shared" si="9"/>
        <v/>
      </c>
      <c r="Z157" s="26" t="str">
        <f t="shared" si="10"/>
        <v/>
      </c>
      <c r="AA157" s="26" t="str">
        <f t="shared" si="11"/>
        <v/>
      </c>
      <c r="AB157" s="26" t="str">
        <f t="shared" si="12"/>
        <v/>
      </c>
      <c r="AC157" s="26"/>
      <c r="AD157" s="26"/>
      <c r="AE157" s="26"/>
      <c r="AF157" s="26"/>
      <c r="AG157" s="26"/>
      <c r="AH157" s="26"/>
      <c r="AI157" s="53"/>
      <c r="AJ157" s="53" t="str">
        <f>IF('Cable Info'!L156="","",CONCATENATE('Cable Info'!L156," - ",'Cable Info'!M156))</f>
        <v>155 - AW</v>
      </c>
      <c r="AK157" s="53"/>
      <c r="AL157" s="53"/>
      <c r="AM157" s="55" t="str">
        <f t="shared" si="0"/>
        <v>155 - AW</v>
      </c>
      <c r="AN157" s="53"/>
      <c r="AO157" s="53" t="str">
        <f>IF('Cable Info'!N156="","",CONCATENATE('Cable Info'!N156," - ",'Cable Info'!O156))</f>
        <v>155 - AW</v>
      </c>
      <c r="AP157" s="53"/>
      <c r="AQ157" s="53"/>
      <c r="AR157" s="55" t="str">
        <f t="shared" si="1"/>
        <v>155 - AW</v>
      </c>
      <c r="AS157" s="53"/>
      <c r="AT157" s="53" t="str">
        <f>IF('Cable Info'!P156="","",CONCATENATE('Cable Info'!P156," - ",'Cable Info'!Q156))</f>
        <v/>
      </c>
      <c r="AU157" s="53" t="s">
        <v>92</v>
      </c>
      <c r="AV157" s="53"/>
      <c r="AW157" s="53" t="str">
        <f t="shared" si="2"/>
        <v xml:space="preserve">  &lt;=&gt; CABLEC </v>
      </c>
      <c r="AX157" s="53"/>
      <c r="AY157" s="53" t="str">
        <f>IF('Cable Info'!R156="","",CONCATENATE('Cable Info'!R156," - ",'Cable Info'!S156))</f>
        <v/>
      </c>
      <c r="AZ157" s="53"/>
      <c r="BA157" s="53"/>
      <c r="BB157" s="55" t="str">
        <f t="shared" si="3"/>
        <v/>
      </c>
      <c r="BC157" s="53"/>
      <c r="BD157" s="53" t="str">
        <f>IF('Cable Info'!T156="","",CONCATENATE('Cable Info'!T156," - ",'Cable Info'!U156))</f>
        <v/>
      </c>
      <c r="BE157" s="53"/>
      <c r="BF157" s="53"/>
      <c r="BG157" s="55" t="str">
        <f t="shared" si="4"/>
        <v/>
      </c>
      <c r="BH157" s="53"/>
      <c r="BI157" s="53" t="str">
        <f>IF('Cable Info'!V156="","",CONCATENATE('Cable Info'!V156," - ",'Cable Info'!W156))</f>
        <v/>
      </c>
      <c r="BJ157" s="53"/>
      <c r="BK157" s="53"/>
      <c r="BL157" s="55" t="str">
        <f t="shared" si="5"/>
        <v/>
      </c>
      <c r="BM157" s="5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1"/>
      <c r="CL157" s="189"/>
    </row>
    <row r="158" spans="1:90" ht="12.75" customHeight="1" x14ac:dyDescent="0.2">
      <c r="A158" s="31"/>
      <c r="B158" s="147"/>
      <c r="C158" s="168" t="str">
        <f>IFERROR(IF(B158="","",IF((COUNTIF('Cable Info'!$B$11:$C$50,B158)=0),VLOOKUP(B158,'Cable Info (2)'!$B$11:$C$50,2,FALSE),(VLOOKUP(B158,'Cable Info'!$B$11:$C$50,2,FALSE)))),"NO SUCH EXIT")</f>
        <v/>
      </c>
      <c r="D158" s="190"/>
      <c r="E158" s="191"/>
      <c r="F158" s="171" t="s">
        <v>89</v>
      </c>
      <c r="G158" s="192"/>
      <c r="H158" s="168" t="str">
        <f t="shared" si="7"/>
        <v/>
      </c>
      <c r="I158" s="193"/>
      <c r="J158" s="171" t="s">
        <v>89</v>
      </c>
      <c r="K158" s="194"/>
      <c r="L158" s="195"/>
      <c r="M158" s="168" t="str">
        <f>IFERROR(IF(P158="","",IF((COUNTIF('Cable Info'!$B$11:$C$50,P158)=0),VLOOKUP(P158,'Cable Info (2)'!$B$11:$C$50,2,FALSE),(VLOOKUP(P158,'Cable Info'!$B$11:$C$50,2,FALSE)))),"NO SUCH EXIT")</f>
        <v/>
      </c>
      <c r="N158" s="181"/>
      <c r="O158" s="182"/>
      <c r="P158" s="196"/>
      <c r="Q158" s="124"/>
      <c r="R158" s="185"/>
      <c r="S158" s="185"/>
      <c r="T158" s="186"/>
      <c r="U158" s="186"/>
      <c r="V158" s="187"/>
      <c r="W158" s="164"/>
      <c r="X158" s="188" t="str">
        <f t="shared" si="8"/>
        <v/>
      </c>
      <c r="Y158" s="26" t="str">
        <f t="shared" si="9"/>
        <v/>
      </c>
      <c r="Z158" s="26" t="str">
        <f t="shared" si="10"/>
        <v/>
      </c>
      <c r="AA158" s="26" t="str">
        <f t="shared" si="11"/>
        <v/>
      </c>
      <c r="AB158" s="26" t="str">
        <f t="shared" si="12"/>
        <v/>
      </c>
      <c r="AC158" s="26"/>
      <c r="AD158" s="26"/>
      <c r="AE158" s="26"/>
      <c r="AF158" s="26"/>
      <c r="AG158" s="26"/>
      <c r="AH158" s="26"/>
      <c r="AI158" s="53"/>
      <c r="AJ158" s="53" t="str">
        <f>IF('Cable Info'!L157="","",CONCATENATE('Cable Info'!L157," - ",'Cable Info'!M157))</f>
        <v>156 - AW</v>
      </c>
      <c r="AK158" s="53"/>
      <c r="AL158" s="53"/>
      <c r="AM158" s="55" t="str">
        <f t="shared" si="0"/>
        <v>156 - AW</v>
      </c>
      <c r="AN158" s="53"/>
      <c r="AO158" s="53" t="str">
        <f>IF('Cable Info'!N157="","",CONCATENATE('Cable Info'!N157," - ",'Cable Info'!O157))</f>
        <v>156 - AW</v>
      </c>
      <c r="AP158" s="53"/>
      <c r="AQ158" s="53"/>
      <c r="AR158" s="55" t="str">
        <f t="shared" si="1"/>
        <v>156 - AW</v>
      </c>
      <c r="AS158" s="53"/>
      <c r="AT158" s="53" t="str">
        <f>IF('Cable Info'!P157="","",CONCATENATE('Cable Info'!P157," - ",'Cable Info'!Q157))</f>
        <v/>
      </c>
      <c r="AU158" s="53" t="s">
        <v>92</v>
      </c>
      <c r="AV158" s="53"/>
      <c r="AW158" s="53" t="str">
        <f t="shared" si="2"/>
        <v xml:space="preserve">  &lt;=&gt; CABLEC </v>
      </c>
      <c r="AX158" s="53"/>
      <c r="AY158" s="53" t="str">
        <f>IF('Cable Info'!R157="","",CONCATENATE('Cable Info'!R157," - ",'Cable Info'!S157))</f>
        <v/>
      </c>
      <c r="AZ158" s="53"/>
      <c r="BA158" s="53"/>
      <c r="BB158" s="55" t="str">
        <f t="shared" si="3"/>
        <v/>
      </c>
      <c r="BC158" s="53"/>
      <c r="BD158" s="53" t="str">
        <f>IF('Cable Info'!T157="","",CONCATENATE('Cable Info'!T157," - ",'Cable Info'!U157))</f>
        <v/>
      </c>
      <c r="BE158" s="53"/>
      <c r="BF158" s="53"/>
      <c r="BG158" s="55" t="str">
        <f t="shared" si="4"/>
        <v/>
      </c>
      <c r="BH158" s="53"/>
      <c r="BI158" s="53" t="str">
        <f>IF('Cable Info'!V157="","",CONCATENATE('Cable Info'!V157," - ",'Cable Info'!W157))</f>
        <v/>
      </c>
      <c r="BJ158" s="53"/>
      <c r="BK158" s="53"/>
      <c r="BL158" s="55" t="str">
        <f t="shared" si="5"/>
        <v/>
      </c>
      <c r="BM158" s="5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1"/>
      <c r="CL158" s="189"/>
    </row>
    <row r="159" spans="1:90" ht="12.75" customHeight="1" x14ac:dyDescent="0.2">
      <c r="A159" s="31"/>
      <c r="B159" s="147"/>
      <c r="C159" s="168" t="str">
        <f>IFERROR(IF(B159="","",IF((COUNTIF('Cable Info'!$B$11:$C$50,B159)=0),VLOOKUP(B159,'Cable Info (2)'!$B$11:$C$50,2,FALSE),(VLOOKUP(B159,'Cable Info'!$B$11:$C$50,2,FALSE)))),"NO SUCH EXIT")</f>
        <v/>
      </c>
      <c r="D159" s="190"/>
      <c r="E159" s="191"/>
      <c r="F159" s="171" t="s">
        <v>89</v>
      </c>
      <c r="G159" s="192"/>
      <c r="H159" s="168" t="str">
        <f t="shared" si="7"/>
        <v/>
      </c>
      <c r="I159" s="193"/>
      <c r="J159" s="171" t="s">
        <v>89</v>
      </c>
      <c r="K159" s="194"/>
      <c r="L159" s="195"/>
      <c r="M159" s="168" t="str">
        <f>IFERROR(IF(P159="","",IF((COUNTIF('Cable Info'!$B$11:$C$50,P159)=0),VLOOKUP(P159,'Cable Info (2)'!$B$11:$C$50,2,FALSE),(VLOOKUP(P159,'Cable Info'!$B$11:$C$50,2,FALSE)))),"NO SUCH EXIT")</f>
        <v/>
      </c>
      <c r="N159" s="181"/>
      <c r="O159" s="182"/>
      <c r="P159" s="196"/>
      <c r="Q159" s="124"/>
      <c r="R159" s="185"/>
      <c r="S159" s="185"/>
      <c r="T159" s="186"/>
      <c r="U159" s="186"/>
      <c r="V159" s="187"/>
      <c r="W159" s="164"/>
      <c r="X159" s="188" t="str">
        <f t="shared" si="8"/>
        <v/>
      </c>
      <c r="Y159" s="26" t="str">
        <f t="shared" si="9"/>
        <v/>
      </c>
      <c r="Z159" s="26" t="str">
        <f t="shared" si="10"/>
        <v/>
      </c>
      <c r="AA159" s="26" t="str">
        <f t="shared" si="11"/>
        <v/>
      </c>
      <c r="AB159" s="26" t="str">
        <f t="shared" si="12"/>
        <v/>
      </c>
      <c r="AC159" s="26"/>
      <c r="AD159" s="26"/>
      <c r="AE159" s="26"/>
      <c r="AF159" s="26"/>
      <c r="AG159" s="26"/>
      <c r="AH159" s="26"/>
      <c r="AI159" s="53"/>
      <c r="AJ159" s="53" t="str">
        <f>IF('Cable Info'!L158="","",CONCATENATE('Cable Info'!L158," - ",'Cable Info'!M158))</f>
        <v>157 - AW</v>
      </c>
      <c r="AK159" s="53"/>
      <c r="AL159" s="53"/>
      <c r="AM159" s="55" t="str">
        <f t="shared" si="0"/>
        <v>157 - AW</v>
      </c>
      <c r="AN159" s="53"/>
      <c r="AO159" s="53" t="str">
        <f>IF('Cable Info'!N158="","",CONCATENATE('Cable Info'!N158," - ",'Cable Info'!O158))</f>
        <v>157 - AW</v>
      </c>
      <c r="AP159" s="53"/>
      <c r="AQ159" s="53"/>
      <c r="AR159" s="55" t="str">
        <f t="shared" si="1"/>
        <v>157 - AW</v>
      </c>
      <c r="AS159" s="53"/>
      <c r="AT159" s="53" t="str">
        <f>IF('Cable Info'!P158="","",CONCATENATE('Cable Info'!P158," - ",'Cable Info'!Q158))</f>
        <v/>
      </c>
      <c r="AU159" s="53" t="s">
        <v>92</v>
      </c>
      <c r="AV159" s="53"/>
      <c r="AW159" s="53" t="str">
        <f t="shared" si="2"/>
        <v xml:space="preserve">  &lt;=&gt; CABLEC </v>
      </c>
      <c r="AX159" s="53"/>
      <c r="AY159" s="53" t="str">
        <f>IF('Cable Info'!R158="","",CONCATENATE('Cable Info'!R158," - ",'Cable Info'!S158))</f>
        <v/>
      </c>
      <c r="AZ159" s="53"/>
      <c r="BA159" s="53"/>
      <c r="BB159" s="55" t="str">
        <f t="shared" si="3"/>
        <v/>
      </c>
      <c r="BC159" s="53"/>
      <c r="BD159" s="53" t="str">
        <f>IF('Cable Info'!T158="","",CONCATENATE('Cable Info'!T158," - ",'Cable Info'!U158))</f>
        <v/>
      </c>
      <c r="BE159" s="53"/>
      <c r="BF159" s="53"/>
      <c r="BG159" s="55" t="str">
        <f t="shared" si="4"/>
        <v/>
      </c>
      <c r="BH159" s="53"/>
      <c r="BI159" s="53" t="str">
        <f>IF('Cable Info'!V158="","",CONCATENATE('Cable Info'!V158," - ",'Cable Info'!W158))</f>
        <v/>
      </c>
      <c r="BJ159" s="53"/>
      <c r="BK159" s="53"/>
      <c r="BL159" s="55" t="str">
        <f t="shared" si="5"/>
        <v/>
      </c>
      <c r="BM159" s="5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1"/>
      <c r="CL159" s="189"/>
    </row>
    <row r="160" spans="1:90" ht="12.75" customHeight="1" x14ac:dyDescent="0.2">
      <c r="A160" s="31"/>
      <c r="B160" s="147"/>
      <c r="C160" s="168" t="str">
        <f>IFERROR(IF(B160="","",IF((COUNTIF('Cable Info'!$B$11:$C$50,B160)=0),VLOOKUP(B160,'Cable Info (2)'!$B$11:$C$50,2,FALSE),(VLOOKUP(B160,'Cable Info'!$B$11:$C$50,2,FALSE)))),"NO SUCH EXIT")</f>
        <v/>
      </c>
      <c r="D160" s="190"/>
      <c r="E160" s="191"/>
      <c r="F160" s="171" t="s">
        <v>89</v>
      </c>
      <c r="G160" s="192"/>
      <c r="H160" s="168" t="str">
        <f t="shared" si="7"/>
        <v/>
      </c>
      <c r="I160" s="193"/>
      <c r="J160" s="171" t="s">
        <v>89</v>
      </c>
      <c r="K160" s="194"/>
      <c r="L160" s="195"/>
      <c r="M160" s="168" t="str">
        <f>IFERROR(IF(P160="","",IF((COUNTIF('Cable Info'!$B$11:$C$50,P160)=0),VLOOKUP(P160,'Cable Info (2)'!$B$11:$C$50,2,FALSE),(VLOOKUP(P160,'Cable Info'!$B$11:$C$50,2,FALSE)))),"NO SUCH EXIT")</f>
        <v/>
      </c>
      <c r="N160" s="181"/>
      <c r="O160" s="182"/>
      <c r="P160" s="196"/>
      <c r="Q160" s="124"/>
      <c r="R160" s="185"/>
      <c r="S160" s="185"/>
      <c r="T160" s="186"/>
      <c r="U160" s="186"/>
      <c r="V160" s="187"/>
      <c r="W160" s="164"/>
      <c r="X160" s="188" t="str">
        <f t="shared" si="8"/>
        <v/>
      </c>
      <c r="Y160" s="26" t="str">
        <f t="shared" si="9"/>
        <v/>
      </c>
      <c r="Z160" s="26" t="str">
        <f t="shared" si="10"/>
        <v/>
      </c>
      <c r="AA160" s="26" t="str">
        <f t="shared" si="11"/>
        <v/>
      </c>
      <c r="AB160" s="26" t="str">
        <f t="shared" si="12"/>
        <v/>
      </c>
      <c r="AC160" s="26"/>
      <c r="AD160" s="26"/>
      <c r="AE160" s="26"/>
      <c r="AF160" s="26"/>
      <c r="AG160" s="26"/>
      <c r="AH160" s="26"/>
      <c r="AI160" s="53"/>
      <c r="AJ160" s="53" t="str">
        <f>IF('Cable Info'!L159="","",CONCATENATE('Cable Info'!L159," - ",'Cable Info'!M159))</f>
        <v>158 - AW</v>
      </c>
      <c r="AK160" s="53"/>
      <c r="AL160" s="53"/>
      <c r="AM160" s="55" t="str">
        <f t="shared" si="0"/>
        <v>158 - AW</v>
      </c>
      <c r="AN160" s="53"/>
      <c r="AO160" s="53" t="str">
        <f>IF('Cable Info'!N159="","",CONCATENATE('Cable Info'!N159," - ",'Cable Info'!O159))</f>
        <v>158 - AW</v>
      </c>
      <c r="AP160" s="53"/>
      <c r="AQ160" s="53"/>
      <c r="AR160" s="55" t="str">
        <f t="shared" si="1"/>
        <v>158 - AW</v>
      </c>
      <c r="AS160" s="53"/>
      <c r="AT160" s="53" t="str">
        <f>IF('Cable Info'!P159="","",CONCATENATE('Cable Info'!P159," - ",'Cable Info'!Q159))</f>
        <v/>
      </c>
      <c r="AU160" s="53" t="s">
        <v>92</v>
      </c>
      <c r="AV160" s="53"/>
      <c r="AW160" s="53" t="str">
        <f t="shared" si="2"/>
        <v xml:space="preserve">  &lt;=&gt; CABLEC </v>
      </c>
      <c r="AX160" s="53"/>
      <c r="AY160" s="53" t="str">
        <f>IF('Cable Info'!R159="","",CONCATENATE('Cable Info'!R159," - ",'Cable Info'!S159))</f>
        <v/>
      </c>
      <c r="AZ160" s="53"/>
      <c r="BA160" s="53"/>
      <c r="BB160" s="55" t="str">
        <f t="shared" si="3"/>
        <v/>
      </c>
      <c r="BC160" s="53"/>
      <c r="BD160" s="53" t="str">
        <f>IF('Cable Info'!T159="","",CONCATENATE('Cable Info'!T159," - ",'Cable Info'!U159))</f>
        <v/>
      </c>
      <c r="BE160" s="53"/>
      <c r="BF160" s="53"/>
      <c r="BG160" s="55" t="str">
        <f t="shared" si="4"/>
        <v/>
      </c>
      <c r="BH160" s="53"/>
      <c r="BI160" s="53" t="str">
        <f>IF('Cable Info'!V159="","",CONCATENATE('Cable Info'!V159," - ",'Cable Info'!W159))</f>
        <v/>
      </c>
      <c r="BJ160" s="53"/>
      <c r="BK160" s="53"/>
      <c r="BL160" s="55" t="str">
        <f t="shared" si="5"/>
        <v/>
      </c>
      <c r="BM160" s="5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1"/>
      <c r="CL160" s="189"/>
    </row>
    <row r="161" spans="1:90" ht="12.75" customHeight="1" x14ac:dyDescent="0.2">
      <c r="A161" s="31"/>
      <c r="B161" s="147"/>
      <c r="C161" s="168" t="str">
        <f>IFERROR(IF(B161="","",IF((COUNTIF('Cable Info'!$B$11:$C$50,B161)=0),VLOOKUP(B161,'Cable Info (2)'!$B$11:$C$50,2,FALSE),(VLOOKUP(B161,'Cable Info'!$B$11:$C$50,2,FALSE)))),"NO SUCH EXIT")</f>
        <v/>
      </c>
      <c r="D161" s="190"/>
      <c r="E161" s="191"/>
      <c r="F161" s="171" t="s">
        <v>89</v>
      </c>
      <c r="G161" s="192"/>
      <c r="H161" s="168" t="str">
        <f t="shared" si="7"/>
        <v/>
      </c>
      <c r="I161" s="193"/>
      <c r="J161" s="171" t="s">
        <v>89</v>
      </c>
      <c r="K161" s="194"/>
      <c r="L161" s="195"/>
      <c r="M161" s="168" t="str">
        <f>IFERROR(IF(P161="","",IF((COUNTIF('Cable Info'!$B$11:$C$50,P161)=0),VLOOKUP(P161,'Cable Info (2)'!$B$11:$C$50,2,FALSE),(VLOOKUP(P161,'Cable Info'!$B$11:$C$50,2,FALSE)))),"NO SUCH EXIT")</f>
        <v/>
      </c>
      <c r="N161" s="181"/>
      <c r="O161" s="182"/>
      <c r="P161" s="196"/>
      <c r="Q161" s="124"/>
      <c r="R161" s="185"/>
      <c r="S161" s="185"/>
      <c r="T161" s="186"/>
      <c r="U161" s="186"/>
      <c r="V161" s="187"/>
      <c r="W161" s="164"/>
      <c r="X161" s="188" t="str">
        <f t="shared" si="8"/>
        <v/>
      </c>
      <c r="Y161" s="26" t="str">
        <f t="shared" si="9"/>
        <v/>
      </c>
      <c r="Z161" s="26" t="str">
        <f t="shared" si="10"/>
        <v/>
      </c>
      <c r="AA161" s="26" t="str">
        <f t="shared" si="11"/>
        <v/>
      </c>
      <c r="AB161" s="26" t="str">
        <f t="shared" si="12"/>
        <v/>
      </c>
      <c r="AC161" s="26"/>
      <c r="AD161" s="26"/>
      <c r="AE161" s="26"/>
      <c r="AF161" s="26"/>
      <c r="AG161" s="26"/>
      <c r="AH161" s="26"/>
      <c r="AI161" s="53"/>
      <c r="AJ161" s="53" t="str">
        <f>IF('Cable Info'!L160="","",CONCATENATE('Cable Info'!L160," - ",'Cable Info'!M160))</f>
        <v>159 - AW</v>
      </c>
      <c r="AK161" s="53"/>
      <c r="AL161" s="53"/>
      <c r="AM161" s="55" t="str">
        <f t="shared" si="0"/>
        <v>159 - AW</v>
      </c>
      <c r="AN161" s="53"/>
      <c r="AO161" s="53" t="str">
        <f>IF('Cable Info'!N160="","",CONCATENATE('Cable Info'!N160," - ",'Cable Info'!O160))</f>
        <v>159 - AW</v>
      </c>
      <c r="AP161" s="53"/>
      <c r="AQ161" s="53"/>
      <c r="AR161" s="55" t="str">
        <f t="shared" si="1"/>
        <v>159 - AW</v>
      </c>
      <c r="AS161" s="53"/>
      <c r="AT161" s="53" t="str">
        <f>IF('Cable Info'!P160="","",CONCATENATE('Cable Info'!P160," - ",'Cable Info'!Q160))</f>
        <v/>
      </c>
      <c r="AU161" s="53" t="s">
        <v>92</v>
      </c>
      <c r="AV161" s="53"/>
      <c r="AW161" s="53" t="str">
        <f t="shared" si="2"/>
        <v xml:space="preserve">  &lt;=&gt; CABLEC </v>
      </c>
      <c r="AX161" s="53"/>
      <c r="AY161" s="53" t="str">
        <f>IF('Cable Info'!R160="","",CONCATENATE('Cable Info'!R160," - ",'Cable Info'!S160))</f>
        <v/>
      </c>
      <c r="AZ161" s="53"/>
      <c r="BA161" s="53"/>
      <c r="BB161" s="55" t="str">
        <f t="shared" si="3"/>
        <v/>
      </c>
      <c r="BC161" s="53"/>
      <c r="BD161" s="53" t="str">
        <f>IF('Cable Info'!T160="","",CONCATENATE('Cable Info'!T160," - ",'Cable Info'!U160))</f>
        <v/>
      </c>
      <c r="BE161" s="53"/>
      <c r="BF161" s="53"/>
      <c r="BG161" s="55" t="str">
        <f t="shared" si="4"/>
        <v/>
      </c>
      <c r="BH161" s="53"/>
      <c r="BI161" s="53" t="str">
        <f>IF('Cable Info'!V160="","",CONCATENATE('Cable Info'!V160," - ",'Cable Info'!W160))</f>
        <v/>
      </c>
      <c r="BJ161" s="53"/>
      <c r="BK161" s="53"/>
      <c r="BL161" s="55" t="str">
        <f t="shared" si="5"/>
        <v/>
      </c>
      <c r="BM161" s="5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1"/>
      <c r="CL161" s="189"/>
    </row>
    <row r="162" spans="1:90" ht="12.75" customHeight="1" x14ac:dyDescent="0.2">
      <c r="A162" s="31"/>
      <c r="B162" s="147"/>
      <c r="C162" s="168" t="str">
        <f>IFERROR(IF(B162="","",IF((COUNTIF('Cable Info'!$B$11:$C$50,B162)=0),VLOOKUP(B162,'Cable Info (2)'!$B$11:$C$50,2,FALSE),(VLOOKUP(B162,'Cable Info'!$B$11:$C$50,2,FALSE)))),"NO SUCH EXIT")</f>
        <v/>
      </c>
      <c r="D162" s="190"/>
      <c r="E162" s="191"/>
      <c r="F162" s="171" t="s">
        <v>89</v>
      </c>
      <c r="G162" s="192"/>
      <c r="H162" s="168" t="str">
        <f t="shared" si="7"/>
        <v/>
      </c>
      <c r="I162" s="193"/>
      <c r="J162" s="171" t="s">
        <v>89</v>
      </c>
      <c r="K162" s="194"/>
      <c r="L162" s="195"/>
      <c r="M162" s="168" t="str">
        <f>IFERROR(IF(P162="","",IF((COUNTIF('Cable Info'!$B$11:$C$50,P162)=0),VLOOKUP(P162,'Cable Info (2)'!$B$11:$C$50,2,FALSE),(VLOOKUP(P162,'Cable Info'!$B$11:$C$50,2,FALSE)))),"NO SUCH EXIT")</f>
        <v/>
      </c>
      <c r="N162" s="181"/>
      <c r="O162" s="182"/>
      <c r="P162" s="196"/>
      <c r="Q162" s="124"/>
      <c r="R162" s="185"/>
      <c r="S162" s="185"/>
      <c r="T162" s="186"/>
      <c r="U162" s="186"/>
      <c r="V162" s="187"/>
      <c r="W162" s="164"/>
      <c r="X162" s="188" t="str">
        <f t="shared" si="8"/>
        <v/>
      </c>
      <c r="Y162" s="26" t="str">
        <f t="shared" si="9"/>
        <v/>
      </c>
      <c r="Z162" s="26" t="str">
        <f t="shared" si="10"/>
        <v/>
      </c>
      <c r="AA162" s="26" t="str">
        <f t="shared" si="11"/>
        <v/>
      </c>
      <c r="AB162" s="26" t="str">
        <f t="shared" si="12"/>
        <v/>
      </c>
      <c r="AC162" s="26"/>
      <c r="AD162" s="26"/>
      <c r="AE162" s="26"/>
      <c r="AF162" s="26"/>
      <c r="AG162" s="26"/>
      <c r="AH162" s="26"/>
      <c r="AI162" s="53"/>
      <c r="AJ162" s="53" t="str">
        <f>IF('Cable Info'!L161="","",CONCATENATE('Cable Info'!L161," - ",'Cable Info'!M161))</f>
        <v>160 - AW</v>
      </c>
      <c r="AK162" s="53"/>
      <c r="AL162" s="53"/>
      <c r="AM162" s="55" t="str">
        <f t="shared" si="0"/>
        <v>160 - AW</v>
      </c>
      <c r="AN162" s="53"/>
      <c r="AO162" s="53" t="str">
        <f>IF('Cable Info'!N161="","",CONCATENATE('Cable Info'!N161," - ",'Cable Info'!O161))</f>
        <v>160 - AW</v>
      </c>
      <c r="AP162" s="53"/>
      <c r="AQ162" s="53"/>
      <c r="AR162" s="55" t="str">
        <f t="shared" si="1"/>
        <v>160 - AW</v>
      </c>
      <c r="AS162" s="53"/>
      <c r="AT162" s="53" t="str">
        <f>IF('Cable Info'!P161="","",CONCATENATE('Cable Info'!P161," - ",'Cable Info'!Q161))</f>
        <v/>
      </c>
      <c r="AU162" s="53" t="s">
        <v>92</v>
      </c>
      <c r="AV162" s="53"/>
      <c r="AW162" s="53" t="str">
        <f t="shared" si="2"/>
        <v xml:space="preserve">  &lt;=&gt; CABLEC </v>
      </c>
      <c r="AX162" s="53"/>
      <c r="AY162" s="53" t="str">
        <f>IF('Cable Info'!R161="","",CONCATENATE('Cable Info'!R161," - ",'Cable Info'!S161))</f>
        <v/>
      </c>
      <c r="AZ162" s="53"/>
      <c r="BA162" s="53"/>
      <c r="BB162" s="55" t="str">
        <f t="shared" si="3"/>
        <v/>
      </c>
      <c r="BC162" s="53"/>
      <c r="BD162" s="53" t="str">
        <f>IF('Cable Info'!T161="","",CONCATENATE('Cable Info'!T161," - ",'Cable Info'!U161))</f>
        <v/>
      </c>
      <c r="BE162" s="53"/>
      <c r="BF162" s="53"/>
      <c r="BG162" s="55" t="str">
        <f t="shared" si="4"/>
        <v/>
      </c>
      <c r="BH162" s="53"/>
      <c r="BI162" s="53" t="str">
        <f>IF('Cable Info'!V161="","",CONCATENATE('Cable Info'!V161," - ",'Cable Info'!W161))</f>
        <v/>
      </c>
      <c r="BJ162" s="53"/>
      <c r="BK162" s="53"/>
      <c r="BL162" s="55" t="str">
        <f t="shared" si="5"/>
        <v/>
      </c>
      <c r="BM162" s="5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1"/>
      <c r="CL162" s="189"/>
    </row>
    <row r="163" spans="1:90" ht="12.75" customHeight="1" x14ac:dyDescent="0.2">
      <c r="A163" s="31"/>
      <c r="B163" s="147"/>
      <c r="C163" s="168" t="str">
        <f>IFERROR(IF(B163="","",IF((COUNTIF('Cable Info'!$B$11:$C$50,B163)=0),VLOOKUP(B163,'Cable Info (2)'!$B$11:$C$50,2,FALSE),(VLOOKUP(B163,'Cable Info'!$B$11:$C$50,2,FALSE)))),"NO SUCH EXIT")</f>
        <v/>
      </c>
      <c r="D163" s="190"/>
      <c r="E163" s="191"/>
      <c r="F163" s="171" t="s">
        <v>89</v>
      </c>
      <c r="G163" s="192"/>
      <c r="H163" s="168" t="str">
        <f t="shared" si="7"/>
        <v/>
      </c>
      <c r="I163" s="193"/>
      <c r="J163" s="171" t="s">
        <v>89</v>
      </c>
      <c r="K163" s="194"/>
      <c r="L163" s="195"/>
      <c r="M163" s="168" t="str">
        <f>IFERROR(IF(P163="","",IF((COUNTIF('Cable Info'!$B$11:$C$50,P163)=0),VLOOKUP(P163,'Cable Info (2)'!$B$11:$C$50,2,FALSE),(VLOOKUP(P163,'Cable Info'!$B$11:$C$50,2,FALSE)))),"NO SUCH EXIT")</f>
        <v/>
      </c>
      <c r="N163" s="181"/>
      <c r="O163" s="182"/>
      <c r="P163" s="196"/>
      <c r="Q163" s="124"/>
      <c r="R163" s="185"/>
      <c r="S163" s="185"/>
      <c r="T163" s="186"/>
      <c r="U163" s="186"/>
      <c r="V163" s="187"/>
      <c r="W163" s="164"/>
      <c r="X163" s="188" t="str">
        <f t="shared" si="8"/>
        <v/>
      </c>
      <c r="Y163" s="26" t="str">
        <f t="shared" si="9"/>
        <v/>
      </c>
      <c r="Z163" s="26" t="str">
        <f t="shared" si="10"/>
        <v/>
      </c>
      <c r="AA163" s="26" t="str">
        <f t="shared" si="11"/>
        <v/>
      </c>
      <c r="AB163" s="26" t="str">
        <f t="shared" si="12"/>
        <v/>
      </c>
      <c r="AC163" s="26"/>
      <c r="AD163" s="26"/>
      <c r="AE163" s="26"/>
      <c r="AF163" s="26"/>
      <c r="AG163" s="26"/>
      <c r="AH163" s="26"/>
      <c r="AI163" s="53"/>
      <c r="AJ163" s="53" t="str">
        <f>IF('Cable Info'!L162="","",CONCATENATE('Cable Info'!L162," - ",'Cable Info'!M162))</f>
        <v>161 - AW</v>
      </c>
      <c r="AK163" s="53"/>
      <c r="AL163" s="53"/>
      <c r="AM163" s="55" t="str">
        <f t="shared" si="0"/>
        <v>161 - AW</v>
      </c>
      <c r="AN163" s="53"/>
      <c r="AO163" s="53" t="str">
        <f>IF('Cable Info'!N162="","",CONCATENATE('Cable Info'!N162," - ",'Cable Info'!O162))</f>
        <v>161 - AW</v>
      </c>
      <c r="AP163" s="53"/>
      <c r="AQ163" s="53"/>
      <c r="AR163" s="55" t="str">
        <f t="shared" si="1"/>
        <v>161 - AW</v>
      </c>
      <c r="AS163" s="53"/>
      <c r="AT163" s="53" t="str">
        <f>IF('Cable Info'!P162="","",CONCATENATE('Cable Info'!P162," - ",'Cable Info'!Q162))</f>
        <v/>
      </c>
      <c r="AU163" s="53" t="s">
        <v>92</v>
      </c>
      <c r="AV163" s="53"/>
      <c r="AW163" s="53" t="str">
        <f t="shared" si="2"/>
        <v xml:space="preserve">  &lt;=&gt; CABLEC </v>
      </c>
      <c r="AX163" s="53"/>
      <c r="AY163" s="53" t="str">
        <f>IF('Cable Info'!R162="","",CONCATENATE('Cable Info'!R162," - ",'Cable Info'!S162))</f>
        <v/>
      </c>
      <c r="AZ163" s="53"/>
      <c r="BA163" s="53"/>
      <c r="BB163" s="55" t="str">
        <f t="shared" si="3"/>
        <v/>
      </c>
      <c r="BC163" s="53"/>
      <c r="BD163" s="53" t="str">
        <f>IF('Cable Info'!T162="","",CONCATENATE('Cable Info'!T162," - ",'Cable Info'!U162))</f>
        <v/>
      </c>
      <c r="BE163" s="53"/>
      <c r="BF163" s="53"/>
      <c r="BG163" s="55" t="str">
        <f t="shared" si="4"/>
        <v/>
      </c>
      <c r="BH163" s="53"/>
      <c r="BI163" s="53" t="str">
        <f>IF('Cable Info'!V162="","",CONCATENATE('Cable Info'!V162," - ",'Cable Info'!W162))</f>
        <v/>
      </c>
      <c r="BJ163" s="53"/>
      <c r="BK163" s="53"/>
      <c r="BL163" s="55" t="str">
        <f t="shared" si="5"/>
        <v/>
      </c>
      <c r="BM163" s="5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1"/>
      <c r="CL163" s="189"/>
    </row>
    <row r="164" spans="1:90" ht="12.75" customHeight="1" x14ac:dyDescent="0.2">
      <c r="A164" s="31"/>
      <c r="B164" s="147"/>
      <c r="C164" s="168" t="str">
        <f>IFERROR(IF(B164="","",IF((COUNTIF('Cable Info'!$B$11:$C$50,B164)=0),VLOOKUP(B164,'Cable Info (2)'!$B$11:$C$50,2,FALSE),(VLOOKUP(B164,'Cable Info'!$B$11:$C$50,2,FALSE)))),"NO SUCH EXIT")</f>
        <v/>
      </c>
      <c r="D164" s="190"/>
      <c r="E164" s="191"/>
      <c r="F164" s="171" t="s">
        <v>89</v>
      </c>
      <c r="G164" s="192"/>
      <c r="H164" s="168" t="str">
        <f t="shared" si="7"/>
        <v/>
      </c>
      <c r="I164" s="193"/>
      <c r="J164" s="171" t="s">
        <v>89</v>
      </c>
      <c r="K164" s="194"/>
      <c r="L164" s="195"/>
      <c r="M164" s="168" t="str">
        <f>IFERROR(IF(P164="","",IF((COUNTIF('Cable Info'!$B$11:$C$50,P164)=0),VLOOKUP(P164,'Cable Info (2)'!$B$11:$C$50,2,FALSE),(VLOOKUP(P164,'Cable Info'!$B$11:$C$50,2,FALSE)))),"NO SUCH EXIT")</f>
        <v/>
      </c>
      <c r="N164" s="181"/>
      <c r="O164" s="182"/>
      <c r="P164" s="196"/>
      <c r="Q164" s="124"/>
      <c r="R164" s="185"/>
      <c r="S164" s="185"/>
      <c r="T164" s="186"/>
      <c r="U164" s="186"/>
      <c r="V164" s="187"/>
      <c r="W164" s="164"/>
      <c r="X164" s="188" t="str">
        <f t="shared" si="8"/>
        <v/>
      </c>
      <c r="Y164" s="26" t="str">
        <f t="shared" si="9"/>
        <v/>
      </c>
      <c r="Z164" s="26" t="str">
        <f t="shared" si="10"/>
        <v/>
      </c>
      <c r="AA164" s="26" t="str">
        <f t="shared" si="11"/>
        <v/>
      </c>
      <c r="AB164" s="26" t="str">
        <f t="shared" si="12"/>
        <v/>
      </c>
      <c r="AC164" s="26"/>
      <c r="AD164" s="26"/>
      <c r="AE164" s="26"/>
      <c r="AF164" s="26"/>
      <c r="AG164" s="26"/>
      <c r="AH164" s="26"/>
      <c r="AI164" s="53"/>
      <c r="AJ164" s="53" t="str">
        <f>IF('Cable Info'!L163="","",CONCATENATE('Cable Info'!L163," - ",'Cable Info'!M163))</f>
        <v>162 - AW</v>
      </c>
      <c r="AK164" s="53"/>
      <c r="AL164" s="53"/>
      <c r="AM164" s="55" t="str">
        <f t="shared" si="0"/>
        <v>162 - AW</v>
      </c>
      <c r="AN164" s="53"/>
      <c r="AO164" s="53" t="str">
        <f>IF('Cable Info'!N163="","",CONCATENATE('Cable Info'!N163," - ",'Cable Info'!O163))</f>
        <v>162 - AW</v>
      </c>
      <c r="AP164" s="53"/>
      <c r="AQ164" s="53"/>
      <c r="AR164" s="55" t="str">
        <f t="shared" si="1"/>
        <v>162 - AW</v>
      </c>
      <c r="AS164" s="53"/>
      <c r="AT164" s="53" t="str">
        <f>IF('Cable Info'!P163="","",CONCATENATE('Cable Info'!P163," - ",'Cable Info'!Q163))</f>
        <v/>
      </c>
      <c r="AU164" s="53" t="s">
        <v>92</v>
      </c>
      <c r="AV164" s="53"/>
      <c r="AW164" s="53" t="str">
        <f t="shared" si="2"/>
        <v xml:space="preserve">  &lt;=&gt; CABLEC </v>
      </c>
      <c r="AX164" s="53"/>
      <c r="AY164" s="53" t="str">
        <f>IF('Cable Info'!R163="","",CONCATENATE('Cable Info'!R163," - ",'Cable Info'!S163))</f>
        <v/>
      </c>
      <c r="AZ164" s="53"/>
      <c r="BA164" s="53"/>
      <c r="BB164" s="55" t="str">
        <f t="shared" si="3"/>
        <v/>
      </c>
      <c r="BC164" s="53"/>
      <c r="BD164" s="53" t="str">
        <f>IF('Cable Info'!T163="","",CONCATENATE('Cable Info'!T163," - ",'Cable Info'!U163))</f>
        <v/>
      </c>
      <c r="BE164" s="53"/>
      <c r="BF164" s="53"/>
      <c r="BG164" s="55" t="str">
        <f t="shared" si="4"/>
        <v/>
      </c>
      <c r="BH164" s="53"/>
      <c r="BI164" s="53" t="str">
        <f>IF('Cable Info'!V163="","",CONCATENATE('Cable Info'!V163," - ",'Cable Info'!W163))</f>
        <v/>
      </c>
      <c r="BJ164" s="53"/>
      <c r="BK164" s="53"/>
      <c r="BL164" s="55" t="str">
        <f t="shared" si="5"/>
        <v/>
      </c>
      <c r="BM164" s="5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1"/>
      <c r="CL164" s="189"/>
    </row>
    <row r="165" spans="1:90" ht="12.75" customHeight="1" x14ac:dyDescent="0.2">
      <c r="A165" s="31"/>
      <c r="B165" s="147"/>
      <c r="C165" s="168" t="str">
        <f>IFERROR(IF(B165="","",IF((COUNTIF('Cable Info'!$B$11:$C$50,B165)=0),VLOOKUP(B165,'Cable Info (2)'!$B$11:$C$50,2,FALSE),(VLOOKUP(B165,'Cable Info'!$B$11:$C$50,2,FALSE)))),"NO SUCH EXIT")</f>
        <v/>
      </c>
      <c r="D165" s="190"/>
      <c r="E165" s="191"/>
      <c r="F165" s="171" t="s">
        <v>89</v>
      </c>
      <c r="G165" s="192"/>
      <c r="H165" s="168" t="str">
        <f t="shared" si="7"/>
        <v/>
      </c>
      <c r="I165" s="193"/>
      <c r="J165" s="171" t="s">
        <v>89</v>
      </c>
      <c r="K165" s="194"/>
      <c r="L165" s="195"/>
      <c r="M165" s="168" t="str">
        <f>IFERROR(IF(P165="","",IF((COUNTIF('Cable Info'!$B$11:$C$50,P165)=0),VLOOKUP(P165,'Cable Info (2)'!$B$11:$C$50,2,FALSE),(VLOOKUP(P165,'Cable Info'!$B$11:$C$50,2,FALSE)))),"NO SUCH EXIT")</f>
        <v/>
      </c>
      <c r="N165" s="181"/>
      <c r="O165" s="182"/>
      <c r="P165" s="196"/>
      <c r="Q165" s="124"/>
      <c r="R165" s="185"/>
      <c r="S165" s="185"/>
      <c r="T165" s="186"/>
      <c r="U165" s="186"/>
      <c r="V165" s="187"/>
      <c r="W165" s="164"/>
      <c r="X165" s="188" t="str">
        <f t="shared" si="8"/>
        <v/>
      </c>
      <c r="Y165" s="26" t="str">
        <f t="shared" si="9"/>
        <v/>
      </c>
      <c r="Z165" s="26" t="str">
        <f t="shared" si="10"/>
        <v/>
      </c>
      <c r="AA165" s="26" t="str">
        <f t="shared" si="11"/>
        <v/>
      </c>
      <c r="AB165" s="26" t="str">
        <f t="shared" si="12"/>
        <v/>
      </c>
      <c r="AC165" s="26"/>
      <c r="AD165" s="26"/>
      <c r="AE165" s="26"/>
      <c r="AF165" s="26"/>
      <c r="AG165" s="26"/>
      <c r="AH165" s="26"/>
      <c r="AI165" s="53"/>
      <c r="AJ165" s="53" t="str">
        <f>IF('Cable Info'!L164="","",CONCATENATE('Cable Info'!L164," - ",'Cable Info'!M164))</f>
        <v>163 - AW</v>
      </c>
      <c r="AK165" s="53"/>
      <c r="AL165" s="53"/>
      <c r="AM165" s="55" t="str">
        <f t="shared" si="0"/>
        <v>163 - AW</v>
      </c>
      <c r="AN165" s="53"/>
      <c r="AO165" s="53" t="str">
        <f>IF('Cable Info'!N164="","",CONCATENATE('Cable Info'!N164," - ",'Cable Info'!O164))</f>
        <v>163 - AW</v>
      </c>
      <c r="AP165" s="53"/>
      <c r="AQ165" s="53"/>
      <c r="AR165" s="55" t="str">
        <f t="shared" si="1"/>
        <v>163 - AW</v>
      </c>
      <c r="AS165" s="53"/>
      <c r="AT165" s="53" t="str">
        <f>IF('Cable Info'!P164="","",CONCATENATE('Cable Info'!P164," - ",'Cable Info'!Q164))</f>
        <v/>
      </c>
      <c r="AU165" s="53" t="s">
        <v>92</v>
      </c>
      <c r="AV165" s="53"/>
      <c r="AW165" s="53" t="str">
        <f t="shared" si="2"/>
        <v xml:space="preserve">  &lt;=&gt; CABLEC </v>
      </c>
      <c r="AX165" s="53"/>
      <c r="AY165" s="53" t="str">
        <f>IF('Cable Info'!R164="","",CONCATENATE('Cable Info'!R164," - ",'Cable Info'!S164))</f>
        <v/>
      </c>
      <c r="AZ165" s="53"/>
      <c r="BA165" s="53"/>
      <c r="BB165" s="55" t="str">
        <f t="shared" si="3"/>
        <v/>
      </c>
      <c r="BC165" s="53"/>
      <c r="BD165" s="53" t="str">
        <f>IF('Cable Info'!T164="","",CONCATENATE('Cable Info'!T164," - ",'Cable Info'!U164))</f>
        <v/>
      </c>
      <c r="BE165" s="53"/>
      <c r="BF165" s="53"/>
      <c r="BG165" s="55" t="str">
        <f t="shared" si="4"/>
        <v/>
      </c>
      <c r="BH165" s="53"/>
      <c r="BI165" s="53" t="str">
        <f>IF('Cable Info'!V164="","",CONCATENATE('Cable Info'!V164," - ",'Cable Info'!W164))</f>
        <v/>
      </c>
      <c r="BJ165" s="53"/>
      <c r="BK165" s="53"/>
      <c r="BL165" s="55" t="str">
        <f t="shared" si="5"/>
        <v/>
      </c>
      <c r="BM165" s="5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1"/>
      <c r="CL165" s="189"/>
    </row>
    <row r="166" spans="1:90" ht="12.75" customHeight="1" x14ac:dyDescent="0.2">
      <c r="A166" s="31"/>
      <c r="B166" s="147"/>
      <c r="C166" s="168" t="str">
        <f>IFERROR(IF(B166="","",IF((COUNTIF('Cable Info'!$B$11:$C$50,B166)=0),VLOOKUP(B166,'Cable Info (2)'!$B$11:$C$50,2,FALSE),(VLOOKUP(B166,'Cable Info'!$B$11:$C$50,2,FALSE)))),"NO SUCH EXIT")</f>
        <v/>
      </c>
      <c r="D166" s="190"/>
      <c r="E166" s="191"/>
      <c r="F166" s="171" t="s">
        <v>89</v>
      </c>
      <c r="G166" s="192"/>
      <c r="H166" s="168" t="str">
        <f t="shared" si="7"/>
        <v/>
      </c>
      <c r="I166" s="193"/>
      <c r="J166" s="171" t="s">
        <v>89</v>
      </c>
      <c r="K166" s="194"/>
      <c r="L166" s="195"/>
      <c r="M166" s="168" t="str">
        <f>IFERROR(IF(P166="","",IF((COUNTIF('Cable Info'!$B$11:$C$50,P166)=0),VLOOKUP(P166,'Cable Info (2)'!$B$11:$C$50,2,FALSE),(VLOOKUP(P166,'Cable Info'!$B$11:$C$50,2,FALSE)))),"NO SUCH EXIT")</f>
        <v/>
      </c>
      <c r="N166" s="181"/>
      <c r="O166" s="182"/>
      <c r="P166" s="196"/>
      <c r="Q166" s="124"/>
      <c r="R166" s="185"/>
      <c r="S166" s="185"/>
      <c r="T166" s="186"/>
      <c r="U166" s="186"/>
      <c r="V166" s="187"/>
      <c r="W166" s="164"/>
      <c r="X166" s="188" t="str">
        <f t="shared" si="8"/>
        <v/>
      </c>
      <c r="Y166" s="26" t="str">
        <f t="shared" si="9"/>
        <v/>
      </c>
      <c r="Z166" s="26" t="str">
        <f t="shared" si="10"/>
        <v/>
      </c>
      <c r="AA166" s="26" t="str">
        <f t="shared" si="11"/>
        <v/>
      </c>
      <c r="AB166" s="26" t="str">
        <f t="shared" si="12"/>
        <v/>
      </c>
      <c r="AC166" s="26"/>
      <c r="AD166" s="26"/>
      <c r="AE166" s="26"/>
      <c r="AF166" s="26"/>
      <c r="AG166" s="26"/>
      <c r="AH166" s="26"/>
      <c r="AI166" s="53"/>
      <c r="AJ166" s="53" t="str">
        <f>IF('Cable Info'!L165="","",CONCATENATE('Cable Info'!L165," - ",'Cable Info'!M165))</f>
        <v>164 - AW</v>
      </c>
      <c r="AK166" s="53"/>
      <c r="AL166" s="53"/>
      <c r="AM166" s="55" t="str">
        <f t="shared" si="0"/>
        <v>164 - AW</v>
      </c>
      <c r="AN166" s="53"/>
      <c r="AO166" s="53" t="str">
        <f>IF('Cable Info'!N165="","",CONCATENATE('Cable Info'!N165," - ",'Cable Info'!O165))</f>
        <v>164 - AW</v>
      </c>
      <c r="AP166" s="53"/>
      <c r="AQ166" s="53"/>
      <c r="AR166" s="55" t="str">
        <f t="shared" si="1"/>
        <v>164 - AW</v>
      </c>
      <c r="AS166" s="53"/>
      <c r="AT166" s="53" t="str">
        <f>IF('Cable Info'!P165="","",CONCATENATE('Cable Info'!P165," - ",'Cable Info'!Q165))</f>
        <v/>
      </c>
      <c r="AU166" s="53" t="s">
        <v>92</v>
      </c>
      <c r="AV166" s="53"/>
      <c r="AW166" s="53" t="str">
        <f t="shared" si="2"/>
        <v xml:space="preserve">  &lt;=&gt; CABLEC </v>
      </c>
      <c r="AX166" s="53"/>
      <c r="AY166" s="53" t="str">
        <f>IF('Cable Info'!R165="","",CONCATENATE('Cable Info'!R165," - ",'Cable Info'!S165))</f>
        <v/>
      </c>
      <c r="AZ166" s="53"/>
      <c r="BA166" s="53"/>
      <c r="BB166" s="55" t="str">
        <f t="shared" si="3"/>
        <v/>
      </c>
      <c r="BC166" s="53"/>
      <c r="BD166" s="53" t="str">
        <f>IF('Cable Info'!T165="","",CONCATENATE('Cable Info'!T165," - ",'Cable Info'!U165))</f>
        <v/>
      </c>
      <c r="BE166" s="53"/>
      <c r="BF166" s="53"/>
      <c r="BG166" s="55" t="str">
        <f t="shared" si="4"/>
        <v/>
      </c>
      <c r="BH166" s="53"/>
      <c r="BI166" s="53" t="str">
        <f>IF('Cable Info'!V165="","",CONCATENATE('Cable Info'!V165," - ",'Cable Info'!W165))</f>
        <v/>
      </c>
      <c r="BJ166" s="53"/>
      <c r="BK166" s="53"/>
      <c r="BL166" s="55" t="str">
        <f t="shared" si="5"/>
        <v/>
      </c>
      <c r="BM166" s="5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1"/>
      <c r="CL166" s="189"/>
    </row>
    <row r="167" spans="1:90" ht="12.75" customHeight="1" x14ac:dyDescent="0.2">
      <c r="A167" s="31"/>
      <c r="B167" s="147"/>
      <c r="C167" s="168" t="str">
        <f>IFERROR(IF(B167="","",IF((COUNTIF('Cable Info'!$B$11:$C$50,B167)=0),VLOOKUP(B167,'Cable Info (2)'!$B$11:$C$50,2,FALSE),(VLOOKUP(B167,'Cable Info'!$B$11:$C$50,2,FALSE)))),"NO SUCH EXIT")</f>
        <v/>
      </c>
      <c r="D167" s="190"/>
      <c r="E167" s="191"/>
      <c r="F167" s="171" t="s">
        <v>89</v>
      </c>
      <c r="G167" s="192"/>
      <c r="H167" s="168" t="str">
        <f t="shared" si="7"/>
        <v/>
      </c>
      <c r="I167" s="193"/>
      <c r="J167" s="171" t="s">
        <v>89</v>
      </c>
      <c r="K167" s="194"/>
      <c r="L167" s="195"/>
      <c r="M167" s="168" t="str">
        <f>IFERROR(IF(P167="","",IF((COUNTIF('Cable Info'!$B$11:$C$50,P167)=0),VLOOKUP(P167,'Cable Info (2)'!$B$11:$C$50,2,FALSE),(VLOOKUP(P167,'Cable Info'!$B$11:$C$50,2,FALSE)))),"NO SUCH EXIT")</f>
        <v/>
      </c>
      <c r="N167" s="181"/>
      <c r="O167" s="182"/>
      <c r="P167" s="196"/>
      <c r="Q167" s="124"/>
      <c r="R167" s="185"/>
      <c r="S167" s="185"/>
      <c r="T167" s="186"/>
      <c r="U167" s="186"/>
      <c r="V167" s="187"/>
      <c r="W167" s="164"/>
      <c r="X167" s="188" t="str">
        <f t="shared" si="8"/>
        <v/>
      </c>
      <c r="Y167" s="26" t="str">
        <f t="shared" si="9"/>
        <v/>
      </c>
      <c r="Z167" s="26" t="str">
        <f t="shared" si="10"/>
        <v/>
      </c>
      <c r="AA167" s="26" t="str">
        <f t="shared" si="11"/>
        <v/>
      </c>
      <c r="AB167" s="26" t="str">
        <f t="shared" si="12"/>
        <v/>
      </c>
      <c r="AC167" s="26"/>
      <c r="AD167" s="26"/>
      <c r="AE167" s="26"/>
      <c r="AF167" s="26"/>
      <c r="AG167" s="26"/>
      <c r="AH167" s="26"/>
      <c r="AI167" s="53"/>
      <c r="AJ167" s="53" t="str">
        <f>IF('Cable Info'!L166="","",CONCATENATE('Cable Info'!L166," - ",'Cable Info'!M166))</f>
        <v>165 - AW</v>
      </c>
      <c r="AK167" s="53"/>
      <c r="AL167" s="53"/>
      <c r="AM167" s="55" t="str">
        <f t="shared" si="0"/>
        <v>165 - AW</v>
      </c>
      <c r="AN167" s="53"/>
      <c r="AO167" s="53" t="str">
        <f>IF('Cable Info'!N166="","",CONCATENATE('Cable Info'!N166," - ",'Cable Info'!O166))</f>
        <v>165 - AW</v>
      </c>
      <c r="AP167" s="53"/>
      <c r="AQ167" s="53"/>
      <c r="AR167" s="55" t="str">
        <f t="shared" si="1"/>
        <v>165 - AW</v>
      </c>
      <c r="AS167" s="53"/>
      <c r="AT167" s="53" t="str">
        <f>IF('Cable Info'!P166="","",CONCATENATE('Cable Info'!P166," - ",'Cable Info'!Q166))</f>
        <v/>
      </c>
      <c r="AU167" s="53" t="s">
        <v>92</v>
      </c>
      <c r="AV167" s="53"/>
      <c r="AW167" s="53" t="str">
        <f t="shared" si="2"/>
        <v xml:space="preserve">  &lt;=&gt; CABLEC </v>
      </c>
      <c r="AX167" s="53"/>
      <c r="AY167" s="53" t="str">
        <f>IF('Cable Info'!R166="","",CONCATENATE('Cable Info'!R166," - ",'Cable Info'!S166))</f>
        <v/>
      </c>
      <c r="AZ167" s="53"/>
      <c r="BA167" s="53"/>
      <c r="BB167" s="55" t="str">
        <f t="shared" si="3"/>
        <v/>
      </c>
      <c r="BC167" s="53"/>
      <c r="BD167" s="53" t="str">
        <f>IF('Cable Info'!T166="","",CONCATENATE('Cable Info'!T166," - ",'Cable Info'!U166))</f>
        <v/>
      </c>
      <c r="BE167" s="53"/>
      <c r="BF167" s="53"/>
      <c r="BG167" s="55" t="str">
        <f t="shared" si="4"/>
        <v/>
      </c>
      <c r="BH167" s="53"/>
      <c r="BI167" s="53" t="str">
        <f>IF('Cable Info'!V166="","",CONCATENATE('Cable Info'!V166," - ",'Cable Info'!W166))</f>
        <v/>
      </c>
      <c r="BJ167" s="53"/>
      <c r="BK167" s="53"/>
      <c r="BL167" s="55" t="str">
        <f t="shared" si="5"/>
        <v/>
      </c>
      <c r="BM167" s="5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1"/>
      <c r="CL167" s="189"/>
    </row>
    <row r="168" spans="1:90" ht="12.75" customHeight="1" x14ac:dyDescent="0.2">
      <c r="A168" s="31"/>
      <c r="B168" s="147"/>
      <c r="C168" s="168" t="str">
        <f>IFERROR(IF(B168="","",IF((COUNTIF('Cable Info'!$B$11:$C$50,B168)=0),VLOOKUP(B168,'Cable Info (2)'!$B$11:$C$50,2,FALSE),(VLOOKUP(B168,'Cable Info'!$B$11:$C$50,2,FALSE)))),"NO SUCH EXIT")</f>
        <v/>
      </c>
      <c r="D168" s="190"/>
      <c r="E168" s="191"/>
      <c r="F168" s="171" t="s">
        <v>89</v>
      </c>
      <c r="G168" s="192"/>
      <c r="H168" s="168" t="str">
        <f t="shared" si="7"/>
        <v/>
      </c>
      <c r="I168" s="193"/>
      <c r="J168" s="171" t="s">
        <v>89</v>
      </c>
      <c r="K168" s="194"/>
      <c r="L168" s="195"/>
      <c r="M168" s="168" t="str">
        <f>IFERROR(IF(P168="","",IF((COUNTIF('Cable Info'!$B$11:$C$50,P168)=0),VLOOKUP(P168,'Cable Info (2)'!$B$11:$C$50,2,FALSE),(VLOOKUP(P168,'Cable Info'!$B$11:$C$50,2,FALSE)))),"NO SUCH EXIT")</f>
        <v/>
      </c>
      <c r="N168" s="181"/>
      <c r="O168" s="182"/>
      <c r="P168" s="196"/>
      <c r="Q168" s="124"/>
      <c r="R168" s="185"/>
      <c r="S168" s="185"/>
      <c r="T168" s="186"/>
      <c r="U168" s="186"/>
      <c r="V168" s="187"/>
      <c r="W168" s="164"/>
      <c r="X168" s="188" t="str">
        <f t="shared" si="8"/>
        <v/>
      </c>
      <c r="Y168" s="26" t="str">
        <f t="shared" si="9"/>
        <v/>
      </c>
      <c r="Z168" s="26" t="str">
        <f t="shared" si="10"/>
        <v/>
      </c>
      <c r="AA168" s="26" t="str">
        <f t="shared" si="11"/>
        <v/>
      </c>
      <c r="AB168" s="26" t="str">
        <f t="shared" si="12"/>
        <v/>
      </c>
      <c r="AC168" s="26"/>
      <c r="AD168" s="26"/>
      <c r="AE168" s="26"/>
      <c r="AF168" s="26"/>
      <c r="AG168" s="26"/>
      <c r="AH168" s="26"/>
      <c r="AI168" s="53"/>
      <c r="AJ168" s="53" t="str">
        <f>IF('Cable Info'!L167="","",CONCATENATE('Cable Info'!L167," - ",'Cable Info'!M167))</f>
        <v>166 - AW</v>
      </c>
      <c r="AK168" s="53"/>
      <c r="AL168" s="53"/>
      <c r="AM168" s="55" t="str">
        <f t="shared" si="0"/>
        <v>166 - AW</v>
      </c>
      <c r="AN168" s="53"/>
      <c r="AO168" s="53" t="str">
        <f>IF('Cable Info'!N167="","",CONCATENATE('Cable Info'!N167," - ",'Cable Info'!O167))</f>
        <v>166 - AW</v>
      </c>
      <c r="AP168" s="53"/>
      <c r="AQ168" s="53"/>
      <c r="AR168" s="55" t="str">
        <f t="shared" si="1"/>
        <v>166 - AW</v>
      </c>
      <c r="AS168" s="53"/>
      <c r="AT168" s="53" t="str">
        <f>IF('Cable Info'!P167="","",CONCATENATE('Cable Info'!P167," - ",'Cable Info'!Q167))</f>
        <v/>
      </c>
      <c r="AU168" s="53" t="s">
        <v>92</v>
      </c>
      <c r="AV168" s="53"/>
      <c r="AW168" s="53" t="str">
        <f t="shared" si="2"/>
        <v xml:space="preserve">  &lt;=&gt; CABLEC </v>
      </c>
      <c r="AX168" s="53"/>
      <c r="AY168" s="53" t="str">
        <f>IF('Cable Info'!R167="","",CONCATENATE('Cable Info'!R167," - ",'Cable Info'!S167))</f>
        <v/>
      </c>
      <c r="AZ168" s="53"/>
      <c r="BA168" s="53"/>
      <c r="BB168" s="55" t="str">
        <f t="shared" si="3"/>
        <v/>
      </c>
      <c r="BC168" s="53"/>
      <c r="BD168" s="53" t="str">
        <f>IF('Cable Info'!T167="","",CONCATENATE('Cable Info'!T167," - ",'Cable Info'!U167))</f>
        <v/>
      </c>
      <c r="BE168" s="53"/>
      <c r="BF168" s="53"/>
      <c r="BG168" s="55" t="str">
        <f t="shared" si="4"/>
        <v/>
      </c>
      <c r="BH168" s="53"/>
      <c r="BI168" s="53" t="str">
        <f>IF('Cable Info'!V167="","",CONCATENATE('Cable Info'!V167," - ",'Cable Info'!W167))</f>
        <v/>
      </c>
      <c r="BJ168" s="53"/>
      <c r="BK168" s="53"/>
      <c r="BL168" s="55" t="str">
        <f t="shared" si="5"/>
        <v/>
      </c>
      <c r="BM168" s="5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1"/>
      <c r="CL168" s="189"/>
    </row>
    <row r="169" spans="1:90" ht="12.75" customHeight="1" x14ac:dyDescent="0.2">
      <c r="A169" s="31"/>
      <c r="B169" s="147"/>
      <c r="C169" s="168" t="str">
        <f>IFERROR(IF(B169="","",IF((COUNTIF('Cable Info'!$B$11:$C$50,B169)=0),VLOOKUP(B169,'Cable Info (2)'!$B$11:$C$50,2,FALSE),(VLOOKUP(B169,'Cable Info'!$B$11:$C$50,2,FALSE)))),"NO SUCH EXIT")</f>
        <v/>
      </c>
      <c r="D169" s="190"/>
      <c r="E169" s="191"/>
      <c r="F169" s="171" t="s">
        <v>89</v>
      </c>
      <c r="G169" s="192"/>
      <c r="H169" s="168" t="str">
        <f t="shared" si="7"/>
        <v/>
      </c>
      <c r="I169" s="193"/>
      <c r="J169" s="171" t="s">
        <v>89</v>
      </c>
      <c r="K169" s="194"/>
      <c r="L169" s="195"/>
      <c r="M169" s="168" t="str">
        <f>IFERROR(IF(P169="","",IF((COUNTIF('Cable Info'!$B$11:$C$50,P169)=0),VLOOKUP(P169,'Cable Info (2)'!$B$11:$C$50,2,FALSE),(VLOOKUP(P169,'Cable Info'!$B$11:$C$50,2,FALSE)))),"NO SUCH EXIT")</f>
        <v/>
      </c>
      <c r="N169" s="181"/>
      <c r="O169" s="182"/>
      <c r="P169" s="196"/>
      <c r="Q169" s="124"/>
      <c r="R169" s="185"/>
      <c r="S169" s="185"/>
      <c r="T169" s="186"/>
      <c r="U169" s="186"/>
      <c r="V169" s="187"/>
      <c r="W169" s="164"/>
      <c r="X169" s="188" t="str">
        <f t="shared" si="8"/>
        <v/>
      </c>
      <c r="Y169" s="26" t="str">
        <f t="shared" si="9"/>
        <v/>
      </c>
      <c r="Z169" s="26" t="str">
        <f t="shared" si="10"/>
        <v/>
      </c>
      <c r="AA169" s="26" t="str">
        <f t="shared" si="11"/>
        <v/>
      </c>
      <c r="AB169" s="26" t="str">
        <f t="shared" si="12"/>
        <v/>
      </c>
      <c r="AC169" s="26"/>
      <c r="AD169" s="26"/>
      <c r="AE169" s="26"/>
      <c r="AF169" s="26"/>
      <c r="AG169" s="26"/>
      <c r="AH169" s="26"/>
      <c r="AI169" s="53"/>
      <c r="AJ169" s="53" t="str">
        <f>IF('Cable Info'!L168="","",CONCATENATE('Cable Info'!L168," - ",'Cable Info'!M168))</f>
        <v>167 - AW</v>
      </c>
      <c r="AK169" s="53"/>
      <c r="AL169" s="53"/>
      <c r="AM169" s="55" t="str">
        <f t="shared" si="0"/>
        <v>167 - AW</v>
      </c>
      <c r="AN169" s="53"/>
      <c r="AO169" s="53" t="str">
        <f>IF('Cable Info'!N168="","",CONCATENATE('Cable Info'!N168," - ",'Cable Info'!O168))</f>
        <v>167 - AW</v>
      </c>
      <c r="AP169" s="53"/>
      <c r="AQ169" s="53"/>
      <c r="AR169" s="55" t="str">
        <f t="shared" si="1"/>
        <v>167 - AW</v>
      </c>
      <c r="AS169" s="53"/>
      <c r="AT169" s="53" t="str">
        <f>IF('Cable Info'!P168="","",CONCATENATE('Cable Info'!P168," - ",'Cable Info'!Q168))</f>
        <v/>
      </c>
      <c r="AU169" s="53" t="s">
        <v>92</v>
      </c>
      <c r="AV169" s="53"/>
      <c r="AW169" s="53" t="str">
        <f t="shared" si="2"/>
        <v xml:space="preserve">  &lt;=&gt; CABLEC </v>
      </c>
      <c r="AX169" s="53"/>
      <c r="AY169" s="53" t="str">
        <f>IF('Cable Info'!R168="","",CONCATENATE('Cable Info'!R168," - ",'Cable Info'!S168))</f>
        <v/>
      </c>
      <c r="AZ169" s="53"/>
      <c r="BA169" s="53"/>
      <c r="BB169" s="55" t="str">
        <f t="shared" si="3"/>
        <v/>
      </c>
      <c r="BC169" s="53"/>
      <c r="BD169" s="53" t="str">
        <f>IF('Cable Info'!T168="","",CONCATENATE('Cable Info'!T168," - ",'Cable Info'!U168))</f>
        <v/>
      </c>
      <c r="BE169" s="53"/>
      <c r="BF169" s="53"/>
      <c r="BG169" s="55" t="str">
        <f t="shared" si="4"/>
        <v/>
      </c>
      <c r="BH169" s="53"/>
      <c r="BI169" s="53" t="str">
        <f>IF('Cable Info'!V168="","",CONCATENATE('Cable Info'!V168," - ",'Cable Info'!W168))</f>
        <v/>
      </c>
      <c r="BJ169" s="53"/>
      <c r="BK169" s="53"/>
      <c r="BL169" s="55" t="str">
        <f t="shared" si="5"/>
        <v/>
      </c>
      <c r="BM169" s="5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1"/>
      <c r="CL169" s="189"/>
    </row>
    <row r="170" spans="1:90" ht="12.75" customHeight="1" x14ac:dyDescent="0.2">
      <c r="A170" s="31"/>
      <c r="B170" s="147"/>
      <c r="C170" s="168" t="str">
        <f>IFERROR(IF(B170="","",IF((COUNTIF('Cable Info'!$B$11:$C$50,B170)=0),VLOOKUP(B170,'Cable Info (2)'!$B$11:$C$50,2,FALSE),(VLOOKUP(B170,'Cable Info'!$B$11:$C$50,2,FALSE)))),"NO SUCH EXIT")</f>
        <v/>
      </c>
      <c r="D170" s="190"/>
      <c r="E170" s="191"/>
      <c r="F170" s="171" t="s">
        <v>89</v>
      </c>
      <c r="G170" s="192"/>
      <c r="H170" s="168" t="str">
        <f t="shared" si="7"/>
        <v/>
      </c>
      <c r="I170" s="193"/>
      <c r="J170" s="171" t="s">
        <v>89</v>
      </c>
      <c r="K170" s="194"/>
      <c r="L170" s="195"/>
      <c r="M170" s="168" t="str">
        <f>IFERROR(IF(P170="","",IF((COUNTIF('Cable Info'!$B$11:$C$50,P170)=0),VLOOKUP(P170,'Cable Info (2)'!$B$11:$C$50,2,FALSE),(VLOOKUP(P170,'Cable Info'!$B$11:$C$50,2,FALSE)))),"NO SUCH EXIT")</f>
        <v/>
      </c>
      <c r="N170" s="181"/>
      <c r="O170" s="182"/>
      <c r="P170" s="196"/>
      <c r="Q170" s="124"/>
      <c r="R170" s="185"/>
      <c r="S170" s="185"/>
      <c r="T170" s="186"/>
      <c r="U170" s="186"/>
      <c r="V170" s="187"/>
      <c r="W170" s="164"/>
      <c r="X170" s="188" t="str">
        <f t="shared" si="8"/>
        <v/>
      </c>
      <c r="Y170" s="26" t="str">
        <f t="shared" si="9"/>
        <v/>
      </c>
      <c r="Z170" s="26" t="str">
        <f t="shared" si="10"/>
        <v/>
      </c>
      <c r="AA170" s="26" t="str">
        <f t="shared" si="11"/>
        <v/>
      </c>
      <c r="AB170" s="26" t="str">
        <f t="shared" si="12"/>
        <v/>
      </c>
      <c r="AC170" s="26"/>
      <c r="AD170" s="26"/>
      <c r="AE170" s="26"/>
      <c r="AF170" s="26"/>
      <c r="AG170" s="26"/>
      <c r="AH170" s="26"/>
      <c r="AI170" s="53"/>
      <c r="AJ170" s="53" t="str">
        <f>IF('Cable Info'!L169="","",CONCATENATE('Cable Info'!L169," - ",'Cable Info'!M169))</f>
        <v>168 - AW</v>
      </c>
      <c r="AK170" s="53"/>
      <c r="AL170" s="53"/>
      <c r="AM170" s="55" t="str">
        <f t="shared" si="0"/>
        <v>168 - AW</v>
      </c>
      <c r="AN170" s="53"/>
      <c r="AO170" s="53" t="str">
        <f>IF('Cable Info'!N169="","",CONCATENATE('Cable Info'!N169," - ",'Cable Info'!O169))</f>
        <v>168 - AW</v>
      </c>
      <c r="AP170" s="53"/>
      <c r="AQ170" s="53"/>
      <c r="AR170" s="55" t="str">
        <f t="shared" si="1"/>
        <v>168 - AW</v>
      </c>
      <c r="AS170" s="53"/>
      <c r="AT170" s="53" t="str">
        <f>IF('Cable Info'!P169="","",CONCATENATE('Cable Info'!P169," - ",'Cable Info'!Q169))</f>
        <v/>
      </c>
      <c r="AU170" s="53" t="s">
        <v>92</v>
      </c>
      <c r="AV170" s="53"/>
      <c r="AW170" s="53" t="str">
        <f t="shared" si="2"/>
        <v xml:space="preserve">  &lt;=&gt; CABLEC </v>
      </c>
      <c r="AX170" s="53"/>
      <c r="AY170" s="53" t="str">
        <f>IF('Cable Info'!R169="","",CONCATENATE('Cable Info'!R169," - ",'Cable Info'!S169))</f>
        <v/>
      </c>
      <c r="AZ170" s="53"/>
      <c r="BA170" s="53"/>
      <c r="BB170" s="55" t="str">
        <f t="shared" si="3"/>
        <v/>
      </c>
      <c r="BC170" s="53"/>
      <c r="BD170" s="53" t="str">
        <f>IF('Cable Info'!T169="","",CONCATENATE('Cable Info'!T169," - ",'Cable Info'!U169))</f>
        <v/>
      </c>
      <c r="BE170" s="53"/>
      <c r="BF170" s="53"/>
      <c r="BG170" s="55" t="str">
        <f t="shared" si="4"/>
        <v/>
      </c>
      <c r="BH170" s="53"/>
      <c r="BI170" s="53" t="str">
        <f>IF('Cable Info'!V169="","",CONCATENATE('Cable Info'!V169," - ",'Cable Info'!W169))</f>
        <v/>
      </c>
      <c r="BJ170" s="53"/>
      <c r="BK170" s="53"/>
      <c r="BL170" s="55" t="str">
        <f t="shared" si="5"/>
        <v/>
      </c>
      <c r="BM170" s="5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1"/>
      <c r="CL170" s="189"/>
    </row>
    <row r="171" spans="1:90" ht="12.75" customHeight="1" x14ac:dyDescent="0.2">
      <c r="A171" s="31"/>
      <c r="B171" s="147"/>
      <c r="C171" s="168" t="str">
        <f>IFERROR(IF(B171="","",IF((COUNTIF('Cable Info'!$B$11:$C$50,B171)=0),VLOOKUP(B171,'Cable Info (2)'!$B$11:$C$50,2,FALSE),(VLOOKUP(B171,'Cable Info'!$B$11:$C$50,2,FALSE)))),"NO SUCH EXIT")</f>
        <v/>
      </c>
      <c r="D171" s="190"/>
      <c r="E171" s="191"/>
      <c r="F171" s="171" t="s">
        <v>89</v>
      </c>
      <c r="G171" s="192"/>
      <c r="H171" s="168" t="str">
        <f t="shared" si="7"/>
        <v/>
      </c>
      <c r="I171" s="193"/>
      <c r="J171" s="171" t="s">
        <v>89</v>
      </c>
      <c r="K171" s="194"/>
      <c r="L171" s="195"/>
      <c r="M171" s="168" t="str">
        <f>IFERROR(IF(P171="","",IF((COUNTIF('Cable Info'!$B$11:$C$50,P171)=0),VLOOKUP(P171,'Cable Info (2)'!$B$11:$C$50,2,FALSE),(VLOOKUP(P171,'Cable Info'!$B$11:$C$50,2,FALSE)))),"NO SUCH EXIT")</f>
        <v/>
      </c>
      <c r="N171" s="181"/>
      <c r="O171" s="182"/>
      <c r="P171" s="196"/>
      <c r="Q171" s="124"/>
      <c r="R171" s="185"/>
      <c r="S171" s="185"/>
      <c r="T171" s="186"/>
      <c r="U171" s="186"/>
      <c r="V171" s="187"/>
      <c r="W171" s="164"/>
      <c r="X171" s="188" t="str">
        <f t="shared" si="8"/>
        <v/>
      </c>
      <c r="Y171" s="26" t="str">
        <f t="shared" si="9"/>
        <v/>
      </c>
      <c r="Z171" s="26" t="str">
        <f t="shared" si="10"/>
        <v/>
      </c>
      <c r="AA171" s="26" t="str">
        <f t="shared" si="11"/>
        <v/>
      </c>
      <c r="AB171" s="26" t="str">
        <f t="shared" si="12"/>
        <v/>
      </c>
      <c r="AC171" s="26"/>
      <c r="AD171" s="26"/>
      <c r="AE171" s="26"/>
      <c r="AF171" s="26"/>
      <c r="AG171" s="26"/>
      <c r="AH171" s="26"/>
      <c r="AI171" s="53"/>
      <c r="AJ171" s="53" t="str">
        <f>IF('Cable Info'!L170="","",CONCATENATE('Cable Info'!L170," - ",'Cable Info'!M170))</f>
        <v>169 - AW</v>
      </c>
      <c r="AK171" s="53"/>
      <c r="AL171" s="53"/>
      <c r="AM171" s="55" t="str">
        <f t="shared" si="0"/>
        <v>169 - AW</v>
      </c>
      <c r="AN171" s="53"/>
      <c r="AO171" s="53" t="str">
        <f>IF('Cable Info'!N170="","",CONCATENATE('Cable Info'!N170," - ",'Cable Info'!O170))</f>
        <v>169 - AW</v>
      </c>
      <c r="AP171" s="53"/>
      <c r="AQ171" s="53"/>
      <c r="AR171" s="55" t="str">
        <f t="shared" si="1"/>
        <v>169 - AW</v>
      </c>
      <c r="AS171" s="53"/>
      <c r="AT171" s="53" t="str">
        <f>IF('Cable Info'!P170="","",CONCATENATE('Cable Info'!P170," - ",'Cable Info'!Q170))</f>
        <v/>
      </c>
      <c r="AU171" s="53" t="s">
        <v>92</v>
      </c>
      <c r="AV171" s="53"/>
      <c r="AW171" s="53" t="str">
        <f t="shared" si="2"/>
        <v xml:space="preserve">  &lt;=&gt; CABLEC </v>
      </c>
      <c r="AX171" s="53"/>
      <c r="AY171" s="53" t="str">
        <f>IF('Cable Info'!R170="","",CONCATENATE('Cable Info'!R170," - ",'Cable Info'!S170))</f>
        <v/>
      </c>
      <c r="AZ171" s="53"/>
      <c r="BA171" s="53"/>
      <c r="BB171" s="55" t="str">
        <f t="shared" si="3"/>
        <v/>
      </c>
      <c r="BC171" s="53"/>
      <c r="BD171" s="53" t="str">
        <f>IF('Cable Info'!T170="","",CONCATENATE('Cable Info'!T170," - ",'Cable Info'!U170))</f>
        <v/>
      </c>
      <c r="BE171" s="53"/>
      <c r="BF171" s="53"/>
      <c r="BG171" s="55" t="str">
        <f t="shared" si="4"/>
        <v/>
      </c>
      <c r="BH171" s="53"/>
      <c r="BI171" s="53" t="str">
        <f>IF('Cable Info'!V170="","",CONCATENATE('Cable Info'!V170," - ",'Cable Info'!W170))</f>
        <v/>
      </c>
      <c r="BJ171" s="53"/>
      <c r="BK171" s="53"/>
      <c r="BL171" s="55" t="str">
        <f t="shared" si="5"/>
        <v/>
      </c>
      <c r="BM171" s="5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1"/>
      <c r="CL171" s="189"/>
    </row>
    <row r="172" spans="1:90" ht="12.75" customHeight="1" x14ac:dyDescent="0.2">
      <c r="A172" s="31"/>
      <c r="B172" s="147"/>
      <c r="C172" s="168" t="str">
        <f>IFERROR(IF(B172="","",IF((COUNTIF('Cable Info'!$B$11:$C$50,B172)=0),VLOOKUP(B172,'Cable Info (2)'!$B$11:$C$50,2,FALSE),(VLOOKUP(B172,'Cable Info'!$B$11:$C$50,2,FALSE)))),"NO SUCH EXIT")</f>
        <v/>
      </c>
      <c r="D172" s="190"/>
      <c r="E172" s="191"/>
      <c r="F172" s="171" t="s">
        <v>89</v>
      </c>
      <c r="G172" s="192"/>
      <c r="H172" s="168" t="str">
        <f t="shared" si="7"/>
        <v/>
      </c>
      <c r="I172" s="193"/>
      <c r="J172" s="171" t="s">
        <v>89</v>
      </c>
      <c r="K172" s="194"/>
      <c r="L172" s="195"/>
      <c r="M172" s="168" t="str">
        <f>IFERROR(IF(P172="","",IF((COUNTIF('Cable Info'!$B$11:$C$50,P172)=0),VLOOKUP(P172,'Cable Info (2)'!$B$11:$C$50,2,FALSE),(VLOOKUP(P172,'Cable Info'!$B$11:$C$50,2,FALSE)))),"NO SUCH EXIT")</f>
        <v/>
      </c>
      <c r="N172" s="181"/>
      <c r="O172" s="182"/>
      <c r="P172" s="196"/>
      <c r="Q172" s="124"/>
      <c r="R172" s="185"/>
      <c r="S172" s="185"/>
      <c r="T172" s="186"/>
      <c r="U172" s="186"/>
      <c r="V172" s="187"/>
      <c r="W172" s="164"/>
      <c r="X172" s="188" t="str">
        <f t="shared" si="8"/>
        <v/>
      </c>
      <c r="Y172" s="26" t="str">
        <f t="shared" si="9"/>
        <v/>
      </c>
      <c r="Z172" s="26" t="str">
        <f t="shared" si="10"/>
        <v/>
      </c>
      <c r="AA172" s="26" t="str">
        <f t="shared" si="11"/>
        <v/>
      </c>
      <c r="AB172" s="26" t="str">
        <f t="shared" si="12"/>
        <v/>
      </c>
      <c r="AC172" s="26"/>
      <c r="AD172" s="26"/>
      <c r="AE172" s="26"/>
      <c r="AF172" s="26"/>
      <c r="AG172" s="26"/>
      <c r="AH172" s="26"/>
      <c r="AI172" s="53"/>
      <c r="AJ172" s="53" t="str">
        <f>IF('Cable Info'!L171="","",CONCATENATE('Cable Info'!L171," - ",'Cable Info'!M171))</f>
        <v>170 - AW</v>
      </c>
      <c r="AK172" s="53"/>
      <c r="AL172" s="53"/>
      <c r="AM172" s="55" t="str">
        <f t="shared" si="0"/>
        <v>170 - AW</v>
      </c>
      <c r="AN172" s="53"/>
      <c r="AO172" s="53" t="str">
        <f>IF('Cable Info'!N171="","",CONCATENATE('Cable Info'!N171," - ",'Cable Info'!O171))</f>
        <v>170 - AW</v>
      </c>
      <c r="AP172" s="53"/>
      <c r="AQ172" s="53"/>
      <c r="AR172" s="55" t="str">
        <f t="shared" si="1"/>
        <v>170 - AW</v>
      </c>
      <c r="AS172" s="53"/>
      <c r="AT172" s="53" t="str">
        <f>IF('Cable Info'!P171="","",CONCATENATE('Cable Info'!P171," - ",'Cable Info'!Q171))</f>
        <v/>
      </c>
      <c r="AU172" s="53" t="s">
        <v>92</v>
      </c>
      <c r="AV172" s="53"/>
      <c r="AW172" s="53" t="str">
        <f t="shared" si="2"/>
        <v xml:space="preserve">  &lt;=&gt; CABLEC </v>
      </c>
      <c r="AX172" s="53"/>
      <c r="AY172" s="53" t="str">
        <f>IF('Cable Info'!R171="","",CONCATENATE('Cable Info'!R171," - ",'Cable Info'!S171))</f>
        <v/>
      </c>
      <c r="AZ172" s="53"/>
      <c r="BA172" s="53"/>
      <c r="BB172" s="55" t="str">
        <f t="shared" si="3"/>
        <v/>
      </c>
      <c r="BC172" s="53"/>
      <c r="BD172" s="53" t="str">
        <f>IF('Cable Info'!T171="","",CONCATENATE('Cable Info'!T171," - ",'Cable Info'!U171))</f>
        <v/>
      </c>
      <c r="BE172" s="53"/>
      <c r="BF172" s="53"/>
      <c r="BG172" s="55" t="str">
        <f t="shared" si="4"/>
        <v/>
      </c>
      <c r="BH172" s="53"/>
      <c r="BI172" s="53" t="str">
        <f>IF('Cable Info'!V171="","",CONCATENATE('Cable Info'!V171," - ",'Cable Info'!W171))</f>
        <v/>
      </c>
      <c r="BJ172" s="53"/>
      <c r="BK172" s="53"/>
      <c r="BL172" s="55" t="str">
        <f t="shared" si="5"/>
        <v/>
      </c>
      <c r="BM172" s="5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1"/>
      <c r="CL172" s="189"/>
    </row>
    <row r="173" spans="1:90" ht="12.75" customHeight="1" x14ac:dyDescent="0.2">
      <c r="A173" s="31"/>
      <c r="B173" s="147"/>
      <c r="C173" s="168" t="str">
        <f>IFERROR(IF(B173="","",IF((COUNTIF('Cable Info'!$B$11:$C$50,B173)=0),VLOOKUP(B173,'Cable Info (2)'!$B$11:$C$50,2,FALSE),(VLOOKUP(B173,'Cable Info'!$B$11:$C$50,2,FALSE)))),"NO SUCH EXIT")</f>
        <v/>
      </c>
      <c r="D173" s="190"/>
      <c r="E173" s="191"/>
      <c r="F173" s="171" t="s">
        <v>89</v>
      </c>
      <c r="G173" s="192"/>
      <c r="H173" s="168" t="str">
        <f t="shared" si="7"/>
        <v/>
      </c>
      <c r="I173" s="193"/>
      <c r="J173" s="171" t="s">
        <v>89</v>
      </c>
      <c r="K173" s="194"/>
      <c r="L173" s="195"/>
      <c r="M173" s="168" t="str">
        <f>IFERROR(IF(P173="","",IF((COUNTIF('Cable Info'!$B$11:$C$50,P173)=0),VLOOKUP(P173,'Cable Info (2)'!$B$11:$C$50,2,FALSE),(VLOOKUP(P173,'Cable Info'!$B$11:$C$50,2,FALSE)))),"NO SUCH EXIT")</f>
        <v/>
      </c>
      <c r="N173" s="181"/>
      <c r="O173" s="182"/>
      <c r="P173" s="196"/>
      <c r="Q173" s="124"/>
      <c r="R173" s="185"/>
      <c r="S173" s="185"/>
      <c r="T173" s="186"/>
      <c r="U173" s="186"/>
      <c r="V173" s="187"/>
      <c r="W173" s="164"/>
      <c r="X173" s="188" t="str">
        <f t="shared" si="8"/>
        <v/>
      </c>
      <c r="Y173" s="26" t="str">
        <f t="shared" si="9"/>
        <v/>
      </c>
      <c r="Z173" s="26" t="str">
        <f t="shared" si="10"/>
        <v/>
      </c>
      <c r="AA173" s="26" t="str">
        <f t="shared" si="11"/>
        <v/>
      </c>
      <c r="AB173" s="26" t="str">
        <f t="shared" si="12"/>
        <v/>
      </c>
      <c r="AC173" s="26"/>
      <c r="AD173" s="26"/>
      <c r="AE173" s="26"/>
      <c r="AF173" s="26"/>
      <c r="AG173" s="26"/>
      <c r="AH173" s="26"/>
      <c r="AI173" s="53"/>
      <c r="AJ173" s="53" t="str">
        <f>IF('Cable Info'!L172="","",CONCATENATE('Cable Info'!L172," - ",'Cable Info'!M172))</f>
        <v>171 - AW</v>
      </c>
      <c r="AK173" s="53"/>
      <c r="AL173" s="53"/>
      <c r="AM173" s="55" t="str">
        <f t="shared" si="0"/>
        <v>171 - AW</v>
      </c>
      <c r="AN173" s="53"/>
      <c r="AO173" s="53" t="str">
        <f>IF('Cable Info'!N172="","",CONCATENATE('Cable Info'!N172," - ",'Cable Info'!O172))</f>
        <v>171 - AW</v>
      </c>
      <c r="AP173" s="53"/>
      <c r="AQ173" s="53"/>
      <c r="AR173" s="55" t="str">
        <f t="shared" si="1"/>
        <v>171 - AW</v>
      </c>
      <c r="AS173" s="53"/>
      <c r="AT173" s="53" t="str">
        <f>IF('Cable Info'!P172="","",CONCATENATE('Cable Info'!P172," - ",'Cable Info'!Q172))</f>
        <v/>
      </c>
      <c r="AU173" s="53" t="s">
        <v>92</v>
      </c>
      <c r="AV173" s="53"/>
      <c r="AW173" s="53" t="str">
        <f t="shared" si="2"/>
        <v xml:space="preserve">  &lt;=&gt; CABLEC </v>
      </c>
      <c r="AX173" s="53"/>
      <c r="AY173" s="53" t="str">
        <f>IF('Cable Info'!R172="","",CONCATENATE('Cable Info'!R172," - ",'Cable Info'!S172))</f>
        <v/>
      </c>
      <c r="AZ173" s="53"/>
      <c r="BA173" s="53"/>
      <c r="BB173" s="55" t="str">
        <f t="shared" si="3"/>
        <v/>
      </c>
      <c r="BC173" s="53"/>
      <c r="BD173" s="53" t="str">
        <f>IF('Cable Info'!T172="","",CONCATENATE('Cable Info'!T172," - ",'Cable Info'!U172))</f>
        <v/>
      </c>
      <c r="BE173" s="53"/>
      <c r="BF173" s="53"/>
      <c r="BG173" s="55" t="str">
        <f t="shared" si="4"/>
        <v/>
      </c>
      <c r="BH173" s="53"/>
      <c r="BI173" s="53" t="str">
        <f>IF('Cable Info'!V172="","",CONCATENATE('Cable Info'!V172," - ",'Cable Info'!W172))</f>
        <v/>
      </c>
      <c r="BJ173" s="53"/>
      <c r="BK173" s="53"/>
      <c r="BL173" s="55" t="str">
        <f t="shared" si="5"/>
        <v/>
      </c>
      <c r="BM173" s="5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1"/>
      <c r="CL173" s="189"/>
    </row>
    <row r="174" spans="1:90" ht="12.75" customHeight="1" x14ac:dyDescent="0.2">
      <c r="A174" s="31"/>
      <c r="B174" s="147"/>
      <c r="C174" s="168" t="str">
        <f>IFERROR(IF(B174="","",IF((COUNTIF('Cable Info'!$B$11:$C$50,B174)=0),VLOOKUP(B174,'Cable Info (2)'!$B$11:$C$50,2,FALSE),(VLOOKUP(B174,'Cable Info'!$B$11:$C$50,2,FALSE)))),"NO SUCH EXIT")</f>
        <v/>
      </c>
      <c r="D174" s="190"/>
      <c r="E174" s="191"/>
      <c r="F174" s="171" t="s">
        <v>89</v>
      </c>
      <c r="G174" s="192"/>
      <c r="H174" s="168" t="str">
        <f t="shared" si="7"/>
        <v/>
      </c>
      <c r="I174" s="193"/>
      <c r="J174" s="171" t="s">
        <v>89</v>
      </c>
      <c r="K174" s="194"/>
      <c r="L174" s="195"/>
      <c r="M174" s="168" t="str">
        <f>IFERROR(IF(P174="","",IF((COUNTIF('Cable Info'!$B$11:$C$50,P174)=0),VLOOKUP(P174,'Cable Info (2)'!$B$11:$C$50,2,FALSE),(VLOOKUP(P174,'Cable Info'!$B$11:$C$50,2,FALSE)))),"NO SUCH EXIT")</f>
        <v/>
      </c>
      <c r="N174" s="181"/>
      <c r="O174" s="182"/>
      <c r="P174" s="196"/>
      <c r="Q174" s="124"/>
      <c r="R174" s="185"/>
      <c r="S174" s="185"/>
      <c r="T174" s="186"/>
      <c r="U174" s="186"/>
      <c r="V174" s="187"/>
      <c r="W174" s="164"/>
      <c r="X174" s="188" t="str">
        <f t="shared" si="8"/>
        <v/>
      </c>
      <c r="Y174" s="26" t="str">
        <f t="shared" si="9"/>
        <v/>
      </c>
      <c r="Z174" s="26" t="str">
        <f t="shared" si="10"/>
        <v/>
      </c>
      <c r="AA174" s="26" t="str">
        <f t="shared" si="11"/>
        <v/>
      </c>
      <c r="AB174" s="26" t="str">
        <f t="shared" si="12"/>
        <v/>
      </c>
      <c r="AC174" s="26"/>
      <c r="AD174" s="26"/>
      <c r="AE174" s="26"/>
      <c r="AF174" s="26"/>
      <c r="AG174" s="26"/>
      <c r="AH174" s="26"/>
      <c r="AI174" s="53"/>
      <c r="AJ174" s="53" t="str">
        <f>IF('Cable Info'!L173="","",CONCATENATE('Cable Info'!L173," - ",'Cable Info'!M173))</f>
        <v>172 - AW</v>
      </c>
      <c r="AK174" s="53"/>
      <c r="AL174" s="53"/>
      <c r="AM174" s="55" t="str">
        <f t="shared" si="0"/>
        <v>172 - AW</v>
      </c>
      <c r="AN174" s="53"/>
      <c r="AO174" s="53" t="str">
        <f>IF('Cable Info'!N173="","",CONCATENATE('Cable Info'!N173," - ",'Cable Info'!O173))</f>
        <v>172 - AW</v>
      </c>
      <c r="AP174" s="53"/>
      <c r="AQ174" s="53"/>
      <c r="AR174" s="55" t="str">
        <f t="shared" si="1"/>
        <v>172 - AW</v>
      </c>
      <c r="AS174" s="53"/>
      <c r="AT174" s="53" t="str">
        <f>IF('Cable Info'!P173="","",CONCATENATE('Cable Info'!P173," - ",'Cable Info'!Q173))</f>
        <v/>
      </c>
      <c r="AU174" s="53" t="s">
        <v>92</v>
      </c>
      <c r="AV174" s="53"/>
      <c r="AW174" s="53" t="str">
        <f t="shared" si="2"/>
        <v xml:space="preserve">  &lt;=&gt; CABLEC </v>
      </c>
      <c r="AX174" s="53"/>
      <c r="AY174" s="53" t="str">
        <f>IF('Cable Info'!R173="","",CONCATENATE('Cable Info'!R173," - ",'Cable Info'!S173))</f>
        <v/>
      </c>
      <c r="AZ174" s="53"/>
      <c r="BA174" s="53"/>
      <c r="BB174" s="55" t="str">
        <f t="shared" si="3"/>
        <v/>
      </c>
      <c r="BC174" s="53"/>
      <c r="BD174" s="53" t="str">
        <f>IF('Cable Info'!T173="","",CONCATENATE('Cable Info'!T173," - ",'Cable Info'!U173))</f>
        <v/>
      </c>
      <c r="BE174" s="53"/>
      <c r="BF174" s="53"/>
      <c r="BG174" s="55" t="str">
        <f t="shared" si="4"/>
        <v/>
      </c>
      <c r="BH174" s="53"/>
      <c r="BI174" s="53" t="str">
        <f>IF('Cable Info'!V173="","",CONCATENATE('Cable Info'!V173," - ",'Cable Info'!W173))</f>
        <v/>
      </c>
      <c r="BJ174" s="53"/>
      <c r="BK174" s="53"/>
      <c r="BL174" s="55" t="str">
        <f t="shared" si="5"/>
        <v/>
      </c>
      <c r="BM174" s="5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1"/>
      <c r="CL174" s="189"/>
    </row>
    <row r="175" spans="1:90" ht="12.75" customHeight="1" x14ac:dyDescent="0.2">
      <c r="A175" s="31"/>
      <c r="B175" s="147"/>
      <c r="C175" s="168" t="str">
        <f>IFERROR(IF(B175="","",IF((COUNTIF('Cable Info'!$B$11:$C$50,B175)=0),VLOOKUP(B175,'Cable Info (2)'!$B$11:$C$50,2,FALSE),(VLOOKUP(B175,'Cable Info'!$B$11:$C$50,2,FALSE)))),"NO SUCH EXIT")</f>
        <v/>
      </c>
      <c r="D175" s="190"/>
      <c r="E175" s="191"/>
      <c r="F175" s="171" t="s">
        <v>89</v>
      </c>
      <c r="G175" s="192"/>
      <c r="H175" s="168" t="str">
        <f t="shared" si="7"/>
        <v/>
      </c>
      <c r="I175" s="193"/>
      <c r="J175" s="171" t="s">
        <v>89</v>
      </c>
      <c r="K175" s="194"/>
      <c r="L175" s="195"/>
      <c r="M175" s="168" t="str">
        <f>IFERROR(IF(P175="","",IF((COUNTIF('Cable Info'!$B$11:$C$50,P175)=0),VLOOKUP(P175,'Cable Info (2)'!$B$11:$C$50,2,FALSE),(VLOOKUP(P175,'Cable Info'!$B$11:$C$50,2,FALSE)))),"NO SUCH EXIT")</f>
        <v/>
      </c>
      <c r="N175" s="181"/>
      <c r="O175" s="182"/>
      <c r="P175" s="196"/>
      <c r="Q175" s="124"/>
      <c r="R175" s="185"/>
      <c r="S175" s="185"/>
      <c r="T175" s="186"/>
      <c r="U175" s="186"/>
      <c r="V175" s="187"/>
      <c r="W175" s="164"/>
      <c r="X175" s="188" t="str">
        <f t="shared" si="8"/>
        <v/>
      </c>
      <c r="Y175" s="26" t="str">
        <f t="shared" si="9"/>
        <v/>
      </c>
      <c r="Z175" s="26" t="str">
        <f t="shared" si="10"/>
        <v/>
      </c>
      <c r="AA175" s="26" t="str">
        <f t="shared" si="11"/>
        <v/>
      </c>
      <c r="AB175" s="26" t="str">
        <f t="shared" si="12"/>
        <v/>
      </c>
      <c r="AC175" s="26"/>
      <c r="AD175" s="26"/>
      <c r="AE175" s="26"/>
      <c r="AF175" s="26"/>
      <c r="AG175" s="26"/>
      <c r="AH175" s="26"/>
      <c r="AI175" s="53"/>
      <c r="AJ175" s="53" t="str">
        <f>IF('Cable Info'!L174="","",CONCATENATE('Cable Info'!L174," - ",'Cable Info'!M174))</f>
        <v>173 - AW</v>
      </c>
      <c r="AK175" s="53"/>
      <c r="AL175" s="53"/>
      <c r="AM175" s="55" t="str">
        <f t="shared" si="0"/>
        <v>173 - AW</v>
      </c>
      <c r="AN175" s="53"/>
      <c r="AO175" s="53" t="str">
        <f>IF('Cable Info'!N174="","",CONCATENATE('Cable Info'!N174," - ",'Cable Info'!O174))</f>
        <v>173 - AW</v>
      </c>
      <c r="AP175" s="53"/>
      <c r="AQ175" s="53"/>
      <c r="AR175" s="55" t="str">
        <f t="shared" si="1"/>
        <v>173 - AW</v>
      </c>
      <c r="AS175" s="53"/>
      <c r="AT175" s="53" t="str">
        <f>IF('Cable Info'!P174="","",CONCATENATE('Cable Info'!P174," - ",'Cable Info'!Q174))</f>
        <v/>
      </c>
      <c r="AU175" s="53" t="s">
        <v>92</v>
      </c>
      <c r="AV175" s="53"/>
      <c r="AW175" s="53" t="str">
        <f t="shared" si="2"/>
        <v xml:space="preserve">  &lt;=&gt; CABLEC </v>
      </c>
      <c r="AX175" s="53"/>
      <c r="AY175" s="53" t="str">
        <f>IF('Cable Info'!R174="","",CONCATENATE('Cable Info'!R174," - ",'Cable Info'!S174))</f>
        <v/>
      </c>
      <c r="AZ175" s="53"/>
      <c r="BA175" s="53"/>
      <c r="BB175" s="55" t="str">
        <f t="shared" si="3"/>
        <v/>
      </c>
      <c r="BC175" s="53"/>
      <c r="BD175" s="53" t="str">
        <f>IF('Cable Info'!T174="","",CONCATENATE('Cable Info'!T174," - ",'Cable Info'!U174))</f>
        <v/>
      </c>
      <c r="BE175" s="53"/>
      <c r="BF175" s="53"/>
      <c r="BG175" s="55" t="str">
        <f t="shared" si="4"/>
        <v/>
      </c>
      <c r="BH175" s="53"/>
      <c r="BI175" s="53" t="str">
        <f>IF('Cable Info'!V174="","",CONCATENATE('Cable Info'!V174," - ",'Cable Info'!W174))</f>
        <v/>
      </c>
      <c r="BJ175" s="53"/>
      <c r="BK175" s="53"/>
      <c r="BL175" s="55" t="str">
        <f t="shared" si="5"/>
        <v/>
      </c>
      <c r="BM175" s="5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1"/>
      <c r="CL175" s="189"/>
    </row>
    <row r="176" spans="1:90" ht="12.75" customHeight="1" x14ac:dyDescent="0.2">
      <c r="A176" s="31"/>
      <c r="B176" s="147"/>
      <c r="C176" s="168" t="str">
        <f>IFERROR(IF(B176="","",IF((COUNTIF('Cable Info'!$B$11:$C$50,B176)=0),VLOOKUP(B176,'Cable Info (2)'!$B$11:$C$50,2,FALSE),(VLOOKUP(B176,'Cable Info'!$B$11:$C$50,2,FALSE)))),"NO SUCH EXIT")</f>
        <v/>
      </c>
      <c r="D176" s="190"/>
      <c r="E176" s="191"/>
      <c r="F176" s="171" t="s">
        <v>89</v>
      </c>
      <c r="G176" s="192"/>
      <c r="H176" s="168" t="str">
        <f t="shared" si="7"/>
        <v/>
      </c>
      <c r="I176" s="193"/>
      <c r="J176" s="171" t="s">
        <v>89</v>
      </c>
      <c r="K176" s="194"/>
      <c r="L176" s="195"/>
      <c r="M176" s="168" t="str">
        <f>IFERROR(IF(P176="","",IF((COUNTIF('Cable Info'!$B$11:$C$50,P176)=0),VLOOKUP(P176,'Cable Info (2)'!$B$11:$C$50,2,FALSE),(VLOOKUP(P176,'Cable Info'!$B$11:$C$50,2,FALSE)))),"NO SUCH EXIT")</f>
        <v/>
      </c>
      <c r="N176" s="181"/>
      <c r="O176" s="182"/>
      <c r="P176" s="196"/>
      <c r="Q176" s="124"/>
      <c r="R176" s="185"/>
      <c r="S176" s="185"/>
      <c r="T176" s="186"/>
      <c r="U176" s="186"/>
      <c r="V176" s="187"/>
      <c r="W176" s="164"/>
      <c r="X176" s="188" t="str">
        <f t="shared" si="8"/>
        <v/>
      </c>
      <c r="Y176" s="26" t="str">
        <f t="shared" si="9"/>
        <v/>
      </c>
      <c r="Z176" s="26" t="str">
        <f t="shared" si="10"/>
        <v/>
      </c>
      <c r="AA176" s="26" t="str">
        <f t="shared" si="11"/>
        <v/>
      </c>
      <c r="AB176" s="26" t="str">
        <f t="shared" si="12"/>
        <v/>
      </c>
      <c r="AC176" s="26"/>
      <c r="AD176" s="26"/>
      <c r="AE176" s="26"/>
      <c r="AF176" s="26"/>
      <c r="AG176" s="26"/>
      <c r="AH176" s="26"/>
      <c r="AI176" s="53"/>
      <c r="AJ176" s="53" t="str">
        <f>IF('Cable Info'!L175="","",CONCATENATE('Cable Info'!L175," - ",'Cable Info'!M175))</f>
        <v>174 - AW</v>
      </c>
      <c r="AK176" s="53"/>
      <c r="AL176" s="53"/>
      <c r="AM176" s="55" t="str">
        <f t="shared" si="0"/>
        <v>174 - AW</v>
      </c>
      <c r="AN176" s="53"/>
      <c r="AO176" s="53" t="str">
        <f>IF('Cable Info'!N175="","",CONCATENATE('Cable Info'!N175," - ",'Cable Info'!O175))</f>
        <v>174 - AW</v>
      </c>
      <c r="AP176" s="53"/>
      <c r="AQ176" s="53"/>
      <c r="AR176" s="55" t="str">
        <f t="shared" si="1"/>
        <v>174 - AW</v>
      </c>
      <c r="AS176" s="53"/>
      <c r="AT176" s="53" t="str">
        <f>IF('Cable Info'!P175="","",CONCATENATE('Cable Info'!P175," - ",'Cable Info'!Q175))</f>
        <v/>
      </c>
      <c r="AU176" s="53" t="s">
        <v>92</v>
      </c>
      <c r="AV176" s="53"/>
      <c r="AW176" s="53" t="str">
        <f t="shared" si="2"/>
        <v xml:space="preserve">  &lt;=&gt; CABLEC </v>
      </c>
      <c r="AX176" s="53"/>
      <c r="AY176" s="53" t="str">
        <f>IF('Cable Info'!R175="","",CONCATENATE('Cable Info'!R175," - ",'Cable Info'!S175))</f>
        <v/>
      </c>
      <c r="AZ176" s="53"/>
      <c r="BA176" s="53"/>
      <c r="BB176" s="55" t="str">
        <f t="shared" si="3"/>
        <v/>
      </c>
      <c r="BC176" s="53"/>
      <c r="BD176" s="53" t="str">
        <f>IF('Cable Info'!T175="","",CONCATENATE('Cable Info'!T175," - ",'Cable Info'!U175))</f>
        <v/>
      </c>
      <c r="BE176" s="53"/>
      <c r="BF176" s="53"/>
      <c r="BG176" s="55" t="str">
        <f t="shared" si="4"/>
        <v/>
      </c>
      <c r="BH176" s="53"/>
      <c r="BI176" s="53" t="str">
        <f>IF('Cable Info'!V175="","",CONCATENATE('Cable Info'!V175," - ",'Cable Info'!W175))</f>
        <v/>
      </c>
      <c r="BJ176" s="53"/>
      <c r="BK176" s="53"/>
      <c r="BL176" s="55" t="str">
        <f t="shared" si="5"/>
        <v/>
      </c>
      <c r="BM176" s="5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1"/>
      <c r="CL176" s="189"/>
    </row>
    <row r="177" spans="1:90" ht="12.75" customHeight="1" x14ac:dyDescent="0.2">
      <c r="A177" s="31"/>
      <c r="B177" s="147"/>
      <c r="C177" s="168" t="str">
        <f>IFERROR(IF(B177="","",IF((COUNTIF('Cable Info'!$B$11:$C$50,B177)=0),VLOOKUP(B177,'Cable Info (2)'!$B$11:$C$50,2,FALSE),(VLOOKUP(B177,'Cable Info'!$B$11:$C$50,2,FALSE)))),"NO SUCH EXIT")</f>
        <v/>
      </c>
      <c r="D177" s="190"/>
      <c r="E177" s="191"/>
      <c r="F177" s="171" t="s">
        <v>89</v>
      </c>
      <c r="G177" s="192"/>
      <c r="H177" s="168" t="str">
        <f t="shared" si="7"/>
        <v/>
      </c>
      <c r="I177" s="193"/>
      <c r="J177" s="171" t="s">
        <v>89</v>
      </c>
      <c r="K177" s="194"/>
      <c r="L177" s="195"/>
      <c r="M177" s="168" t="str">
        <f>IFERROR(IF(P177="","",IF((COUNTIF('Cable Info'!$B$11:$C$50,P177)=0),VLOOKUP(P177,'Cable Info (2)'!$B$11:$C$50,2,FALSE),(VLOOKUP(P177,'Cable Info'!$B$11:$C$50,2,FALSE)))),"NO SUCH EXIT")</f>
        <v/>
      </c>
      <c r="N177" s="181"/>
      <c r="O177" s="182"/>
      <c r="P177" s="196"/>
      <c r="Q177" s="124"/>
      <c r="R177" s="185"/>
      <c r="S177" s="185"/>
      <c r="T177" s="186"/>
      <c r="U177" s="186"/>
      <c r="V177" s="187"/>
      <c r="W177" s="164"/>
      <c r="X177" s="188" t="str">
        <f t="shared" si="8"/>
        <v/>
      </c>
      <c r="Y177" s="26" t="str">
        <f t="shared" si="9"/>
        <v/>
      </c>
      <c r="Z177" s="26" t="str">
        <f t="shared" si="10"/>
        <v/>
      </c>
      <c r="AA177" s="26" t="str">
        <f t="shared" si="11"/>
        <v/>
      </c>
      <c r="AB177" s="26" t="str">
        <f t="shared" si="12"/>
        <v/>
      </c>
      <c r="AC177" s="26"/>
      <c r="AD177" s="26"/>
      <c r="AE177" s="26"/>
      <c r="AF177" s="26"/>
      <c r="AG177" s="26"/>
      <c r="AH177" s="26"/>
      <c r="AI177" s="53"/>
      <c r="AJ177" s="53" t="str">
        <f>IF('Cable Info'!L176="","",CONCATENATE('Cable Info'!L176," - ",'Cable Info'!M176))</f>
        <v>175 - AW</v>
      </c>
      <c r="AK177" s="53"/>
      <c r="AL177" s="53"/>
      <c r="AM177" s="55" t="str">
        <f t="shared" si="0"/>
        <v>175 - AW</v>
      </c>
      <c r="AN177" s="53"/>
      <c r="AO177" s="53" t="str">
        <f>IF('Cable Info'!N176="","",CONCATENATE('Cable Info'!N176," - ",'Cable Info'!O176))</f>
        <v>175 - AW</v>
      </c>
      <c r="AP177" s="53"/>
      <c r="AQ177" s="53"/>
      <c r="AR177" s="55" t="str">
        <f t="shared" si="1"/>
        <v>175 - AW</v>
      </c>
      <c r="AS177" s="53"/>
      <c r="AT177" s="53" t="str">
        <f>IF('Cable Info'!P176="","",CONCATENATE('Cable Info'!P176," - ",'Cable Info'!Q176))</f>
        <v/>
      </c>
      <c r="AU177" s="53" t="s">
        <v>92</v>
      </c>
      <c r="AV177" s="53"/>
      <c r="AW177" s="53" t="str">
        <f t="shared" si="2"/>
        <v xml:space="preserve">  &lt;=&gt; CABLEC </v>
      </c>
      <c r="AX177" s="53"/>
      <c r="AY177" s="53" t="str">
        <f>IF('Cable Info'!R176="","",CONCATENATE('Cable Info'!R176," - ",'Cable Info'!S176))</f>
        <v/>
      </c>
      <c r="AZ177" s="53"/>
      <c r="BA177" s="53"/>
      <c r="BB177" s="55" t="str">
        <f t="shared" si="3"/>
        <v/>
      </c>
      <c r="BC177" s="53"/>
      <c r="BD177" s="53" t="str">
        <f>IF('Cable Info'!T176="","",CONCATENATE('Cable Info'!T176," - ",'Cable Info'!U176))</f>
        <v/>
      </c>
      <c r="BE177" s="53"/>
      <c r="BF177" s="53"/>
      <c r="BG177" s="55" t="str">
        <f t="shared" si="4"/>
        <v/>
      </c>
      <c r="BH177" s="53"/>
      <c r="BI177" s="53" t="str">
        <f>IF('Cable Info'!V176="","",CONCATENATE('Cable Info'!V176," - ",'Cable Info'!W176))</f>
        <v/>
      </c>
      <c r="BJ177" s="53"/>
      <c r="BK177" s="53"/>
      <c r="BL177" s="55" t="str">
        <f t="shared" si="5"/>
        <v/>
      </c>
      <c r="BM177" s="5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1"/>
      <c r="CL177" s="189"/>
    </row>
    <row r="178" spans="1:90" ht="12.75" customHeight="1" x14ac:dyDescent="0.2">
      <c r="A178" s="31"/>
      <c r="B178" s="147"/>
      <c r="C178" s="168" t="str">
        <f>IFERROR(IF(B178="","",IF((COUNTIF('Cable Info'!$B$11:$C$50,B178)=0),VLOOKUP(B178,'Cable Info (2)'!$B$11:$C$50,2,FALSE),(VLOOKUP(B178,'Cable Info'!$B$11:$C$50,2,FALSE)))),"NO SUCH EXIT")</f>
        <v/>
      </c>
      <c r="D178" s="190"/>
      <c r="E178" s="191"/>
      <c r="F178" s="171" t="s">
        <v>89</v>
      </c>
      <c r="G178" s="192"/>
      <c r="H178" s="168" t="str">
        <f t="shared" si="7"/>
        <v/>
      </c>
      <c r="I178" s="193"/>
      <c r="J178" s="171" t="s">
        <v>89</v>
      </c>
      <c r="K178" s="194"/>
      <c r="L178" s="195"/>
      <c r="M178" s="168" t="str">
        <f>IFERROR(IF(P178="","",IF((COUNTIF('Cable Info'!$B$11:$C$50,P178)=0),VLOOKUP(P178,'Cable Info (2)'!$B$11:$C$50,2,FALSE),(VLOOKUP(P178,'Cable Info'!$B$11:$C$50,2,FALSE)))),"NO SUCH EXIT")</f>
        <v/>
      </c>
      <c r="N178" s="181"/>
      <c r="O178" s="182"/>
      <c r="P178" s="196"/>
      <c r="Q178" s="124"/>
      <c r="R178" s="185"/>
      <c r="S178" s="185"/>
      <c r="T178" s="186"/>
      <c r="U178" s="186"/>
      <c r="V178" s="187"/>
      <c r="W178" s="164"/>
      <c r="X178" s="188" t="str">
        <f t="shared" si="8"/>
        <v/>
      </c>
      <c r="Y178" s="26" t="str">
        <f t="shared" si="9"/>
        <v/>
      </c>
      <c r="Z178" s="26" t="str">
        <f t="shared" si="10"/>
        <v/>
      </c>
      <c r="AA178" s="26" t="str">
        <f t="shared" si="11"/>
        <v/>
      </c>
      <c r="AB178" s="26" t="str">
        <f t="shared" si="12"/>
        <v/>
      </c>
      <c r="AC178" s="26"/>
      <c r="AD178" s="26"/>
      <c r="AE178" s="26"/>
      <c r="AF178" s="26"/>
      <c r="AG178" s="26"/>
      <c r="AH178" s="26"/>
      <c r="AI178" s="53"/>
      <c r="AJ178" s="53" t="str">
        <f>IF('Cable Info'!L177="","",CONCATENATE('Cable Info'!L177," - ",'Cable Info'!M177))</f>
        <v>176 - AW</v>
      </c>
      <c r="AK178" s="53"/>
      <c r="AL178" s="53"/>
      <c r="AM178" s="55" t="str">
        <f t="shared" si="0"/>
        <v>176 - AW</v>
      </c>
      <c r="AN178" s="53"/>
      <c r="AO178" s="53" t="str">
        <f>IF('Cable Info'!N177="","",CONCATENATE('Cable Info'!N177," - ",'Cable Info'!O177))</f>
        <v>176 - AW</v>
      </c>
      <c r="AP178" s="53"/>
      <c r="AQ178" s="53"/>
      <c r="AR178" s="55" t="str">
        <f t="shared" si="1"/>
        <v>176 - AW</v>
      </c>
      <c r="AS178" s="53"/>
      <c r="AT178" s="53" t="str">
        <f>IF('Cable Info'!P177="","",CONCATENATE('Cable Info'!P177," - ",'Cable Info'!Q177))</f>
        <v/>
      </c>
      <c r="AU178" s="53" t="s">
        <v>92</v>
      </c>
      <c r="AV178" s="53"/>
      <c r="AW178" s="53" t="str">
        <f t="shared" si="2"/>
        <v xml:space="preserve">  &lt;=&gt; CABLEC </v>
      </c>
      <c r="AX178" s="53"/>
      <c r="AY178" s="53" t="str">
        <f>IF('Cable Info'!R177="","",CONCATENATE('Cable Info'!R177," - ",'Cable Info'!S177))</f>
        <v/>
      </c>
      <c r="AZ178" s="53"/>
      <c r="BA178" s="53"/>
      <c r="BB178" s="55" t="str">
        <f t="shared" si="3"/>
        <v/>
      </c>
      <c r="BC178" s="53"/>
      <c r="BD178" s="53" t="str">
        <f>IF('Cable Info'!T177="","",CONCATENATE('Cable Info'!T177," - ",'Cable Info'!U177))</f>
        <v/>
      </c>
      <c r="BE178" s="53"/>
      <c r="BF178" s="53"/>
      <c r="BG178" s="55" t="str">
        <f t="shared" si="4"/>
        <v/>
      </c>
      <c r="BH178" s="53"/>
      <c r="BI178" s="53" t="str">
        <f>IF('Cable Info'!V177="","",CONCATENATE('Cable Info'!V177," - ",'Cable Info'!W177))</f>
        <v/>
      </c>
      <c r="BJ178" s="53"/>
      <c r="BK178" s="53"/>
      <c r="BL178" s="55" t="str">
        <f t="shared" si="5"/>
        <v/>
      </c>
      <c r="BM178" s="5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1"/>
      <c r="CL178" s="189"/>
    </row>
    <row r="179" spans="1:90" ht="12.75" customHeight="1" x14ac:dyDescent="0.2">
      <c r="A179" s="31"/>
      <c r="B179" s="147"/>
      <c r="C179" s="168" t="str">
        <f>IFERROR(IF(B179="","",IF((COUNTIF('Cable Info'!$B$11:$C$50,B179)=0),VLOOKUP(B179,'Cable Info (2)'!$B$11:$C$50,2,FALSE),(VLOOKUP(B179,'Cable Info'!$B$11:$C$50,2,FALSE)))),"NO SUCH EXIT")</f>
        <v/>
      </c>
      <c r="D179" s="190"/>
      <c r="E179" s="191"/>
      <c r="F179" s="171" t="s">
        <v>89</v>
      </c>
      <c r="G179" s="192"/>
      <c r="H179" s="168" t="str">
        <f t="shared" si="7"/>
        <v/>
      </c>
      <c r="I179" s="193"/>
      <c r="J179" s="171" t="s">
        <v>89</v>
      </c>
      <c r="K179" s="194"/>
      <c r="L179" s="195"/>
      <c r="M179" s="168" t="str">
        <f>IFERROR(IF(P179="","",IF((COUNTIF('Cable Info'!$B$11:$C$50,P179)=0),VLOOKUP(P179,'Cable Info (2)'!$B$11:$C$50,2,FALSE),(VLOOKUP(P179,'Cable Info'!$B$11:$C$50,2,FALSE)))),"NO SUCH EXIT")</f>
        <v/>
      </c>
      <c r="N179" s="181"/>
      <c r="O179" s="182"/>
      <c r="P179" s="196"/>
      <c r="Q179" s="124"/>
      <c r="R179" s="185"/>
      <c r="S179" s="185"/>
      <c r="T179" s="186"/>
      <c r="U179" s="186"/>
      <c r="V179" s="187"/>
      <c r="W179" s="164"/>
      <c r="X179" s="188" t="str">
        <f t="shared" si="8"/>
        <v/>
      </c>
      <c r="Y179" s="26" t="str">
        <f t="shared" si="9"/>
        <v/>
      </c>
      <c r="Z179" s="26" t="str">
        <f t="shared" si="10"/>
        <v/>
      </c>
      <c r="AA179" s="26" t="str">
        <f t="shared" si="11"/>
        <v/>
      </c>
      <c r="AB179" s="26" t="str">
        <f t="shared" si="12"/>
        <v/>
      </c>
      <c r="AC179" s="26"/>
      <c r="AD179" s="26"/>
      <c r="AE179" s="26"/>
      <c r="AF179" s="26"/>
      <c r="AG179" s="26"/>
      <c r="AH179" s="26"/>
      <c r="AI179" s="53"/>
      <c r="AJ179" s="53" t="str">
        <f>IF('Cable Info'!L178="","",CONCATENATE('Cable Info'!L178," - ",'Cable Info'!M178))</f>
        <v>177 - AW</v>
      </c>
      <c r="AK179" s="53"/>
      <c r="AL179" s="53"/>
      <c r="AM179" s="55" t="str">
        <f t="shared" si="0"/>
        <v>177 - AW</v>
      </c>
      <c r="AN179" s="53"/>
      <c r="AO179" s="53" t="str">
        <f>IF('Cable Info'!N178="","",CONCATENATE('Cable Info'!N178," - ",'Cable Info'!O178))</f>
        <v>177 - AW</v>
      </c>
      <c r="AP179" s="53"/>
      <c r="AQ179" s="53"/>
      <c r="AR179" s="55" t="str">
        <f t="shared" si="1"/>
        <v>177 - AW</v>
      </c>
      <c r="AS179" s="53"/>
      <c r="AT179" s="53" t="str">
        <f>IF('Cable Info'!P178="","",CONCATENATE('Cable Info'!P178," - ",'Cable Info'!Q178))</f>
        <v/>
      </c>
      <c r="AU179" s="53" t="s">
        <v>92</v>
      </c>
      <c r="AV179" s="53"/>
      <c r="AW179" s="53" t="str">
        <f t="shared" si="2"/>
        <v xml:space="preserve">  &lt;=&gt; CABLEC </v>
      </c>
      <c r="AX179" s="53"/>
      <c r="AY179" s="53" t="str">
        <f>IF('Cable Info'!R178="","",CONCATENATE('Cable Info'!R178," - ",'Cable Info'!S178))</f>
        <v/>
      </c>
      <c r="AZ179" s="53"/>
      <c r="BA179" s="53"/>
      <c r="BB179" s="55" t="str">
        <f t="shared" si="3"/>
        <v/>
      </c>
      <c r="BC179" s="53"/>
      <c r="BD179" s="53" t="str">
        <f>IF('Cable Info'!T178="","",CONCATENATE('Cable Info'!T178," - ",'Cable Info'!U178))</f>
        <v/>
      </c>
      <c r="BE179" s="53"/>
      <c r="BF179" s="53"/>
      <c r="BG179" s="55" t="str">
        <f t="shared" si="4"/>
        <v/>
      </c>
      <c r="BH179" s="53"/>
      <c r="BI179" s="53" t="str">
        <f>IF('Cable Info'!V178="","",CONCATENATE('Cable Info'!V178," - ",'Cable Info'!W178))</f>
        <v/>
      </c>
      <c r="BJ179" s="53"/>
      <c r="BK179" s="53"/>
      <c r="BL179" s="55" t="str">
        <f t="shared" si="5"/>
        <v/>
      </c>
      <c r="BM179" s="5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1"/>
      <c r="CL179" s="189"/>
    </row>
    <row r="180" spans="1:90" ht="12.75" customHeight="1" x14ac:dyDescent="0.2">
      <c r="A180" s="31"/>
      <c r="B180" s="147"/>
      <c r="C180" s="168" t="str">
        <f>IFERROR(IF(B180="","",IF((COUNTIF('Cable Info'!$B$11:$C$50,B180)=0),VLOOKUP(B180,'Cable Info (2)'!$B$11:$C$50,2,FALSE),(VLOOKUP(B180,'Cable Info'!$B$11:$C$50,2,FALSE)))),"NO SUCH EXIT")</f>
        <v/>
      </c>
      <c r="D180" s="190"/>
      <c r="E180" s="191"/>
      <c r="F180" s="171" t="s">
        <v>89</v>
      </c>
      <c r="G180" s="192"/>
      <c r="H180" s="168" t="str">
        <f t="shared" si="7"/>
        <v/>
      </c>
      <c r="I180" s="193"/>
      <c r="J180" s="171" t="s">
        <v>89</v>
      </c>
      <c r="K180" s="194"/>
      <c r="L180" s="195"/>
      <c r="M180" s="168" t="str">
        <f>IFERROR(IF(P180="","",IF((COUNTIF('Cable Info'!$B$11:$C$50,P180)=0),VLOOKUP(P180,'Cable Info (2)'!$B$11:$C$50,2,FALSE),(VLOOKUP(P180,'Cable Info'!$B$11:$C$50,2,FALSE)))),"NO SUCH EXIT")</f>
        <v/>
      </c>
      <c r="N180" s="181"/>
      <c r="O180" s="182"/>
      <c r="P180" s="196"/>
      <c r="Q180" s="124"/>
      <c r="R180" s="185"/>
      <c r="S180" s="185"/>
      <c r="T180" s="186"/>
      <c r="U180" s="186"/>
      <c r="V180" s="187"/>
      <c r="W180" s="164"/>
      <c r="X180" s="188" t="str">
        <f t="shared" si="8"/>
        <v/>
      </c>
      <c r="Y180" s="26" t="str">
        <f t="shared" si="9"/>
        <v/>
      </c>
      <c r="Z180" s="26" t="str">
        <f t="shared" si="10"/>
        <v/>
      </c>
      <c r="AA180" s="26" t="str">
        <f t="shared" si="11"/>
        <v/>
      </c>
      <c r="AB180" s="26" t="str">
        <f t="shared" si="12"/>
        <v/>
      </c>
      <c r="AC180" s="26"/>
      <c r="AD180" s="26"/>
      <c r="AE180" s="26"/>
      <c r="AF180" s="26"/>
      <c r="AG180" s="26"/>
      <c r="AH180" s="26"/>
      <c r="AI180" s="53"/>
      <c r="AJ180" s="53" t="str">
        <f>IF('Cable Info'!L179="","",CONCATENATE('Cable Info'!L179," - ",'Cable Info'!M179))</f>
        <v>178 - AW</v>
      </c>
      <c r="AK180" s="53"/>
      <c r="AL180" s="53"/>
      <c r="AM180" s="55" t="str">
        <f t="shared" si="0"/>
        <v>178 - AW</v>
      </c>
      <c r="AN180" s="53"/>
      <c r="AO180" s="53" t="str">
        <f>IF('Cable Info'!N179="","",CONCATENATE('Cable Info'!N179," - ",'Cable Info'!O179))</f>
        <v>178 - AW</v>
      </c>
      <c r="AP180" s="53"/>
      <c r="AQ180" s="53"/>
      <c r="AR180" s="55" t="str">
        <f t="shared" si="1"/>
        <v>178 - AW</v>
      </c>
      <c r="AS180" s="53"/>
      <c r="AT180" s="53" t="str">
        <f>IF('Cable Info'!P179="","",CONCATENATE('Cable Info'!P179," - ",'Cable Info'!Q179))</f>
        <v/>
      </c>
      <c r="AU180" s="53" t="s">
        <v>92</v>
      </c>
      <c r="AV180" s="53"/>
      <c r="AW180" s="53" t="str">
        <f t="shared" si="2"/>
        <v xml:space="preserve">  &lt;=&gt; CABLEC </v>
      </c>
      <c r="AX180" s="53"/>
      <c r="AY180" s="53" t="str">
        <f>IF('Cable Info'!R179="","",CONCATENATE('Cable Info'!R179," - ",'Cable Info'!S179))</f>
        <v/>
      </c>
      <c r="AZ180" s="53"/>
      <c r="BA180" s="53"/>
      <c r="BB180" s="55" t="str">
        <f t="shared" si="3"/>
        <v/>
      </c>
      <c r="BC180" s="53"/>
      <c r="BD180" s="53" t="str">
        <f>IF('Cable Info'!T179="","",CONCATENATE('Cable Info'!T179," - ",'Cable Info'!U179))</f>
        <v/>
      </c>
      <c r="BE180" s="53"/>
      <c r="BF180" s="53"/>
      <c r="BG180" s="55" t="str">
        <f t="shared" si="4"/>
        <v/>
      </c>
      <c r="BH180" s="53"/>
      <c r="BI180" s="53" t="str">
        <f>IF('Cable Info'!V179="","",CONCATENATE('Cable Info'!V179," - ",'Cable Info'!W179))</f>
        <v/>
      </c>
      <c r="BJ180" s="53"/>
      <c r="BK180" s="53"/>
      <c r="BL180" s="55" t="str">
        <f t="shared" si="5"/>
        <v/>
      </c>
      <c r="BM180" s="5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1"/>
      <c r="CL180" s="189"/>
    </row>
    <row r="181" spans="1:90" ht="12.75" customHeight="1" x14ac:dyDescent="0.2">
      <c r="A181" s="31"/>
      <c r="B181" s="147"/>
      <c r="C181" s="168" t="str">
        <f>IFERROR(IF(B181="","",IF((COUNTIF('Cable Info'!$B$11:$C$50,B181)=0),VLOOKUP(B181,'Cable Info (2)'!$B$11:$C$50,2,FALSE),(VLOOKUP(B181,'Cable Info'!$B$11:$C$50,2,FALSE)))),"NO SUCH EXIT")</f>
        <v/>
      </c>
      <c r="D181" s="190"/>
      <c r="E181" s="191"/>
      <c r="F181" s="171" t="s">
        <v>89</v>
      </c>
      <c r="G181" s="192"/>
      <c r="H181" s="168" t="str">
        <f t="shared" si="7"/>
        <v/>
      </c>
      <c r="I181" s="193"/>
      <c r="J181" s="171" t="s">
        <v>89</v>
      </c>
      <c r="K181" s="194"/>
      <c r="L181" s="195"/>
      <c r="M181" s="168" t="str">
        <f>IFERROR(IF(P181="","",IF((COUNTIF('Cable Info'!$B$11:$C$50,P181)=0),VLOOKUP(P181,'Cable Info (2)'!$B$11:$C$50,2,FALSE),(VLOOKUP(P181,'Cable Info'!$B$11:$C$50,2,FALSE)))),"NO SUCH EXIT")</f>
        <v/>
      </c>
      <c r="N181" s="181"/>
      <c r="O181" s="182"/>
      <c r="P181" s="196"/>
      <c r="Q181" s="124"/>
      <c r="R181" s="185"/>
      <c r="S181" s="185"/>
      <c r="T181" s="186"/>
      <c r="U181" s="186"/>
      <c r="V181" s="187"/>
      <c r="W181" s="164"/>
      <c r="X181" s="188" t="str">
        <f t="shared" si="8"/>
        <v/>
      </c>
      <c r="Y181" s="26" t="str">
        <f t="shared" si="9"/>
        <v/>
      </c>
      <c r="Z181" s="26" t="str">
        <f t="shared" si="10"/>
        <v/>
      </c>
      <c r="AA181" s="26" t="str">
        <f t="shared" si="11"/>
        <v/>
      </c>
      <c r="AB181" s="26" t="str">
        <f t="shared" si="12"/>
        <v/>
      </c>
      <c r="AC181" s="26"/>
      <c r="AD181" s="26"/>
      <c r="AE181" s="26"/>
      <c r="AF181" s="26"/>
      <c r="AG181" s="26"/>
      <c r="AH181" s="26"/>
      <c r="AI181" s="53"/>
      <c r="AJ181" s="53" t="str">
        <f>IF('Cable Info'!L180="","",CONCATENATE('Cable Info'!L180," - ",'Cable Info'!M180))</f>
        <v>179 - AW</v>
      </c>
      <c r="AK181" s="53"/>
      <c r="AL181" s="53"/>
      <c r="AM181" s="55" t="str">
        <f t="shared" si="0"/>
        <v>179 - AW</v>
      </c>
      <c r="AN181" s="53"/>
      <c r="AO181" s="53" t="str">
        <f>IF('Cable Info'!N180="","",CONCATENATE('Cable Info'!N180," - ",'Cable Info'!O180))</f>
        <v>179 - AW</v>
      </c>
      <c r="AP181" s="53"/>
      <c r="AQ181" s="53"/>
      <c r="AR181" s="55" t="str">
        <f t="shared" si="1"/>
        <v>179 - AW</v>
      </c>
      <c r="AS181" s="53"/>
      <c r="AT181" s="53" t="str">
        <f>IF('Cable Info'!P180="","",CONCATENATE('Cable Info'!P180," - ",'Cable Info'!Q180))</f>
        <v/>
      </c>
      <c r="AU181" s="53" t="s">
        <v>92</v>
      </c>
      <c r="AV181" s="53"/>
      <c r="AW181" s="53" t="str">
        <f t="shared" si="2"/>
        <v xml:space="preserve">  &lt;=&gt; CABLEC </v>
      </c>
      <c r="AX181" s="53"/>
      <c r="AY181" s="53" t="str">
        <f>IF('Cable Info'!R180="","",CONCATENATE('Cable Info'!R180," - ",'Cable Info'!S180))</f>
        <v/>
      </c>
      <c r="AZ181" s="53"/>
      <c r="BA181" s="53"/>
      <c r="BB181" s="55" t="str">
        <f t="shared" si="3"/>
        <v/>
      </c>
      <c r="BC181" s="53"/>
      <c r="BD181" s="53" t="str">
        <f>IF('Cable Info'!T180="","",CONCATENATE('Cable Info'!T180," - ",'Cable Info'!U180))</f>
        <v/>
      </c>
      <c r="BE181" s="53"/>
      <c r="BF181" s="53"/>
      <c r="BG181" s="55" t="str">
        <f t="shared" si="4"/>
        <v/>
      </c>
      <c r="BH181" s="53"/>
      <c r="BI181" s="53" t="str">
        <f>IF('Cable Info'!V180="","",CONCATENATE('Cable Info'!V180," - ",'Cable Info'!W180))</f>
        <v/>
      </c>
      <c r="BJ181" s="53"/>
      <c r="BK181" s="53"/>
      <c r="BL181" s="55" t="str">
        <f t="shared" si="5"/>
        <v/>
      </c>
      <c r="BM181" s="5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1"/>
      <c r="CL181" s="189"/>
    </row>
    <row r="182" spans="1:90" ht="12.75" customHeight="1" x14ac:dyDescent="0.2">
      <c r="A182" s="31"/>
      <c r="B182" s="147"/>
      <c r="C182" s="168" t="str">
        <f>IFERROR(IF(B182="","",IF((COUNTIF('Cable Info'!$B$11:$C$50,B182)=0),VLOOKUP(B182,'Cable Info (2)'!$B$11:$C$50,2,FALSE),(VLOOKUP(B182,'Cable Info'!$B$11:$C$50,2,FALSE)))),"NO SUCH EXIT")</f>
        <v/>
      </c>
      <c r="D182" s="190"/>
      <c r="E182" s="191"/>
      <c r="F182" s="171" t="s">
        <v>89</v>
      </c>
      <c r="G182" s="192"/>
      <c r="H182" s="168" t="str">
        <f t="shared" si="7"/>
        <v/>
      </c>
      <c r="I182" s="193"/>
      <c r="J182" s="171" t="s">
        <v>89</v>
      </c>
      <c r="K182" s="194"/>
      <c r="L182" s="195"/>
      <c r="M182" s="168" t="str">
        <f>IFERROR(IF(P182="","",IF((COUNTIF('Cable Info'!$B$11:$C$50,P182)=0),VLOOKUP(P182,'Cable Info (2)'!$B$11:$C$50,2,FALSE),(VLOOKUP(P182,'Cable Info'!$B$11:$C$50,2,FALSE)))),"NO SUCH EXIT")</f>
        <v/>
      </c>
      <c r="N182" s="181"/>
      <c r="O182" s="182"/>
      <c r="P182" s="196"/>
      <c r="Q182" s="124"/>
      <c r="R182" s="185"/>
      <c r="S182" s="185"/>
      <c r="T182" s="186"/>
      <c r="U182" s="186"/>
      <c r="V182" s="187"/>
      <c r="W182" s="164"/>
      <c r="X182" s="188" t="str">
        <f t="shared" si="8"/>
        <v/>
      </c>
      <c r="Y182" s="26" t="str">
        <f t="shared" si="9"/>
        <v/>
      </c>
      <c r="Z182" s="26" t="str">
        <f t="shared" si="10"/>
        <v/>
      </c>
      <c r="AA182" s="26" t="str">
        <f t="shared" si="11"/>
        <v/>
      </c>
      <c r="AB182" s="26" t="str">
        <f t="shared" si="12"/>
        <v/>
      </c>
      <c r="AC182" s="26"/>
      <c r="AD182" s="26"/>
      <c r="AE182" s="26"/>
      <c r="AF182" s="26"/>
      <c r="AG182" s="26"/>
      <c r="AH182" s="26"/>
      <c r="AI182" s="53"/>
      <c r="AJ182" s="53" t="str">
        <f>IF('Cable Info'!L181="","",CONCATENATE('Cable Info'!L181," - ",'Cable Info'!M181))</f>
        <v>180 - AW</v>
      </c>
      <c r="AK182" s="53"/>
      <c r="AL182" s="53"/>
      <c r="AM182" s="55" t="str">
        <f t="shared" si="0"/>
        <v>180 - AW</v>
      </c>
      <c r="AN182" s="53"/>
      <c r="AO182" s="53" t="str">
        <f>IF('Cable Info'!N181="","",CONCATENATE('Cable Info'!N181," - ",'Cable Info'!O181))</f>
        <v>180 - AW</v>
      </c>
      <c r="AP182" s="53"/>
      <c r="AQ182" s="53"/>
      <c r="AR182" s="55" t="str">
        <f t="shared" si="1"/>
        <v>180 - AW</v>
      </c>
      <c r="AS182" s="53"/>
      <c r="AT182" s="53" t="str">
        <f>IF('Cable Info'!P181="","",CONCATENATE('Cable Info'!P181," - ",'Cable Info'!Q181))</f>
        <v/>
      </c>
      <c r="AU182" s="53" t="s">
        <v>92</v>
      </c>
      <c r="AV182" s="53"/>
      <c r="AW182" s="53" t="str">
        <f t="shared" si="2"/>
        <v xml:space="preserve">  &lt;=&gt; CABLEC </v>
      </c>
      <c r="AX182" s="53"/>
      <c r="AY182" s="53" t="str">
        <f>IF('Cable Info'!R181="","",CONCATENATE('Cable Info'!R181," - ",'Cable Info'!S181))</f>
        <v/>
      </c>
      <c r="AZ182" s="53"/>
      <c r="BA182" s="53"/>
      <c r="BB182" s="55" t="str">
        <f t="shared" si="3"/>
        <v/>
      </c>
      <c r="BC182" s="53"/>
      <c r="BD182" s="53" t="str">
        <f>IF('Cable Info'!T181="","",CONCATENATE('Cable Info'!T181," - ",'Cable Info'!U181))</f>
        <v/>
      </c>
      <c r="BE182" s="53"/>
      <c r="BF182" s="53"/>
      <c r="BG182" s="55" t="str">
        <f t="shared" si="4"/>
        <v/>
      </c>
      <c r="BH182" s="53"/>
      <c r="BI182" s="53" t="str">
        <f>IF('Cable Info'!V181="","",CONCATENATE('Cable Info'!V181," - ",'Cable Info'!W181))</f>
        <v/>
      </c>
      <c r="BJ182" s="53"/>
      <c r="BK182" s="53"/>
      <c r="BL182" s="55" t="str">
        <f t="shared" si="5"/>
        <v/>
      </c>
      <c r="BM182" s="5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1"/>
      <c r="CL182" s="189"/>
    </row>
    <row r="183" spans="1:90" ht="12.75" customHeight="1" x14ac:dyDescent="0.2">
      <c r="A183" s="31"/>
      <c r="B183" s="147"/>
      <c r="C183" s="168" t="str">
        <f>IFERROR(IF(B183="","",IF((COUNTIF('Cable Info'!$B$11:$C$50,B183)=0),VLOOKUP(B183,'Cable Info (2)'!$B$11:$C$50,2,FALSE),(VLOOKUP(B183,'Cable Info'!$B$11:$C$50,2,FALSE)))),"NO SUCH EXIT")</f>
        <v/>
      </c>
      <c r="D183" s="190"/>
      <c r="E183" s="191"/>
      <c r="F183" s="171" t="s">
        <v>89</v>
      </c>
      <c r="G183" s="192"/>
      <c r="H183" s="168" t="str">
        <f t="shared" si="7"/>
        <v/>
      </c>
      <c r="I183" s="193"/>
      <c r="J183" s="171" t="s">
        <v>89</v>
      </c>
      <c r="K183" s="194"/>
      <c r="L183" s="195"/>
      <c r="M183" s="168" t="str">
        <f>IFERROR(IF(P183="","",IF((COUNTIF('Cable Info'!$B$11:$C$50,P183)=0),VLOOKUP(P183,'Cable Info (2)'!$B$11:$C$50,2,FALSE),(VLOOKUP(P183,'Cable Info'!$B$11:$C$50,2,FALSE)))),"NO SUCH EXIT")</f>
        <v/>
      </c>
      <c r="N183" s="181"/>
      <c r="O183" s="182"/>
      <c r="P183" s="196"/>
      <c r="Q183" s="124"/>
      <c r="R183" s="185"/>
      <c r="S183" s="185"/>
      <c r="T183" s="186"/>
      <c r="U183" s="186"/>
      <c r="V183" s="187"/>
      <c r="W183" s="164"/>
      <c r="X183" s="188" t="str">
        <f t="shared" si="8"/>
        <v/>
      </c>
      <c r="Y183" s="26" t="str">
        <f t="shared" si="9"/>
        <v/>
      </c>
      <c r="Z183" s="26" t="str">
        <f t="shared" si="10"/>
        <v/>
      </c>
      <c r="AA183" s="26" t="str">
        <f t="shared" si="11"/>
        <v/>
      </c>
      <c r="AB183" s="26" t="str">
        <f t="shared" si="12"/>
        <v/>
      </c>
      <c r="AC183" s="26"/>
      <c r="AD183" s="26"/>
      <c r="AE183" s="26"/>
      <c r="AF183" s="26"/>
      <c r="AG183" s="26"/>
      <c r="AH183" s="26"/>
      <c r="AI183" s="53"/>
      <c r="AJ183" s="53" t="str">
        <f>IF('Cable Info'!L182="","",CONCATENATE('Cable Info'!L182," - ",'Cable Info'!M182))</f>
        <v>181 - AW</v>
      </c>
      <c r="AK183" s="53"/>
      <c r="AL183" s="53"/>
      <c r="AM183" s="55" t="str">
        <f t="shared" si="0"/>
        <v>181 - AW</v>
      </c>
      <c r="AN183" s="53"/>
      <c r="AO183" s="53" t="str">
        <f>IF('Cable Info'!N182="","",CONCATENATE('Cable Info'!N182," - ",'Cable Info'!O182))</f>
        <v>181 - AW</v>
      </c>
      <c r="AP183" s="53"/>
      <c r="AQ183" s="53"/>
      <c r="AR183" s="55" t="str">
        <f t="shared" si="1"/>
        <v>181 - AW</v>
      </c>
      <c r="AS183" s="53"/>
      <c r="AT183" s="53" t="str">
        <f>IF('Cable Info'!P182="","",CONCATENATE('Cable Info'!P182," - ",'Cable Info'!Q182))</f>
        <v/>
      </c>
      <c r="AU183" s="53" t="s">
        <v>92</v>
      </c>
      <c r="AV183" s="53"/>
      <c r="AW183" s="53" t="str">
        <f t="shared" si="2"/>
        <v xml:space="preserve">  &lt;=&gt; CABLEC </v>
      </c>
      <c r="AX183" s="53"/>
      <c r="AY183" s="53" t="str">
        <f>IF('Cable Info'!R182="","",CONCATENATE('Cable Info'!R182," - ",'Cable Info'!S182))</f>
        <v/>
      </c>
      <c r="AZ183" s="53"/>
      <c r="BA183" s="53"/>
      <c r="BB183" s="55" t="str">
        <f t="shared" si="3"/>
        <v/>
      </c>
      <c r="BC183" s="53"/>
      <c r="BD183" s="53" t="str">
        <f>IF('Cable Info'!T182="","",CONCATENATE('Cable Info'!T182," - ",'Cable Info'!U182))</f>
        <v/>
      </c>
      <c r="BE183" s="53"/>
      <c r="BF183" s="53"/>
      <c r="BG183" s="55" t="str">
        <f t="shared" si="4"/>
        <v/>
      </c>
      <c r="BH183" s="53"/>
      <c r="BI183" s="53" t="str">
        <f>IF('Cable Info'!V182="","",CONCATENATE('Cable Info'!V182," - ",'Cable Info'!W182))</f>
        <v/>
      </c>
      <c r="BJ183" s="53"/>
      <c r="BK183" s="53"/>
      <c r="BL183" s="55" t="str">
        <f t="shared" si="5"/>
        <v/>
      </c>
      <c r="BM183" s="5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1"/>
      <c r="CL183" s="189"/>
    </row>
    <row r="184" spans="1:90" ht="12.75" customHeight="1" x14ac:dyDescent="0.2">
      <c r="A184" s="31"/>
      <c r="B184" s="147"/>
      <c r="C184" s="168" t="str">
        <f>IFERROR(IF(B184="","",IF((COUNTIF('Cable Info'!$B$11:$C$50,B184)=0),VLOOKUP(B184,'Cable Info (2)'!$B$11:$C$50,2,FALSE),(VLOOKUP(B184,'Cable Info'!$B$11:$C$50,2,FALSE)))),"NO SUCH EXIT")</f>
        <v/>
      </c>
      <c r="D184" s="190"/>
      <c r="E184" s="191"/>
      <c r="F184" s="171" t="s">
        <v>89</v>
      </c>
      <c r="G184" s="192"/>
      <c r="H184" s="168" t="str">
        <f t="shared" si="7"/>
        <v/>
      </c>
      <c r="I184" s="193"/>
      <c r="J184" s="171" t="s">
        <v>89</v>
      </c>
      <c r="K184" s="194"/>
      <c r="L184" s="195"/>
      <c r="M184" s="168" t="str">
        <f>IFERROR(IF(P184="","",IF((COUNTIF('Cable Info'!$B$11:$C$50,P184)=0),VLOOKUP(P184,'Cable Info (2)'!$B$11:$C$50,2,FALSE),(VLOOKUP(P184,'Cable Info'!$B$11:$C$50,2,FALSE)))),"NO SUCH EXIT")</f>
        <v/>
      </c>
      <c r="N184" s="181"/>
      <c r="O184" s="182"/>
      <c r="P184" s="196"/>
      <c r="Q184" s="124"/>
      <c r="R184" s="185"/>
      <c r="S184" s="185"/>
      <c r="T184" s="186"/>
      <c r="U184" s="186"/>
      <c r="V184" s="187"/>
      <c r="W184" s="164"/>
      <c r="X184" s="188" t="str">
        <f t="shared" si="8"/>
        <v/>
      </c>
      <c r="Y184" s="26" t="str">
        <f t="shared" si="9"/>
        <v/>
      </c>
      <c r="Z184" s="26" t="str">
        <f t="shared" si="10"/>
        <v/>
      </c>
      <c r="AA184" s="26" t="str">
        <f t="shared" si="11"/>
        <v/>
      </c>
      <c r="AB184" s="26" t="str">
        <f t="shared" si="12"/>
        <v/>
      </c>
      <c r="AC184" s="26"/>
      <c r="AD184" s="26"/>
      <c r="AE184" s="26"/>
      <c r="AF184" s="26"/>
      <c r="AG184" s="26"/>
      <c r="AH184" s="26"/>
      <c r="AI184" s="53"/>
      <c r="AJ184" s="53" t="str">
        <f>IF('Cable Info'!L183="","",CONCATENATE('Cable Info'!L183," - ",'Cable Info'!M183))</f>
        <v>182 - AW</v>
      </c>
      <c r="AK184" s="53"/>
      <c r="AL184" s="53"/>
      <c r="AM184" s="55" t="str">
        <f t="shared" si="0"/>
        <v>182 - AW</v>
      </c>
      <c r="AN184" s="53"/>
      <c r="AO184" s="53" t="str">
        <f>IF('Cable Info'!N183="","",CONCATENATE('Cable Info'!N183," - ",'Cable Info'!O183))</f>
        <v>182 - AW</v>
      </c>
      <c r="AP184" s="53"/>
      <c r="AQ184" s="53"/>
      <c r="AR184" s="55" t="str">
        <f t="shared" si="1"/>
        <v>182 - AW</v>
      </c>
      <c r="AS184" s="53"/>
      <c r="AT184" s="53" t="str">
        <f>IF('Cable Info'!P183="","",CONCATENATE('Cable Info'!P183," - ",'Cable Info'!Q183))</f>
        <v/>
      </c>
      <c r="AU184" s="53" t="s">
        <v>92</v>
      </c>
      <c r="AV184" s="53"/>
      <c r="AW184" s="53" t="str">
        <f t="shared" si="2"/>
        <v xml:space="preserve">  &lt;=&gt; CABLEC </v>
      </c>
      <c r="AX184" s="53"/>
      <c r="AY184" s="53" t="str">
        <f>IF('Cable Info'!R183="","",CONCATENATE('Cable Info'!R183," - ",'Cable Info'!S183))</f>
        <v/>
      </c>
      <c r="AZ184" s="53"/>
      <c r="BA184" s="53"/>
      <c r="BB184" s="55" t="str">
        <f t="shared" si="3"/>
        <v/>
      </c>
      <c r="BC184" s="53"/>
      <c r="BD184" s="53" t="str">
        <f>IF('Cable Info'!T183="","",CONCATENATE('Cable Info'!T183," - ",'Cable Info'!U183))</f>
        <v/>
      </c>
      <c r="BE184" s="53"/>
      <c r="BF184" s="53"/>
      <c r="BG184" s="55" t="str">
        <f t="shared" si="4"/>
        <v/>
      </c>
      <c r="BH184" s="53"/>
      <c r="BI184" s="53" t="str">
        <f>IF('Cable Info'!V183="","",CONCATENATE('Cable Info'!V183," - ",'Cable Info'!W183))</f>
        <v/>
      </c>
      <c r="BJ184" s="53"/>
      <c r="BK184" s="53"/>
      <c r="BL184" s="55" t="str">
        <f t="shared" si="5"/>
        <v/>
      </c>
      <c r="BM184" s="5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1"/>
      <c r="CL184" s="189"/>
    </row>
    <row r="185" spans="1:90" ht="12.75" customHeight="1" x14ac:dyDescent="0.2">
      <c r="A185" s="31"/>
      <c r="B185" s="147"/>
      <c r="C185" s="168" t="str">
        <f>IFERROR(IF(B185="","",IF((COUNTIF('Cable Info'!$B$11:$C$50,B185)=0),VLOOKUP(B185,'Cable Info (2)'!$B$11:$C$50,2,FALSE),(VLOOKUP(B185,'Cable Info'!$B$11:$C$50,2,FALSE)))),"NO SUCH EXIT")</f>
        <v/>
      </c>
      <c r="D185" s="190"/>
      <c r="E185" s="191"/>
      <c r="F185" s="171" t="s">
        <v>89</v>
      </c>
      <c r="G185" s="192"/>
      <c r="H185" s="168" t="str">
        <f t="shared" si="7"/>
        <v/>
      </c>
      <c r="I185" s="193"/>
      <c r="J185" s="171" t="s">
        <v>89</v>
      </c>
      <c r="K185" s="194"/>
      <c r="L185" s="195"/>
      <c r="M185" s="168" t="str">
        <f>IFERROR(IF(P185="","",IF((COUNTIF('Cable Info'!$B$11:$C$50,P185)=0),VLOOKUP(P185,'Cable Info (2)'!$B$11:$C$50,2,FALSE),(VLOOKUP(P185,'Cable Info'!$B$11:$C$50,2,FALSE)))),"NO SUCH EXIT")</f>
        <v/>
      </c>
      <c r="N185" s="181"/>
      <c r="O185" s="182"/>
      <c r="P185" s="196"/>
      <c r="Q185" s="124"/>
      <c r="R185" s="185"/>
      <c r="S185" s="185"/>
      <c r="T185" s="186"/>
      <c r="U185" s="186"/>
      <c r="V185" s="187"/>
      <c r="W185" s="164"/>
      <c r="X185" s="188" t="str">
        <f t="shared" si="8"/>
        <v/>
      </c>
      <c r="Y185" s="26" t="str">
        <f t="shared" si="9"/>
        <v/>
      </c>
      <c r="Z185" s="26" t="str">
        <f t="shared" si="10"/>
        <v/>
      </c>
      <c r="AA185" s="26" t="str">
        <f t="shared" si="11"/>
        <v/>
      </c>
      <c r="AB185" s="26" t="str">
        <f t="shared" si="12"/>
        <v/>
      </c>
      <c r="AC185" s="26"/>
      <c r="AD185" s="26"/>
      <c r="AE185" s="26"/>
      <c r="AF185" s="26"/>
      <c r="AG185" s="26"/>
      <c r="AH185" s="26"/>
      <c r="AI185" s="53"/>
      <c r="AJ185" s="53" t="str">
        <f>IF('Cable Info'!L184="","",CONCATENATE('Cable Info'!L184," - ",'Cable Info'!M184))</f>
        <v>183 - AW</v>
      </c>
      <c r="AK185" s="53"/>
      <c r="AL185" s="53"/>
      <c r="AM185" s="55" t="str">
        <f t="shared" si="0"/>
        <v>183 - AW</v>
      </c>
      <c r="AN185" s="53"/>
      <c r="AO185" s="53" t="str">
        <f>IF('Cable Info'!N184="","",CONCATENATE('Cable Info'!N184," - ",'Cable Info'!O184))</f>
        <v>183 - AW</v>
      </c>
      <c r="AP185" s="53"/>
      <c r="AQ185" s="53"/>
      <c r="AR185" s="55" t="str">
        <f t="shared" si="1"/>
        <v>183 - AW</v>
      </c>
      <c r="AS185" s="53"/>
      <c r="AT185" s="53" t="str">
        <f>IF('Cable Info'!P184="","",CONCATENATE('Cable Info'!P184," - ",'Cable Info'!Q184))</f>
        <v/>
      </c>
      <c r="AU185" s="53" t="s">
        <v>92</v>
      </c>
      <c r="AV185" s="53"/>
      <c r="AW185" s="53" t="str">
        <f t="shared" si="2"/>
        <v xml:space="preserve">  &lt;=&gt; CABLEC </v>
      </c>
      <c r="AX185" s="53"/>
      <c r="AY185" s="53" t="str">
        <f>IF('Cable Info'!R184="","",CONCATENATE('Cable Info'!R184," - ",'Cable Info'!S184))</f>
        <v/>
      </c>
      <c r="AZ185" s="53"/>
      <c r="BA185" s="53"/>
      <c r="BB185" s="55" t="str">
        <f t="shared" si="3"/>
        <v/>
      </c>
      <c r="BC185" s="53"/>
      <c r="BD185" s="53" t="str">
        <f>IF('Cable Info'!T184="","",CONCATENATE('Cable Info'!T184," - ",'Cable Info'!U184))</f>
        <v/>
      </c>
      <c r="BE185" s="53"/>
      <c r="BF185" s="53"/>
      <c r="BG185" s="55" t="str">
        <f t="shared" si="4"/>
        <v/>
      </c>
      <c r="BH185" s="53"/>
      <c r="BI185" s="53" t="str">
        <f>IF('Cable Info'!V184="","",CONCATENATE('Cable Info'!V184," - ",'Cable Info'!W184))</f>
        <v/>
      </c>
      <c r="BJ185" s="53"/>
      <c r="BK185" s="53"/>
      <c r="BL185" s="55" t="str">
        <f t="shared" si="5"/>
        <v/>
      </c>
      <c r="BM185" s="5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1"/>
      <c r="CL185" s="189"/>
    </row>
    <row r="186" spans="1:90" ht="12.75" customHeight="1" x14ac:dyDescent="0.2">
      <c r="A186" s="31"/>
      <c r="B186" s="147"/>
      <c r="C186" s="168" t="str">
        <f>IFERROR(IF(B186="","",IF((COUNTIF('Cable Info'!$B$11:$C$50,B186)=0),VLOOKUP(B186,'Cable Info (2)'!$B$11:$C$50,2,FALSE),(VLOOKUP(B186,'Cable Info'!$B$11:$C$50,2,FALSE)))),"NO SUCH EXIT")</f>
        <v/>
      </c>
      <c r="D186" s="190"/>
      <c r="E186" s="191"/>
      <c r="F186" s="171" t="s">
        <v>89</v>
      </c>
      <c r="G186" s="192"/>
      <c r="H186" s="168" t="str">
        <f t="shared" si="7"/>
        <v/>
      </c>
      <c r="I186" s="193"/>
      <c r="J186" s="171" t="s">
        <v>89</v>
      </c>
      <c r="K186" s="194"/>
      <c r="L186" s="195"/>
      <c r="M186" s="168" t="str">
        <f>IFERROR(IF(P186="","",IF((COUNTIF('Cable Info'!$B$11:$C$50,P186)=0),VLOOKUP(P186,'Cable Info (2)'!$B$11:$C$50,2,FALSE),(VLOOKUP(P186,'Cable Info'!$B$11:$C$50,2,FALSE)))),"NO SUCH EXIT")</f>
        <v/>
      </c>
      <c r="N186" s="181"/>
      <c r="O186" s="182"/>
      <c r="P186" s="196"/>
      <c r="Q186" s="124"/>
      <c r="R186" s="185"/>
      <c r="S186" s="185"/>
      <c r="T186" s="186"/>
      <c r="U186" s="186"/>
      <c r="V186" s="187"/>
      <c r="W186" s="164"/>
      <c r="X186" s="188" t="str">
        <f t="shared" si="8"/>
        <v/>
      </c>
      <c r="Y186" s="26" t="str">
        <f t="shared" si="9"/>
        <v/>
      </c>
      <c r="Z186" s="26" t="str">
        <f t="shared" si="10"/>
        <v/>
      </c>
      <c r="AA186" s="26" t="str">
        <f t="shared" si="11"/>
        <v/>
      </c>
      <c r="AB186" s="26" t="str">
        <f t="shared" si="12"/>
        <v/>
      </c>
      <c r="AC186" s="26"/>
      <c r="AD186" s="26"/>
      <c r="AE186" s="26"/>
      <c r="AF186" s="26"/>
      <c r="AG186" s="26"/>
      <c r="AH186" s="26"/>
      <c r="AI186" s="53"/>
      <c r="AJ186" s="53" t="str">
        <f>IF('Cable Info'!L185="","",CONCATENATE('Cable Info'!L185," - ",'Cable Info'!M185))</f>
        <v>184 - AW</v>
      </c>
      <c r="AK186" s="53"/>
      <c r="AL186" s="53"/>
      <c r="AM186" s="55" t="str">
        <f t="shared" si="0"/>
        <v>184 - AW</v>
      </c>
      <c r="AN186" s="53"/>
      <c r="AO186" s="53" t="str">
        <f>IF('Cable Info'!N185="","",CONCATENATE('Cable Info'!N185," - ",'Cable Info'!O185))</f>
        <v>184 - AW</v>
      </c>
      <c r="AP186" s="53"/>
      <c r="AQ186" s="53"/>
      <c r="AR186" s="55" t="str">
        <f t="shared" si="1"/>
        <v>184 - AW</v>
      </c>
      <c r="AS186" s="53"/>
      <c r="AT186" s="53" t="str">
        <f>IF('Cable Info'!P185="","",CONCATENATE('Cable Info'!P185," - ",'Cable Info'!Q185))</f>
        <v/>
      </c>
      <c r="AU186" s="53" t="s">
        <v>92</v>
      </c>
      <c r="AV186" s="53"/>
      <c r="AW186" s="53" t="str">
        <f t="shared" si="2"/>
        <v xml:space="preserve">  &lt;=&gt; CABLEC </v>
      </c>
      <c r="AX186" s="53"/>
      <c r="AY186" s="53" t="str">
        <f>IF('Cable Info'!R185="","",CONCATENATE('Cable Info'!R185," - ",'Cable Info'!S185))</f>
        <v/>
      </c>
      <c r="AZ186" s="53"/>
      <c r="BA186" s="53"/>
      <c r="BB186" s="55" t="str">
        <f t="shared" si="3"/>
        <v/>
      </c>
      <c r="BC186" s="53"/>
      <c r="BD186" s="53" t="str">
        <f>IF('Cable Info'!T185="","",CONCATENATE('Cable Info'!T185," - ",'Cable Info'!U185))</f>
        <v/>
      </c>
      <c r="BE186" s="53"/>
      <c r="BF186" s="53"/>
      <c r="BG186" s="55" t="str">
        <f t="shared" si="4"/>
        <v/>
      </c>
      <c r="BH186" s="53"/>
      <c r="BI186" s="53" t="str">
        <f>IF('Cable Info'!V185="","",CONCATENATE('Cable Info'!V185," - ",'Cable Info'!W185))</f>
        <v/>
      </c>
      <c r="BJ186" s="53"/>
      <c r="BK186" s="53"/>
      <c r="BL186" s="55" t="str">
        <f t="shared" si="5"/>
        <v/>
      </c>
      <c r="BM186" s="5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1"/>
      <c r="CL186" s="189"/>
    </row>
    <row r="187" spans="1:90" ht="12.75" customHeight="1" x14ac:dyDescent="0.2">
      <c r="A187" s="31"/>
      <c r="B187" s="147"/>
      <c r="C187" s="168" t="str">
        <f>IFERROR(IF(B187="","",IF((COUNTIF('Cable Info'!$B$11:$C$50,B187)=0),VLOOKUP(B187,'Cable Info (2)'!$B$11:$C$50,2,FALSE),(VLOOKUP(B187,'Cable Info'!$B$11:$C$50,2,FALSE)))),"NO SUCH EXIT")</f>
        <v/>
      </c>
      <c r="D187" s="190"/>
      <c r="E187" s="191"/>
      <c r="F187" s="171" t="s">
        <v>89</v>
      </c>
      <c r="G187" s="192"/>
      <c r="H187" s="168" t="str">
        <f t="shared" si="7"/>
        <v/>
      </c>
      <c r="I187" s="193"/>
      <c r="J187" s="171" t="s">
        <v>89</v>
      </c>
      <c r="K187" s="194"/>
      <c r="L187" s="195"/>
      <c r="M187" s="168" t="str">
        <f>IFERROR(IF(P187="","",IF((COUNTIF('Cable Info'!$B$11:$C$50,P187)=0),VLOOKUP(P187,'Cable Info (2)'!$B$11:$C$50,2,FALSE),(VLOOKUP(P187,'Cable Info'!$B$11:$C$50,2,FALSE)))),"NO SUCH EXIT")</f>
        <v/>
      </c>
      <c r="N187" s="181"/>
      <c r="O187" s="182"/>
      <c r="P187" s="196"/>
      <c r="Q187" s="124"/>
      <c r="R187" s="185"/>
      <c r="S187" s="185"/>
      <c r="T187" s="186"/>
      <c r="U187" s="186"/>
      <c r="V187" s="187"/>
      <c r="W187" s="164"/>
      <c r="X187" s="188" t="str">
        <f t="shared" si="8"/>
        <v/>
      </c>
      <c r="Y187" s="26" t="str">
        <f t="shared" si="9"/>
        <v/>
      </c>
      <c r="Z187" s="26" t="str">
        <f t="shared" si="10"/>
        <v/>
      </c>
      <c r="AA187" s="26" t="str">
        <f t="shared" si="11"/>
        <v/>
      </c>
      <c r="AB187" s="26" t="str">
        <f t="shared" si="12"/>
        <v/>
      </c>
      <c r="AC187" s="26"/>
      <c r="AD187" s="26"/>
      <c r="AE187" s="26"/>
      <c r="AF187" s="26"/>
      <c r="AG187" s="26"/>
      <c r="AH187" s="26"/>
      <c r="AI187" s="53"/>
      <c r="AJ187" s="53" t="str">
        <f>IF('Cable Info'!L186="","",CONCATENATE('Cable Info'!L186," - ",'Cable Info'!M186))</f>
        <v>185 - AW</v>
      </c>
      <c r="AK187" s="53"/>
      <c r="AL187" s="53"/>
      <c r="AM187" s="55" t="str">
        <f t="shared" si="0"/>
        <v>185 - AW</v>
      </c>
      <c r="AN187" s="53"/>
      <c r="AO187" s="53" t="str">
        <f>IF('Cable Info'!N186="","",CONCATENATE('Cable Info'!N186," - ",'Cable Info'!O186))</f>
        <v>185 - AW</v>
      </c>
      <c r="AP187" s="53"/>
      <c r="AQ187" s="53"/>
      <c r="AR187" s="55" t="str">
        <f t="shared" si="1"/>
        <v>185 - AW</v>
      </c>
      <c r="AS187" s="53"/>
      <c r="AT187" s="53" t="str">
        <f>IF('Cable Info'!P186="","",CONCATENATE('Cable Info'!P186," - ",'Cable Info'!Q186))</f>
        <v/>
      </c>
      <c r="AU187" s="53" t="s">
        <v>92</v>
      </c>
      <c r="AV187" s="53"/>
      <c r="AW187" s="53" t="str">
        <f t="shared" si="2"/>
        <v xml:space="preserve">  &lt;=&gt; CABLEC </v>
      </c>
      <c r="AX187" s="53"/>
      <c r="AY187" s="53" t="str">
        <f>IF('Cable Info'!R186="","",CONCATENATE('Cable Info'!R186," - ",'Cable Info'!S186))</f>
        <v/>
      </c>
      <c r="AZ187" s="53"/>
      <c r="BA187" s="53"/>
      <c r="BB187" s="55" t="str">
        <f t="shared" si="3"/>
        <v/>
      </c>
      <c r="BC187" s="53"/>
      <c r="BD187" s="53" t="str">
        <f>IF('Cable Info'!T186="","",CONCATENATE('Cable Info'!T186," - ",'Cable Info'!U186))</f>
        <v/>
      </c>
      <c r="BE187" s="53"/>
      <c r="BF187" s="53"/>
      <c r="BG187" s="55" t="str">
        <f t="shared" si="4"/>
        <v/>
      </c>
      <c r="BH187" s="53"/>
      <c r="BI187" s="53" t="str">
        <f>IF('Cable Info'!V186="","",CONCATENATE('Cable Info'!V186," - ",'Cable Info'!W186))</f>
        <v/>
      </c>
      <c r="BJ187" s="53"/>
      <c r="BK187" s="53"/>
      <c r="BL187" s="55" t="str">
        <f t="shared" si="5"/>
        <v/>
      </c>
      <c r="BM187" s="5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1"/>
      <c r="CL187" s="189"/>
    </row>
    <row r="188" spans="1:90" ht="12.75" customHeight="1" x14ac:dyDescent="0.2">
      <c r="A188" s="31"/>
      <c r="B188" s="147"/>
      <c r="C188" s="168" t="str">
        <f>IFERROR(IF(B188="","",IF((COUNTIF('Cable Info'!$B$11:$C$50,B188)=0),VLOOKUP(B188,'Cable Info (2)'!$B$11:$C$50,2,FALSE),(VLOOKUP(B188,'Cable Info'!$B$11:$C$50,2,FALSE)))),"NO SUCH EXIT")</f>
        <v/>
      </c>
      <c r="D188" s="190"/>
      <c r="E188" s="191"/>
      <c r="F188" s="171" t="s">
        <v>89</v>
      </c>
      <c r="G188" s="192"/>
      <c r="H188" s="168" t="str">
        <f t="shared" si="7"/>
        <v/>
      </c>
      <c r="I188" s="193"/>
      <c r="J188" s="171" t="s">
        <v>89</v>
      </c>
      <c r="K188" s="194"/>
      <c r="L188" s="195"/>
      <c r="M188" s="168" t="str">
        <f>IFERROR(IF(P188="","",IF((COUNTIF('Cable Info'!$B$11:$C$50,P188)=0),VLOOKUP(P188,'Cable Info (2)'!$B$11:$C$50,2,FALSE),(VLOOKUP(P188,'Cable Info'!$B$11:$C$50,2,FALSE)))),"NO SUCH EXIT")</f>
        <v/>
      </c>
      <c r="N188" s="181"/>
      <c r="O188" s="182"/>
      <c r="P188" s="196"/>
      <c r="Q188" s="124"/>
      <c r="R188" s="185"/>
      <c r="S188" s="185"/>
      <c r="T188" s="186"/>
      <c r="U188" s="186"/>
      <c r="V188" s="187"/>
      <c r="W188" s="164"/>
      <c r="X188" s="188" t="str">
        <f t="shared" si="8"/>
        <v/>
      </c>
      <c r="Y188" s="26" t="str">
        <f t="shared" si="9"/>
        <v/>
      </c>
      <c r="Z188" s="26" t="str">
        <f t="shared" si="10"/>
        <v/>
      </c>
      <c r="AA188" s="26" t="str">
        <f t="shared" si="11"/>
        <v/>
      </c>
      <c r="AB188" s="26" t="str">
        <f t="shared" si="12"/>
        <v/>
      </c>
      <c r="AC188" s="26"/>
      <c r="AD188" s="26"/>
      <c r="AE188" s="26"/>
      <c r="AF188" s="26"/>
      <c r="AG188" s="26"/>
      <c r="AH188" s="26"/>
      <c r="AI188" s="53"/>
      <c r="AJ188" s="53" t="str">
        <f>IF('Cable Info'!L187="","",CONCATENATE('Cable Info'!L187," - ",'Cable Info'!M187))</f>
        <v>186 - AW</v>
      </c>
      <c r="AK188" s="53"/>
      <c r="AL188" s="53"/>
      <c r="AM188" s="55" t="str">
        <f t="shared" si="0"/>
        <v>186 - AW</v>
      </c>
      <c r="AN188" s="53"/>
      <c r="AO188" s="53" t="str">
        <f>IF('Cable Info'!N187="","",CONCATENATE('Cable Info'!N187," - ",'Cable Info'!O187))</f>
        <v>186 - AW</v>
      </c>
      <c r="AP188" s="53"/>
      <c r="AQ188" s="53"/>
      <c r="AR188" s="55" t="str">
        <f t="shared" si="1"/>
        <v>186 - AW</v>
      </c>
      <c r="AS188" s="53"/>
      <c r="AT188" s="53" t="str">
        <f>IF('Cable Info'!P187="","",CONCATENATE('Cable Info'!P187," - ",'Cable Info'!Q187))</f>
        <v/>
      </c>
      <c r="AU188" s="53" t="s">
        <v>92</v>
      </c>
      <c r="AV188" s="53"/>
      <c r="AW188" s="53" t="str">
        <f t="shared" si="2"/>
        <v xml:space="preserve">  &lt;=&gt; CABLEC </v>
      </c>
      <c r="AX188" s="53"/>
      <c r="AY188" s="53" t="str">
        <f>IF('Cable Info'!R187="","",CONCATENATE('Cable Info'!R187," - ",'Cable Info'!S187))</f>
        <v/>
      </c>
      <c r="AZ188" s="53"/>
      <c r="BA188" s="53"/>
      <c r="BB188" s="55" t="str">
        <f t="shared" si="3"/>
        <v/>
      </c>
      <c r="BC188" s="53"/>
      <c r="BD188" s="53" t="str">
        <f>IF('Cable Info'!T187="","",CONCATENATE('Cable Info'!T187," - ",'Cable Info'!U187))</f>
        <v/>
      </c>
      <c r="BE188" s="53"/>
      <c r="BF188" s="53"/>
      <c r="BG188" s="55" t="str">
        <f t="shared" si="4"/>
        <v/>
      </c>
      <c r="BH188" s="53"/>
      <c r="BI188" s="53" t="str">
        <f>IF('Cable Info'!V187="","",CONCATENATE('Cable Info'!V187," - ",'Cable Info'!W187))</f>
        <v/>
      </c>
      <c r="BJ188" s="53"/>
      <c r="BK188" s="53"/>
      <c r="BL188" s="55" t="str">
        <f t="shared" si="5"/>
        <v/>
      </c>
      <c r="BM188" s="5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1"/>
      <c r="CL188" s="189"/>
    </row>
    <row r="189" spans="1:90" ht="12.75" customHeight="1" x14ac:dyDescent="0.2">
      <c r="A189" s="31"/>
      <c r="B189" s="147"/>
      <c r="C189" s="168" t="str">
        <f>IFERROR(IF(B189="","",IF((COUNTIF('Cable Info'!$B$11:$C$50,B189)=0),VLOOKUP(B189,'Cable Info (2)'!$B$11:$C$50,2,FALSE),(VLOOKUP(B189,'Cable Info'!$B$11:$C$50,2,FALSE)))),"NO SUCH EXIT")</f>
        <v/>
      </c>
      <c r="D189" s="190"/>
      <c r="E189" s="191"/>
      <c r="F189" s="171" t="s">
        <v>89</v>
      </c>
      <c r="G189" s="192"/>
      <c r="H189" s="168" t="str">
        <f t="shared" si="7"/>
        <v/>
      </c>
      <c r="I189" s="193"/>
      <c r="J189" s="171" t="s">
        <v>89</v>
      </c>
      <c r="K189" s="194"/>
      <c r="L189" s="195"/>
      <c r="M189" s="168" t="str">
        <f>IFERROR(IF(P189="","",IF((COUNTIF('Cable Info'!$B$11:$C$50,P189)=0),VLOOKUP(P189,'Cable Info (2)'!$B$11:$C$50,2,FALSE),(VLOOKUP(P189,'Cable Info'!$B$11:$C$50,2,FALSE)))),"NO SUCH EXIT")</f>
        <v/>
      </c>
      <c r="N189" s="181"/>
      <c r="O189" s="182"/>
      <c r="P189" s="196"/>
      <c r="Q189" s="124"/>
      <c r="R189" s="185"/>
      <c r="S189" s="185"/>
      <c r="T189" s="186"/>
      <c r="U189" s="186"/>
      <c r="V189" s="187"/>
      <c r="W189" s="164"/>
      <c r="X189" s="188" t="str">
        <f t="shared" si="8"/>
        <v/>
      </c>
      <c r="Y189" s="26" t="str">
        <f t="shared" si="9"/>
        <v/>
      </c>
      <c r="Z189" s="26" t="str">
        <f t="shared" si="10"/>
        <v/>
      </c>
      <c r="AA189" s="26" t="str">
        <f t="shared" si="11"/>
        <v/>
      </c>
      <c r="AB189" s="26" t="str">
        <f t="shared" si="12"/>
        <v/>
      </c>
      <c r="AC189" s="26"/>
      <c r="AD189" s="26"/>
      <c r="AE189" s="26"/>
      <c r="AF189" s="26"/>
      <c r="AG189" s="26"/>
      <c r="AH189" s="26"/>
      <c r="AI189" s="53"/>
      <c r="AJ189" s="53" t="str">
        <f>IF('Cable Info'!L188="","",CONCATENATE('Cable Info'!L188," - ",'Cable Info'!M188))</f>
        <v>187 - AW</v>
      </c>
      <c r="AK189" s="53"/>
      <c r="AL189" s="53"/>
      <c r="AM189" s="55" t="str">
        <f t="shared" si="0"/>
        <v>187 - AW</v>
      </c>
      <c r="AN189" s="53"/>
      <c r="AO189" s="53" t="str">
        <f>IF('Cable Info'!N188="","",CONCATENATE('Cable Info'!N188," - ",'Cable Info'!O188))</f>
        <v>187 - AW</v>
      </c>
      <c r="AP189" s="53"/>
      <c r="AQ189" s="53"/>
      <c r="AR189" s="55" t="str">
        <f t="shared" si="1"/>
        <v>187 - AW</v>
      </c>
      <c r="AS189" s="53"/>
      <c r="AT189" s="53" t="str">
        <f>IF('Cable Info'!P188="","",CONCATENATE('Cable Info'!P188," - ",'Cable Info'!Q188))</f>
        <v/>
      </c>
      <c r="AU189" s="53" t="s">
        <v>92</v>
      </c>
      <c r="AV189" s="53"/>
      <c r="AW189" s="53" t="str">
        <f t="shared" si="2"/>
        <v xml:space="preserve">  &lt;=&gt; CABLEC </v>
      </c>
      <c r="AX189" s="53"/>
      <c r="AY189" s="53" t="str">
        <f>IF('Cable Info'!R188="","",CONCATENATE('Cable Info'!R188," - ",'Cable Info'!S188))</f>
        <v/>
      </c>
      <c r="AZ189" s="53"/>
      <c r="BA189" s="53"/>
      <c r="BB189" s="55" t="str">
        <f t="shared" si="3"/>
        <v/>
      </c>
      <c r="BC189" s="53"/>
      <c r="BD189" s="53" t="str">
        <f>IF('Cable Info'!T188="","",CONCATENATE('Cable Info'!T188," - ",'Cable Info'!U188))</f>
        <v/>
      </c>
      <c r="BE189" s="53"/>
      <c r="BF189" s="53"/>
      <c r="BG189" s="55" t="str">
        <f t="shared" si="4"/>
        <v/>
      </c>
      <c r="BH189" s="53"/>
      <c r="BI189" s="53" t="str">
        <f>IF('Cable Info'!V188="","",CONCATENATE('Cable Info'!V188," - ",'Cable Info'!W188))</f>
        <v/>
      </c>
      <c r="BJ189" s="53"/>
      <c r="BK189" s="53"/>
      <c r="BL189" s="55" t="str">
        <f t="shared" si="5"/>
        <v/>
      </c>
      <c r="BM189" s="5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1"/>
      <c r="CL189" s="189"/>
    </row>
    <row r="190" spans="1:90" ht="12.75" customHeight="1" x14ac:dyDescent="0.2">
      <c r="A190" s="31"/>
      <c r="B190" s="147"/>
      <c r="C190" s="168" t="str">
        <f>IFERROR(IF(B190="","",IF((COUNTIF('Cable Info'!$B$11:$C$50,B190)=0),VLOOKUP(B190,'Cable Info (2)'!$B$11:$C$50,2,FALSE),(VLOOKUP(B190,'Cable Info'!$B$11:$C$50,2,FALSE)))),"NO SUCH EXIT")</f>
        <v/>
      </c>
      <c r="D190" s="190"/>
      <c r="E190" s="191"/>
      <c r="F190" s="171" t="s">
        <v>89</v>
      </c>
      <c r="G190" s="192"/>
      <c r="H190" s="168" t="str">
        <f t="shared" si="7"/>
        <v/>
      </c>
      <c r="I190" s="193"/>
      <c r="J190" s="171" t="s">
        <v>89</v>
      </c>
      <c r="K190" s="194"/>
      <c r="L190" s="195"/>
      <c r="M190" s="168" t="str">
        <f>IFERROR(IF(P190="","",IF((COUNTIF('Cable Info'!$B$11:$C$50,P190)=0),VLOOKUP(P190,'Cable Info (2)'!$B$11:$C$50,2,FALSE),(VLOOKUP(P190,'Cable Info'!$B$11:$C$50,2,FALSE)))),"NO SUCH EXIT")</f>
        <v/>
      </c>
      <c r="N190" s="181"/>
      <c r="O190" s="182"/>
      <c r="P190" s="196"/>
      <c r="Q190" s="124"/>
      <c r="R190" s="185"/>
      <c r="S190" s="185"/>
      <c r="T190" s="186"/>
      <c r="U190" s="186"/>
      <c r="V190" s="187"/>
      <c r="W190" s="164"/>
      <c r="X190" s="188" t="str">
        <f t="shared" si="8"/>
        <v/>
      </c>
      <c r="Y190" s="26" t="str">
        <f t="shared" si="9"/>
        <v/>
      </c>
      <c r="Z190" s="26" t="str">
        <f t="shared" si="10"/>
        <v/>
      </c>
      <c r="AA190" s="26" t="str">
        <f t="shared" si="11"/>
        <v/>
      </c>
      <c r="AB190" s="26" t="str">
        <f t="shared" si="12"/>
        <v/>
      </c>
      <c r="AC190" s="26"/>
      <c r="AD190" s="26"/>
      <c r="AE190" s="26"/>
      <c r="AF190" s="26"/>
      <c r="AG190" s="26"/>
      <c r="AH190" s="26"/>
      <c r="AI190" s="53"/>
      <c r="AJ190" s="53" t="str">
        <f>IF('Cable Info'!L189="","",CONCATENATE('Cable Info'!L189," - ",'Cable Info'!M189))</f>
        <v>188 - AW</v>
      </c>
      <c r="AK190" s="53"/>
      <c r="AL190" s="53"/>
      <c r="AM190" s="55" t="str">
        <f t="shared" si="0"/>
        <v>188 - AW</v>
      </c>
      <c r="AN190" s="53"/>
      <c r="AO190" s="53" t="str">
        <f>IF('Cable Info'!N189="","",CONCATENATE('Cable Info'!N189," - ",'Cable Info'!O189))</f>
        <v>188 - AW</v>
      </c>
      <c r="AP190" s="53"/>
      <c r="AQ190" s="53"/>
      <c r="AR190" s="55" t="str">
        <f t="shared" si="1"/>
        <v>188 - AW</v>
      </c>
      <c r="AS190" s="53"/>
      <c r="AT190" s="53" t="str">
        <f>IF('Cable Info'!P189="","",CONCATENATE('Cable Info'!P189," - ",'Cable Info'!Q189))</f>
        <v/>
      </c>
      <c r="AU190" s="53" t="s">
        <v>92</v>
      </c>
      <c r="AV190" s="53"/>
      <c r="AW190" s="53" t="str">
        <f t="shared" si="2"/>
        <v xml:space="preserve">  &lt;=&gt; CABLEC </v>
      </c>
      <c r="AX190" s="53"/>
      <c r="AY190" s="53" t="str">
        <f>IF('Cable Info'!R189="","",CONCATENATE('Cable Info'!R189," - ",'Cable Info'!S189))</f>
        <v/>
      </c>
      <c r="AZ190" s="53"/>
      <c r="BA190" s="53"/>
      <c r="BB190" s="55" t="str">
        <f t="shared" si="3"/>
        <v/>
      </c>
      <c r="BC190" s="53"/>
      <c r="BD190" s="53" t="str">
        <f>IF('Cable Info'!T189="","",CONCATENATE('Cable Info'!T189," - ",'Cable Info'!U189))</f>
        <v/>
      </c>
      <c r="BE190" s="53"/>
      <c r="BF190" s="53"/>
      <c r="BG190" s="55" t="str">
        <f t="shared" si="4"/>
        <v/>
      </c>
      <c r="BH190" s="53"/>
      <c r="BI190" s="53" t="str">
        <f>IF('Cable Info'!V189="","",CONCATENATE('Cable Info'!V189," - ",'Cable Info'!W189))</f>
        <v/>
      </c>
      <c r="BJ190" s="53"/>
      <c r="BK190" s="53"/>
      <c r="BL190" s="55" t="str">
        <f t="shared" si="5"/>
        <v/>
      </c>
      <c r="BM190" s="5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1"/>
      <c r="CL190" s="189"/>
    </row>
    <row r="191" spans="1:90" ht="12.75" customHeight="1" x14ac:dyDescent="0.2">
      <c r="A191" s="31"/>
      <c r="B191" s="147"/>
      <c r="C191" s="168" t="str">
        <f>IFERROR(IF(B191="","",IF((COUNTIF('Cable Info'!$B$11:$C$50,B191)=0),VLOOKUP(B191,'Cable Info (2)'!$B$11:$C$50,2,FALSE),(VLOOKUP(B191,'Cable Info'!$B$11:$C$50,2,FALSE)))),"NO SUCH EXIT")</f>
        <v/>
      </c>
      <c r="D191" s="190"/>
      <c r="E191" s="191"/>
      <c r="F191" s="171" t="s">
        <v>89</v>
      </c>
      <c r="G191" s="192"/>
      <c r="H191" s="168" t="str">
        <f t="shared" si="7"/>
        <v/>
      </c>
      <c r="I191" s="193"/>
      <c r="J191" s="171" t="s">
        <v>89</v>
      </c>
      <c r="K191" s="194"/>
      <c r="L191" s="195"/>
      <c r="M191" s="168" t="str">
        <f>IFERROR(IF(P191="","",IF((COUNTIF('Cable Info'!$B$11:$C$50,P191)=0),VLOOKUP(P191,'Cable Info (2)'!$B$11:$C$50,2,FALSE),(VLOOKUP(P191,'Cable Info'!$B$11:$C$50,2,FALSE)))),"NO SUCH EXIT")</f>
        <v/>
      </c>
      <c r="N191" s="181"/>
      <c r="O191" s="182"/>
      <c r="P191" s="196"/>
      <c r="Q191" s="124"/>
      <c r="R191" s="185"/>
      <c r="S191" s="185"/>
      <c r="T191" s="186"/>
      <c r="U191" s="186"/>
      <c r="V191" s="187"/>
      <c r="W191" s="164"/>
      <c r="X191" s="188" t="str">
        <f t="shared" si="8"/>
        <v/>
      </c>
      <c r="Y191" s="26" t="str">
        <f t="shared" si="9"/>
        <v/>
      </c>
      <c r="Z191" s="26" t="str">
        <f t="shared" si="10"/>
        <v/>
      </c>
      <c r="AA191" s="26" t="str">
        <f t="shared" si="11"/>
        <v/>
      </c>
      <c r="AB191" s="26" t="str">
        <f t="shared" si="12"/>
        <v/>
      </c>
      <c r="AC191" s="26"/>
      <c r="AD191" s="26"/>
      <c r="AE191" s="26"/>
      <c r="AF191" s="26"/>
      <c r="AG191" s="26"/>
      <c r="AH191" s="26"/>
      <c r="AI191" s="53"/>
      <c r="AJ191" s="53" t="str">
        <f>IF('Cable Info'!L190="","",CONCATENATE('Cable Info'!L190," - ",'Cable Info'!M190))</f>
        <v>189 - AW</v>
      </c>
      <c r="AK191" s="53"/>
      <c r="AL191" s="53"/>
      <c r="AM191" s="55" t="str">
        <f t="shared" si="0"/>
        <v>189 - AW</v>
      </c>
      <c r="AN191" s="53"/>
      <c r="AO191" s="53" t="str">
        <f>IF('Cable Info'!N190="","",CONCATENATE('Cable Info'!N190," - ",'Cable Info'!O190))</f>
        <v>189 - AW</v>
      </c>
      <c r="AP191" s="53"/>
      <c r="AQ191" s="53"/>
      <c r="AR191" s="55" t="str">
        <f t="shared" si="1"/>
        <v>189 - AW</v>
      </c>
      <c r="AS191" s="53"/>
      <c r="AT191" s="53" t="str">
        <f>IF('Cable Info'!P190="","",CONCATENATE('Cable Info'!P190," - ",'Cable Info'!Q190))</f>
        <v/>
      </c>
      <c r="AU191" s="53" t="s">
        <v>92</v>
      </c>
      <c r="AV191" s="53"/>
      <c r="AW191" s="53" t="str">
        <f t="shared" si="2"/>
        <v xml:space="preserve">  &lt;=&gt; CABLEC </v>
      </c>
      <c r="AX191" s="53"/>
      <c r="AY191" s="53" t="str">
        <f>IF('Cable Info'!R190="","",CONCATENATE('Cable Info'!R190," - ",'Cable Info'!S190))</f>
        <v/>
      </c>
      <c r="AZ191" s="53"/>
      <c r="BA191" s="53"/>
      <c r="BB191" s="55" t="str">
        <f t="shared" si="3"/>
        <v/>
      </c>
      <c r="BC191" s="53"/>
      <c r="BD191" s="53" t="str">
        <f>IF('Cable Info'!T190="","",CONCATENATE('Cable Info'!T190," - ",'Cable Info'!U190))</f>
        <v/>
      </c>
      <c r="BE191" s="53"/>
      <c r="BF191" s="53"/>
      <c r="BG191" s="55" t="str">
        <f t="shared" si="4"/>
        <v/>
      </c>
      <c r="BH191" s="53"/>
      <c r="BI191" s="53" t="str">
        <f>IF('Cable Info'!V190="","",CONCATENATE('Cable Info'!V190," - ",'Cable Info'!W190))</f>
        <v/>
      </c>
      <c r="BJ191" s="53"/>
      <c r="BK191" s="53"/>
      <c r="BL191" s="55" t="str">
        <f t="shared" si="5"/>
        <v/>
      </c>
      <c r="BM191" s="5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1"/>
      <c r="CL191" s="189"/>
    </row>
    <row r="192" spans="1:90" ht="12.75" customHeight="1" x14ac:dyDescent="0.2">
      <c r="A192" s="31"/>
      <c r="B192" s="147"/>
      <c r="C192" s="168" t="str">
        <f>IFERROR(IF(B192="","",IF((COUNTIF('Cable Info'!$B$11:$C$50,B192)=0),VLOOKUP(B192,'Cable Info (2)'!$B$11:$C$50,2,FALSE),(VLOOKUP(B192,'Cable Info'!$B$11:$C$50,2,FALSE)))),"NO SUCH EXIT")</f>
        <v/>
      </c>
      <c r="D192" s="190"/>
      <c r="E192" s="191"/>
      <c r="F192" s="171" t="s">
        <v>89</v>
      </c>
      <c r="G192" s="192"/>
      <c r="H192" s="168" t="str">
        <f t="shared" si="7"/>
        <v/>
      </c>
      <c r="I192" s="193"/>
      <c r="J192" s="171" t="s">
        <v>89</v>
      </c>
      <c r="K192" s="194"/>
      <c r="L192" s="195"/>
      <c r="M192" s="168" t="str">
        <f>IFERROR(IF(P192="","",IF((COUNTIF('Cable Info'!$B$11:$C$50,P192)=0),VLOOKUP(P192,'Cable Info (2)'!$B$11:$C$50,2,FALSE),(VLOOKUP(P192,'Cable Info'!$B$11:$C$50,2,FALSE)))),"NO SUCH EXIT")</f>
        <v/>
      </c>
      <c r="N192" s="181"/>
      <c r="O192" s="182"/>
      <c r="P192" s="196"/>
      <c r="Q192" s="124"/>
      <c r="R192" s="185"/>
      <c r="S192" s="185"/>
      <c r="T192" s="186"/>
      <c r="U192" s="186"/>
      <c r="V192" s="187"/>
      <c r="W192" s="164"/>
      <c r="X192" s="188" t="str">
        <f t="shared" si="8"/>
        <v/>
      </c>
      <c r="Y192" s="26" t="str">
        <f t="shared" si="9"/>
        <v/>
      </c>
      <c r="Z192" s="26" t="str">
        <f t="shared" si="10"/>
        <v/>
      </c>
      <c r="AA192" s="26" t="str">
        <f t="shared" si="11"/>
        <v/>
      </c>
      <c r="AB192" s="26" t="str">
        <f t="shared" si="12"/>
        <v/>
      </c>
      <c r="AC192" s="26"/>
      <c r="AD192" s="26"/>
      <c r="AE192" s="26"/>
      <c r="AF192" s="26"/>
      <c r="AG192" s="26"/>
      <c r="AH192" s="26"/>
      <c r="AI192" s="53"/>
      <c r="AJ192" s="53" t="str">
        <f>IF('Cable Info'!L191="","",CONCATENATE('Cable Info'!L191," - ",'Cable Info'!M191))</f>
        <v>190 - AW</v>
      </c>
      <c r="AK192" s="53"/>
      <c r="AL192" s="53"/>
      <c r="AM192" s="55" t="str">
        <f t="shared" si="0"/>
        <v>190 - AW</v>
      </c>
      <c r="AN192" s="53"/>
      <c r="AO192" s="53" t="str">
        <f>IF('Cable Info'!N191="","",CONCATENATE('Cable Info'!N191," - ",'Cable Info'!O191))</f>
        <v>190 - AW</v>
      </c>
      <c r="AP192" s="53"/>
      <c r="AQ192" s="53"/>
      <c r="AR192" s="55" t="str">
        <f t="shared" si="1"/>
        <v>190 - AW</v>
      </c>
      <c r="AS192" s="53"/>
      <c r="AT192" s="53" t="str">
        <f>IF('Cable Info'!P191="","",CONCATENATE('Cable Info'!P191," - ",'Cable Info'!Q191))</f>
        <v/>
      </c>
      <c r="AU192" s="53" t="s">
        <v>92</v>
      </c>
      <c r="AV192" s="53"/>
      <c r="AW192" s="53" t="str">
        <f t="shared" si="2"/>
        <v xml:space="preserve">  &lt;=&gt; CABLEC </v>
      </c>
      <c r="AX192" s="53"/>
      <c r="AY192" s="53" t="str">
        <f>IF('Cable Info'!R191="","",CONCATENATE('Cable Info'!R191," - ",'Cable Info'!S191))</f>
        <v/>
      </c>
      <c r="AZ192" s="53"/>
      <c r="BA192" s="53"/>
      <c r="BB192" s="55" t="str">
        <f t="shared" si="3"/>
        <v/>
      </c>
      <c r="BC192" s="53"/>
      <c r="BD192" s="53" t="str">
        <f>IF('Cable Info'!T191="","",CONCATENATE('Cable Info'!T191," - ",'Cable Info'!U191))</f>
        <v/>
      </c>
      <c r="BE192" s="53"/>
      <c r="BF192" s="53"/>
      <c r="BG192" s="55" t="str">
        <f t="shared" si="4"/>
        <v/>
      </c>
      <c r="BH192" s="53"/>
      <c r="BI192" s="53" t="str">
        <f>IF('Cable Info'!V191="","",CONCATENATE('Cable Info'!V191," - ",'Cable Info'!W191))</f>
        <v/>
      </c>
      <c r="BJ192" s="53"/>
      <c r="BK192" s="53"/>
      <c r="BL192" s="55" t="str">
        <f t="shared" si="5"/>
        <v/>
      </c>
      <c r="BM192" s="5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1"/>
      <c r="CL192" s="189"/>
    </row>
    <row r="193" spans="1:90" ht="12.75" customHeight="1" x14ac:dyDescent="0.2">
      <c r="A193" s="31"/>
      <c r="B193" s="147"/>
      <c r="C193" s="168" t="str">
        <f>IFERROR(IF(B193="","",IF((COUNTIF('Cable Info'!$B$11:$C$50,B193)=0),VLOOKUP(B193,'Cable Info (2)'!$B$11:$C$50,2,FALSE),(VLOOKUP(B193,'Cable Info'!$B$11:$C$50,2,FALSE)))),"NO SUCH EXIT")</f>
        <v/>
      </c>
      <c r="D193" s="190"/>
      <c r="E193" s="191"/>
      <c r="F193" s="171" t="s">
        <v>89</v>
      </c>
      <c r="G193" s="192"/>
      <c r="H193" s="168" t="str">
        <f t="shared" si="7"/>
        <v/>
      </c>
      <c r="I193" s="193"/>
      <c r="J193" s="171" t="s">
        <v>89</v>
      </c>
      <c r="K193" s="194"/>
      <c r="L193" s="195"/>
      <c r="M193" s="168" t="str">
        <f>IFERROR(IF(P193="","",IF((COUNTIF('Cable Info'!$B$11:$C$50,P193)=0),VLOOKUP(P193,'Cable Info (2)'!$B$11:$C$50,2,FALSE),(VLOOKUP(P193,'Cable Info'!$B$11:$C$50,2,FALSE)))),"NO SUCH EXIT")</f>
        <v/>
      </c>
      <c r="N193" s="181"/>
      <c r="O193" s="182"/>
      <c r="P193" s="196"/>
      <c r="Q193" s="124"/>
      <c r="R193" s="185"/>
      <c r="S193" s="185"/>
      <c r="T193" s="186"/>
      <c r="U193" s="186"/>
      <c r="V193" s="187"/>
      <c r="W193" s="164"/>
      <c r="X193" s="188" t="str">
        <f t="shared" si="8"/>
        <v/>
      </c>
      <c r="Y193" s="26" t="str">
        <f t="shared" si="9"/>
        <v/>
      </c>
      <c r="Z193" s="26" t="str">
        <f t="shared" si="10"/>
        <v/>
      </c>
      <c r="AA193" s="26" t="str">
        <f t="shared" si="11"/>
        <v/>
      </c>
      <c r="AB193" s="26" t="str">
        <f t="shared" si="12"/>
        <v/>
      </c>
      <c r="AC193" s="26"/>
      <c r="AD193" s="26"/>
      <c r="AE193" s="26"/>
      <c r="AF193" s="26"/>
      <c r="AG193" s="26"/>
      <c r="AH193" s="26"/>
      <c r="AI193" s="53"/>
      <c r="AJ193" s="53" t="str">
        <f>IF('Cable Info'!L192="","",CONCATENATE('Cable Info'!L192," - ",'Cable Info'!M192))</f>
        <v>191 - AW</v>
      </c>
      <c r="AK193" s="53"/>
      <c r="AL193" s="53"/>
      <c r="AM193" s="55" t="str">
        <f t="shared" si="0"/>
        <v>191 - AW</v>
      </c>
      <c r="AN193" s="53"/>
      <c r="AO193" s="53" t="str">
        <f>IF('Cable Info'!N192="","",CONCATENATE('Cable Info'!N192," - ",'Cable Info'!O192))</f>
        <v>191 - AW</v>
      </c>
      <c r="AP193" s="53"/>
      <c r="AQ193" s="53"/>
      <c r="AR193" s="55" t="str">
        <f t="shared" si="1"/>
        <v>191 - AW</v>
      </c>
      <c r="AS193" s="53"/>
      <c r="AT193" s="53" t="str">
        <f>IF('Cable Info'!P192="","",CONCATENATE('Cable Info'!P192," - ",'Cable Info'!Q192))</f>
        <v/>
      </c>
      <c r="AU193" s="53" t="s">
        <v>92</v>
      </c>
      <c r="AV193" s="53"/>
      <c r="AW193" s="53" t="str">
        <f t="shared" si="2"/>
        <v xml:space="preserve">  &lt;=&gt; CABLEC </v>
      </c>
      <c r="AX193" s="53"/>
      <c r="AY193" s="53" t="str">
        <f>IF('Cable Info'!R192="","",CONCATENATE('Cable Info'!R192," - ",'Cable Info'!S192))</f>
        <v/>
      </c>
      <c r="AZ193" s="53"/>
      <c r="BA193" s="53"/>
      <c r="BB193" s="55" t="str">
        <f t="shared" si="3"/>
        <v/>
      </c>
      <c r="BC193" s="53"/>
      <c r="BD193" s="53" t="str">
        <f>IF('Cable Info'!T192="","",CONCATENATE('Cable Info'!T192," - ",'Cable Info'!U192))</f>
        <v/>
      </c>
      <c r="BE193" s="53"/>
      <c r="BF193" s="53"/>
      <c r="BG193" s="55" t="str">
        <f t="shared" si="4"/>
        <v/>
      </c>
      <c r="BH193" s="53"/>
      <c r="BI193" s="53" t="str">
        <f>IF('Cable Info'!V192="","",CONCATENATE('Cable Info'!V192," - ",'Cable Info'!W192))</f>
        <v/>
      </c>
      <c r="BJ193" s="53"/>
      <c r="BK193" s="53"/>
      <c r="BL193" s="55" t="str">
        <f t="shared" si="5"/>
        <v/>
      </c>
      <c r="BM193" s="5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1"/>
      <c r="CL193" s="189"/>
    </row>
    <row r="194" spans="1:90" ht="12.75" customHeight="1" x14ac:dyDescent="0.2">
      <c r="A194" s="31"/>
      <c r="B194" s="147"/>
      <c r="C194" s="168" t="str">
        <f>IFERROR(IF(B194="","",IF((COUNTIF('Cable Info'!$B$11:$C$50,B194)=0),VLOOKUP(B194,'Cable Info (2)'!$B$11:$C$50,2,FALSE),(VLOOKUP(B194,'Cable Info'!$B$11:$C$50,2,FALSE)))),"NO SUCH EXIT")</f>
        <v/>
      </c>
      <c r="D194" s="190"/>
      <c r="E194" s="191"/>
      <c r="F194" s="171" t="s">
        <v>89</v>
      </c>
      <c r="G194" s="192"/>
      <c r="H194" s="168" t="str">
        <f t="shared" si="7"/>
        <v/>
      </c>
      <c r="I194" s="193"/>
      <c r="J194" s="171" t="s">
        <v>89</v>
      </c>
      <c r="K194" s="194"/>
      <c r="L194" s="195"/>
      <c r="M194" s="168" t="str">
        <f>IFERROR(IF(P194="","",IF((COUNTIF('Cable Info'!$B$11:$C$50,P194)=0),VLOOKUP(P194,'Cable Info (2)'!$B$11:$C$50,2,FALSE),(VLOOKUP(P194,'Cable Info'!$B$11:$C$50,2,FALSE)))),"NO SUCH EXIT")</f>
        <v/>
      </c>
      <c r="N194" s="181"/>
      <c r="O194" s="182"/>
      <c r="P194" s="196"/>
      <c r="Q194" s="124"/>
      <c r="R194" s="185"/>
      <c r="S194" s="185"/>
      <c r="T194" s="186"/>
      <c r="U194" s="186"/>
      <c r="V194" s="187"/>
      <c r="W194" s="164"/>
      <c r="X194" s="188" t="str">
        <f t="shared" si="8"/>
        <v/>
      </c>
      <c r="Y194" s="26" t="str">
        <f t="shared" si="9"/>
        <v/>
      </c>
      <c r="Z194" s="26" t="str">
        <f t="shared" si="10"/>
        <v/>
      </c>
      <c r="AA194" s="26" t="str">
        <f t="shared" si="11"/>
        <v/>
      </c>
      <c r="AB194" s="26" t="str">
        <f t="shared" si="12"/>
        <v/>
      </c>
      <c r="AC194" s="26"/>
      <c r="AD194" s="26"/>
      <c r="AE194" s="26"/>
      <c r="AF194" s="26"/>
      <c r="AG194" s="26"/>
      <c r="AH194" s="26"/>
      <c r="AI194" s="53"/>
      <c r="AJ194" s="53" t="str">
        <f>IF('Cable Info'!L193="","",CONCATENATE('Cable Info'!L193," - ",'Cable Info'!M193))</f>
        <v>192 - AW</v>
      </c>
      <c r="AK194" s="53"/>
      <c r="AL194" s="53"/>
      <c r="AM194" s="55" t="str">
        <f t="shared" si="0"/>
        <v>192 - AW</v>
      </c>
      <c r="AN194" s="53"/>
      <c r="AO194" s="53" t="str">
        <f>IF('Cable Info'!N193="","",CONCATENATE('Cable Info'!N193," - ",'Cable Info'!O193))</f>
        <v>192 - AW</v>
      </c>
      <c r="AP194" s="53"/>
      <c r="AQ194" s="53"/>
      <c r="AR194" s="55" t="str">
        <f t="shared" si="1"/>
        <v>192 - AW</v>
      </c>
      <c r="AS194" s="53"/>
      <c r="AT194" s="53" t="str">
        <f>IF('Cable Info'!P193="","",CONCATENATE('Cable Info'!P193," - ",'Cable Info'!Q193))</f>
        <v/>
      </c>
      <c r="AU194" s="53" t="s">
        <v>92</v>
      </c>
      <c r="AV194" s="53"/>
      <c r="AW194" s="53" t="str">
        <f t="shared" si="2"/>
        <v xml:space="preserve">  &lt;=&gt; CABLEC </v>
      </c>
      <c r="AX194" s="53"/>
      <c r="AY194" s="53" t="str">
        <f>IF('Cable Info'!R193="","",CONCATENATE('Cable Info'!R193," - ",'Cable Info'!S193))</f>
        <v/>
      </c>
      <c r="AZ194" s="53"/>
      <c r="BA194" s="53"/>
      <c r="BB194" s="55" t="str">
        <f t="shared" si="3"/>
        <v/>
      </c>
      <c r="BC194" s="53"/>
      <c r="BD194" s="53" t="str">
        <f>IF('Cable Info'!T193="","",CONCATENATE('Cable Info'!T193," - ",'Cable Info'!U193))</f>
        <v/>
      </c>
      <c r="BE194" s="53"/>
      <c r="BF194" s="53"/>
      <c r="BG194" s="55" t="str">
        <f t="shared" si="4"/>
        <v/>
      </c>
      <c r="BH194" s="53"/>
      <c r="BI194" s="53" t="str">
        <f>IF('Cable Info'!V193="","",CONCATENATE('Cable Info'!V193," - ",'Cable Info'!W193))</f>
        <v/>
      </c>
      <c r="BJ194" s="53"/>
      <c r="BK194" s="53"/>
      <c r="BL194" s="55" t="str">
        <f t="shared" si="5"/>
        <v/>
      </c>
      <c r="BM194" s="5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1"/>
      <c r="CL194" s="189"/>
    </row>
    <row r="195" spans="1:90" ht="12.75" customHeight="1" x14ac:dyDescent="0.2">
      <c r="A195" s="31"/>
      <c r="B195" s="147"/>
      <c r="C195" s="168" t="str">
        <f>IFERROR(IF(B195="","",IF((COUNTIF('Cable Info'!$B$11:$C$50,B195)=0),VLOOKUP(B195,'Cable Info (2)'!$B$11:$C$50,2,FALSE),(VLOOKUP(B195,'Cable Info'!$B$11:$C$50,2,FALSE)))),"NO SUCH EXIT")</f>
        <v/>
      </c>
      <c r="D195" s="190"/>
      <c r="E195" s="191"/>
      <c r="F195" s="171" t="s">
        <v>89</v>
      </c>
      <c r="G195" s="192"/>
      <c r="H195" s="168" t="str">
        <f t="shared" si="7"/>
        <v/>
      </c>
      <c r="I195" s="193"/>
      <c r="J195" s="171" t="s">
        <v>89</v>
      </c>
      <c r="K195" s="194"/>
      <c r="L195" s="195"/>
      <c r="M195" s="168" t="str">
        <f>IFERROR(IF(P195="","",IF((COUNTIF('Cable Info'!$B$11:$C$50,P195)=0),VLOOKUP(P195,'Cable Info (2)'!$B$11:$C$50,2,FALSE),(VLOOKUP(P195,'Cable Info'!$B$11:$C$50,2,FALSE)))),"NO SUCH EXIT")</f>
        <v/>
      </c>
      <c r="N195" s="181"/>
      <c r="O195" s="182"/>
      <c r="P195" s="196"/>
      <c r="Q195" s="124"/>
      <c r="R195" s="185"/>
      <c r="S195" s="185"/>
      <c r="T195" s="186"/>
      <c r="U195" s="186"/>
      <c r="V195" s="187"/>
      <c r="W195" s="164"/>
      <c r="X195" s="188" t="str">
        <f t="shared" si="8"/>
        <v/>
      </c>
      <c r="Y195" s="26" t="str">
        <f t="shared" si="9"/>
        <v/>
      </c>
      <c r="Z195" s="26" t="str">
        <f t="shared" si="10"/>
        <v/>
      </c>
      <c r="AA195" s="26" t="str">
        <f t="shared" si="11"/>
        <v/>
      </c>
      <c r="AB195" s="26" t="str">
        <f t="shared" si="12"/>
        <v/>
      </c>
      <c r="AC195" s="26"/>
      <c r="AD195" s="26"/>
      <c r="AE195" s="26"/>
      <c r="AF195" s="26"/>
      <c r="AG195" s="26"/>
      <c r="AH195" s="26"/>
      <c r="AI195" s="53"/>
      <c r="AJ195" s="53" t="str">
        <f>IF('Cable Info'!L194="","",CONCATENATE('Cable Info'!L194," - ",'Cable Info'!M194))</f>
        <v>193 - AW</v>
      </c>
      <c r="AK195" s="53"/>
      <c r="AL195" s="53"/>
      <c r="AM195" s="55" t="str">
        <f t="shared" si="0"/>
        <v>193 - AW</v>
      </c>
      <c r="AN195" s="53"/>
      <c r="AO195" s="53" t="str">
        <f>IF('Cable Info'!N194="","",CONCATENATE('Cable Info'!N194," - ",'Cable Info'!O194))</f>
        <v>193 - AW</v>
      </c>
      <c r="AP195" s="53"/>
      <c r="AQ195" s="53"/>
      <c r="AR195" s="55" t="str">
        <f t="shared" si="1"/>
        <v>193 - AW</v>
      </c>
      <c r="AS195" s="53"/>
      <c r="AT195" s="53" t="str">
        <f>IF('Cable Info'!P194="","",CONCATENATE('Cable Info'!P194," - ",'Cable Info'!Q194))</f>
        <v/>
      </c>
      <c r="AU195" s="53" t="s">
        <v>92</v>
      </c>
      <c r="AV195" s="53"/>
      <c r="AW195" s="53" t="str">
        <f t="shared" si="2"/>
        <v xml:space="preserve">  &lt;=&gt; CABLEC </v>
      </c>
      <c r="AX195" s="53"/>
      <c r="AY195" s="53" t="str">
        <f>IF('Cable Info'!R194="","",CONCATENATE('Cable Info'!R194," - ",'Cable Info'!S194))</f>
        <v/>
      </c>
      <c r="AZ195" s="53"/>
      <c r="BA195" s="53"/>
      <c r="BB195" s="55" t="str">
        <f t="shared" si="3"/>
        <v/>
      </c>
      <c r="BC195" s="53"/>
      <c r="BD195" s="53" t="str">
        <f>IF('Cable Info'!T194="","",CONCATENATE('Cable Info'!T194," - ",'Cable Info'!U194))</f>
        <v/>
      </c>
      <c r="BE195" s="53"/>
      <c r="BF195" s="53"/>
      <c r="BG195" s="55" t="str">
        <f t="shared" si="4"/>
        <v/>
      </c>
      <c r="BH195" s="53"/>
      <c r="BI195" s="53" t="str">
        <f>IF('Cable Info'!V194="","",CONCATENATE('Cable Info'!V194," - ",'Cable Info'!W194))</f>
        <v/>
      </c>
      <c r="BJ195" s="53"/>
      <c r="BK195" s="53"/>
      <c r="BL195" s="55" t="str">
        <f t="shared" si="5"/>
        <v/>
      </c>
      <c r="BM195" s="5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1"/>
      <c r="CL195" s="189"/>
    </row>
    <row r="196" spans="1:90" ht="12.75" customHeight="1" x14ac:dyDescent="0.2">
      <c r="A196" s="31"/>
      <c r="B196" s="147"/>
      <c r="C196" s="168" t="str">
        <f>IFERROR(IF(B196="","",IF((COUNTIF('Cable Info'!$B$11:$C$50,B196)=0),VLOOKUP(B196,'Cable Info (2)'!$B$11:$C$50,2,FALSE),(VLOOKUP(B196,'Cable Info'!$B$11:$C$50,2,FALSE)))),"NO SUCH EXIT")</f>
        <v/>
      </c>
      <c r="D196" s="190"/>
      <c r="E196" s="191"/>
      <c r="F196" s="171" t="s">
        <v>89</v>
      </c>
      <c r="G196" s="192"/>
      <c r="H196" s="168" t="str">
        <f t="shared" si="7"/>
        <v/>
      </c>
      <c r="I196" s="193"/>
      <c r="J196" s="171" t="s">
        <v>89</v>
      </c>
      <c r="K196" s="194"/>
      <c r="L196" s="195"/>
      <c r="M196" s="168" t="str">
        <f>IFERROR(IF(P196="","",IF((COUNTIF('Cable Info'!$B$11:$C$50,P196)=0),VLOOKUP(P196,'Cable Info (2)'!$B$11:$C$50,2,FALSE),(VLOOKUP(P196,'Cable Info'!$B$11:$C$50,2,FALSE)))),"NO SUCH EXIT")</f>
        <v/>
      </c>
      <c r="N196" s="181"/>
      <c r="O196" s="182"/>
      <c r="P196" s="196"/>
      <c r="Q196" s="124"/>
      <c r="R196" s="185"/>
      <c r="S196" s="185"/>
      <c r="T196" s="186"/>
      <c r="U196" s="186"/>
      <c r="V196" s="187"/>
      <c r="W196" s="164"/>
      <c r="X196" s="188" t="str">
        <f t="shared" si="8"/>
        <v/>
      </c>
      <c r="Y196" s="26" t="str">
        <f t="shared" si="9"/>
        <v/>
      </c>
      <c r="Z196" s="26" t="str">
        <f t="shared" si="10"/>
        <v/>
      </c>
      <c r="AA196" s="26" t="str">
        <f t="shared" si="11"/>
        <v/>
      </c>
      <c r="AB196" s="26" t="str">
        <f t="shared" si="12"/>
        <v/>
      </c>
      <c r="AC196" s="26"/>
      <c r="AD196" s="26"/>
      <c r="AE196" s="26"/>
      <c r="AF196" s="26"/>
      <c r="AG196" s="26"/>
      <c r="AH196" s="26"/>
      <c r="AI196" s="53"/>
      <c r="AJ196" s="53" t="str">
        <f>IF('Cable Info'!L195="","",CONCATENATE('Cable Info'!L195," - ",'Cable Info'!M195))</f>
        <v>194 - AW</v>
      </c>
      <c r="AK196" s="53"/>
      <c r="AL196" s="53"/>
      <c r="AM196" s="55" t="str">
        <f t="shared" si="0"/>
        <v>194 - AW</v>
      </c>
      <c r="AN196" s="53"/>
      <c r="AO196" s="53" t="str">
        <f>IF('Cable Info'!N195="","",CONCATENATE('Cable Info'!N195," - ",'Cable Info'!O195))</f>
        <v>194 - AW</v>
      </c>
      <c r="AP196" s="53"/>
      <c r="AQ196" s="53"/>
      <c r="AR196" s="55" t="str">
        <f t="shared" si="1"/>
        <v>194 - AW</v>
      </c>
      <c r="AS196" s="53"/>
      <c r="AT196" s="53" t="str">
        <f>IF('Cable Info'!P195="","",CONCATENATE('Cable Info'!P195," - ",'Cable Info'!Q195))</f>
        <v/>
      </c>
      <c r="AU196" s="53" t="s">
        <v>92</v>
      </c>
      <c r="AV196" s="53"/>
      <c r="AW196" s="53" t="str">
        <f t="shared" si="2"/>
        <v xml:space="preserve">  &lt;=&gt; CABLEC </v>
      </c>
      <c r="AX196" s="53"/>
      <c r="AY196" s="53" t="str">
        <f>IF('Cable Info'!R195="","",CONCATENATE('Cable Info'!R195," - ",'Cable Info'!S195))</f>
        <v/>
      </c>
      <c r="AZ196" s="53"/>
      <c r="BA196" s="53"/>
      <c r="BB196" s="55" t="str">
        <f t="shared" si="3"/>
        <v/>
      </c>
      <c r="BC196" s="53"/>
      <c r="BD196" s="53" t="str">
        <f>IF('Cable Info'!T195="","",CONCATENATE('Cable Info'!T195," - ",'Cable Info'!U195))</f>
        <v/>
      </c>
      <c r="BE196" s="53"/>
      <c r="BF196" s="53"/>
      <c r="BG196" s="55" t="str">
        <f t="shared" si="4"/>
        <v/>
      </c>
      <c r="BH196" s="53"/>
      <c r="BI196" s="53" t="str">
        <f>IF('Cable Info'!V195="","",CONCATENATE('Cable Info'!V195," - ",'Cable Info'!W195))</f>
        <v/>
      </c>
      <c r="BJ196" s="53"/>
      <c r="BK196" s="53"/>
      <c r="BL196" s="55" t="str">
        <f t="shared" si="5"/>
        <v/>
      </c>
      <c r="BM196" s="5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1"/>
      <c r="CL196" s="189"/>
    </row>
    <row r="197" spans="1:90" ht="12.75" customHeight="1" x14ac:dyDescent="0.2">
      <c r="A197" s="31"/>
      <c r="B197" s="147"/>
      <c r="C197" s="168" t="str">
        <f>IFERROR(IF(B197="","",IF((COUNTIF('Cable Info'!$B$11:$C$50,B197)=0),VLOOKUP(B197,'Cable Info (2)'!$B$11:$C$50,2,FALSE),(VLOOKUP(B197,'Cable Info'!$B$11:$C$50,2,FALSE)))),"NO SUCH EXIT")</f>
        <v/>
      </c>
      <c r="D197" s="190"/>
      <c r="E197" s="191"/>
      <c r="F197" s="171" t="s">
        <v>89</v>
      </c>
      <c r="G197" s="192"/>
      <c r="H197" s="168" t="str">
        <f t="shared" si="7"/>
        <v/>
      </c>
      <c r="I197" s="193"/>
      <c r="J197" s="171" t="s">
        <v>89</v>
      </c>
      <c r="K197" s="194"/>
      <c r="L197" s="195"/>
      <c r="M197" s="168" t="str">
        <f>IFERROR(IF(P197="","",IF((COUNTIF('Cable Info'!$B$11:$C$50,P197)=0),VLOOKUP(P197,'Cable Info (2)'!$B$11:$C$50,2,FALSE),(VLOOKUP(P197,'Cable Info'!$B$11:$C$50,2,FALSE)))),"NO SUCH EXIT")</f>
        <v/>
      </c>
      <c r="N197" s="181"/>
      <c r="O197" s="182"/>
      <c r="P197" s="196"/>
      <c r="Q197" s="124"/>
      <c r="R197" s="185"/>
      <c r="S197" s="185"/>
      <c r="T197" s="186"/>
      <c r="U197" s="186"/>
      <c r="V197" s="187"/>
      <c r="W197" s="164"/>
      <c r="X197" s="188" t="str">
        <f t="shared" si="8"/>
        <v/>
      </c>
      <c r="Y197" s="26" t="str">
        <f t="shared" si="9"/>
        <v/>
      </c>
      <c r="Z197" s="26" t="str">
        <f t="shared" si="10"/>
        <v/>
      </c>
      <c r="AA197" s="26" t="str">
        <f t="shared" si="11"/>
        <v/>
      </c>
      <c r="AB197" s="26" t="str">
        <f t="shared" si="12"/>
        <v/>
      </c>
      <c r="AC197" s="26"/>
      <c r="AD197" s="26"/>
      <c r="AE197" s="26"/>
      <c r="AF197" s="26"/>
      <c r="AG197" s="26"/>
      <c r="AH197" s="26"/>
      <c r="AI197" s="53"/>
      <c r="AJ197" s="53" t="str">
        <f>IF('Cable Info'!L196="","",CONCATENATE('Cable Info'!L196," - ",'Cable Info'!M196))</f>
        <v>195 - AW</v>
      </c>
      <c r="AK197" s="53"/>
      <c r="AL197" s="53"/>
      <c r="AM197" s="55" t="str">
        <f t="shared" si="0"/>
        <v>195 - AW</v>
      </c>
      <c r="AN197" s="53"/>
      <c r="AO197" s="53" t="str">
        <f>IF('Cable Info'!N196="","",CONCATENATE('Cable Info'!N196," - ",'Cable Info'!O196))</f>
        <v>195 - AW</v>
      </c>
      <c r="AP197" s="53"/>
      <c r="AQ197" s="53"/>
      <c r="AR197" s="55" t="str">
        <f t="shared" si="1"/>
        <v>195 - AW</v>
      </c>
      <c r="AS197" s="53"/>
      <c r="AT197" s="53" t="str">
        <f>IF('Cable Info'!P196="","",CONCATENATE('Cable Info'!P196," - ",'Cable Info'!Q196))</f>
        <v/>
      </c>
      <c r="AU197" s="53" t="s">
        <v>92</v>
      </c>
      <c r="AV197" s="53"/>
      <c r="AW197" s="53" t="str">
        <f t="shared" si="2"/>
        <v xml:space="preserve">  &lt;=&gt; CABLEC </v>
      </c>
      <c r="AX197" s="53"/>
      <c r="AY197" s="53" t="str">
        <f>IF('Cable Info'!R196="","",CONCATENATE('Cable Info'!R196," - ",'Cable Info'!S196))</f>
        <v/>
      </c>
      <c r="AZ197" s="53"/>
      <c r="BA197" s="53"/>
      <c r="BB197" s="55" t="str">
        <f t="shared" si="3"/>
        <v/>
      </c>
      <c r="BC197" s="53"/>
      <c r="BD197" s="53" t="str">
        <f>IF('Cable Info'!T196="","",CONCATENATE('Cable Info'!T196," - ",'Cable Info'!U196))</f>
        <v/>
      </c>
      <c r="BE197" s="53"/>
      <c r="BF197" s="53"/>
      <c r="BG197" s="55" t="str">
        <f t="shared" si="4"/>
        <v/>
      </c>
      <c r="BH197" s="53"/>
      <c r="BI197" s="53" t="str">
        <f>IF('Cable Info'!V196="","",CONCATENATE('Cable Info'!V196," - ",'Cable Info'!W196))</f>
        <v/>
      </c>
      <c r="BJ197" s="53"/>
      <c r="BK197" s="53"/>
      <c r="BL197" s="55" t="str">
        <f t="shared" si="5"/>
        <v/>
      </c>
      <c r="BM197" s="5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1"/>
      <c r="CL197" s="189"/>
    </row>
    <row r="198" spans="1:90" ht="12.75" customHeight="1" x14ac:dyDescent="0.2">
      <c r="A198" s="31"/>
      <c r="B198" s="147"/>
      <c r="C198" s="168" t="str">
        <f>IFERROR(IF(B198="","",IF((COUNTIF('Cable Info'!$B$11:$C$50,B198)=0),VLOOKUP(B198,'Cable Info (2)'!$B$11:$C$50,2,FALSE),(VLOOKUP(B198,'Cable Info'!$B$11:$C$50,2,FALSE)))),"NO SUCH EXIT")</f>
        <v/>
      </c>
      <c r="D198" s="190"/>
      <c r="E198" s="191"/>
      <c r="F198" s="171" t="s">
        <v>89</v>
      </c>
      <c r="G198" s="192"/>
      <c r="H198" s="168" t="str">
        <f t="shared" si="7"/>
        <v/>
      </c>
      <c r="I198" s="193"/>
      <c r="J198" s="171" t="s">
        <v>89</v>
      </c>
      <c r="K198" s="194"/>
      <c r="L198" s="195"/>
      <c r="M198" s="168" t="str">
        <f>IFERROR(IF(P198="","",IF((COUNTIF('Cable Info'!$B$11:$C$50,P198)=0),VLOOKUP(P198,'Cable Info (2)'!$B$11:$C$50,2,FALSE),(VLOOKUP(P198,'Cable Info'!$B$11:$C$50,2,FALSE)))),"NO SUCH EXIT")</f>
        <v/>
      </c>
      <c r="N198" s="181"/>
      <c r="O198" s="182"/>
      <c r="P198" s="196"/>
      <c r="Q198" s="124"/>
      <c r="R198" s="185"/>
      <c r="S198" s="185"/>
      <c r="T198" s="186"/>
      <c r="U198" s="186"/>
      <c r="V198" s="187"/>
      <c r="W198" s="164"/>
      <c r="X198" s="188" t="str">
        <f t="shared" si="8"/>
        <v/>
      </c>
      <c r="Y198" s="26" t="str">
        <f t="shared" si="9"/>
        <v/>
      </c>
      <c r="Z198" s="26" t="str">
        <f t="shared" si="10"/>
        <v/>
      </c>
      <c r="AA198" s="26" t="str">
        <f t="shared" si="11"/>
        <v/>
      </c>
      <c r="AB198" s="26" t="str">
        <f t="shared" si="12"/>
        <v/>
      </c>
      <c r="AC198" s="26"/>
      <c r="AD198" s="26"/>
      <c r="AE198" s="26"/>
      <c r="AF198" s="26"/>
      <c r="AG198" s="26"/>
      <c r="AH198" s="26"/>
      <c r="AI198" s="53"/>
      <c r="AJ198" s="53" t="str">
        <f>IF('Cable Info'!L197="","",CONCATENATE('Cable Info'!L197," - ",'Cable Info'!M197))</f>
        <v>196 - AW</v>
      </c>
      <c r="AK198" s="53"/>
      <c r="AL198" s="53"/>
      <c r="AM198" s="55" t="str">
        <f t="shared" si="0"/>
        <v>196 - AW</v>
      </c>
      <c r="AN198" s="53"/>
      <c r="AO198" s="53" t="str">
        <f>IF('Cable Info'!N197="","",CONCATENATE('Cable Info'!N197," - ",'Cable Info'!O197))</f>
        <v>196 - AW</v>
      </c>
      <c r="AP198" s="53"/>
      <c r="AQ198" s="53"/>
      <c r="AR198" s="55" t="str">
        <f t="shared" si="1"/>
        <v>196 - AW</v>
      </c>
      <c r="AS198" s="53"/>
      <c r="AT198" s="53" t="str">
        <f>IF('Cable Info'!P197="","",CONCATENATE('Cable Info'!P197," - ",'Cable Info'!Q197))</f>
        <v/>
      </c>
      <c r="AU198" s="53" t="s">
        <v>92</v>
      </c>
      <c r="AV198" s="53"/>
      <c r="AW198" s="53" t="str">
        <f t="shared" si="2"/>
        <v xml:space="preserve">  &lt;=&gt; CABLEC </v>
      </c>
      <c r="AX198" s="53"/>
      <c r="AY198" s="53" t="str">
        <f>IF('Cable Info'!R197="","",CONCATENATE('Cable Info'!R197," - ",'Cable Info'!S197))</f>
        <v/>
      </c>
      <c r="AZ198" s="53"/>
      <c r="BA198" s="53"/>
      <c r="BB198" s="55" t="str">
        <f t="shared" si="3"/>
        <v/>
      </c>
      <c r="BC198" s="53"/>
      <c r="BD198" s="53" t="str">
        <f>IF('Cable Info'!T197="","",CONCATENATE('Cable Info'!T197," - ",'Cable Info'!U197))</f>
        <v/>
      </c>
      <c r="BE198" s="53"/>
      <c r="BF198" s="53"/>
      <c r="BG198" s="55" t="str">
        <f t="shared" si="4"/>
        <v/>
      </c>
      <c r="BH198" s="53"/>
      <c r="BI198" s="53" t="str">
        <f>IF('Cable Info'!V197="","",CONCATENATE('Cable Info'!V197," - ",'Cable Info'!W197))</f>
        <v/>
      </c>
      <c r="BJ198" s="53"/>
      <c r="BK198" s="53"/>
      <c r="BL198" s="55" t="str">
        <f t="shared" si="5"/>
        <v/>
      </c>
      <c r="BM198" s="5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1"/>
      <c r="CL198" s="189"/>
    </row>
    <row r="199" spans="1:90" ht="12.75" customHeight="1" x14ac:dyDescent="0.2">
      <c r="A199" s="31"/>
      <c r="B199" s="147"/>
      <c r="C199" s="168" t="str">
        <f>IFERROR(IF(B199="","",IF((COUNTIF('Cable Info'!$B$11:$C$50,B199)=0),VLOOKUP(B199,'Cable Info (2)'!$B$11:$C$50,2,FALSE),(VLOOKUP(B199,'Cable Info'!$B$11:$C$50,2,FALSE)))),"NO SUCH EXIT")</f>
        <v/>
      </c>
      <c r="D199" s="190"/>
      <c r="E199" s="191"/>
      <c r="F199" s="171" t="s">
        <v>89</v>
      </c>
      <c r="G199" s="192"/>
      <c r="H199" s="168" t="str">
        <f t="shared" si="7"/>
        <v/>
      </c>
      <c r="I199" s="193"/>
      <c r="J199" s="171" t="s">
        <v>89</v>
      </c>
      <c r="K199" s="194"/>
      <c r="L199" s="195"/>
      <c r="M199" s="168" t="str">
        <f>IFERROR(IF(P199="","",IF((COUNTIF('Cable Info'!$B$11:$C$50,P199)=0),VLOOKUP(P199,'Cable Info (2)'!$B$11:$C$50,2,FALSE),(VLOOKUP(P199,'Cable Info'!$B$11:$C$50,2,FALSE)))),"NO SUCH EXIT")</f>
        <v/>
      </c>
      <c r="N199" s="181"/>
      <c r="O199" s="182"/>
      <c r="P199" s="196"/>
      <c r="Q199" s="124"/>
      <c r="R199" s="185"/>
      <c r="S199" s="185"/>
      <c r="T199" s="186"/>
      <c r="U199" s="186"/>
      <c r="V199" s="187"/>
      <c r="W199" s="164"/>
      <c r="X199" s="188" t="str">
        <f t="shared" si="8"/>
        <v/>
      </c>
      <c r="Y199" s="26" t="str">
        <f t="shared" si="9"/>
        <v/>
      </c>
      <c r="Z199" s="26" t="str">
        <f t="shared" si="10"/>
        <v/>
      </c>
      <c r="AA199" s="26" t="str">
        <f t="shared" si="11"/>
        <v/>
      </c>
      <c r="AB199" s="26" t="str">
        <f t="shared" si="12"/>
        <v/>
      </c>
      <c r="AC199" s="26"/>
      <c r="AD199" s="26"/>
      <c r="AE199" s="26"/>
      <c r="AF199" s="26"/>
      <c r="AG199" s="26"/>
      <c r="AH199" s="26"/>
      <c r="AI199" s="53"/>
      <c r="AJ199" s="53" t="str">
        <f>IF('Cable Info'!L198="","",CONCATENATE('Cable Info'!L198," - ",'Cable Info'!M198))</f>
        <v>197 - AW</v>
      </c>
      <c r="AK199" s="53"/>
      <c r="AL199" s="53"/>
      <c r="AM199" s="55" t="str">
        <f t="shared" si="0"/>
        <v>197 - AW</v>
      </c>
      <c r="AN199" s="53"/>
      <c r="AO199" s="53" t="str">
        <f>IF('Cable Info'!N198="","",CONCATENATE('Cable Info'!N198," - ",'Cable Info'!O198))</f>
        <v>197 - AW</v>
      </c>
      <c r="AP199" s="53"/>
      <c r="AQ199" s="53"/>
      <c r="AR199" s="55" t="str">
        <f t="shared" si="1"/>
        <v>197 - AW</v>
      </c>
      <c r="AS199" s="53"/>
      <c r="AT199" s="53" t="str">
        <f>IF('Cable Info'!P198="","",CONCATENATE('Cable Info'!P198," - ",'Cable Info'!Q198))</f>
        <v/>
      </c>
      <c r="AU199" s="53" t="s">
        <v>92</v>
      </c>
      <c r="AV199" s="53"/>
      <c r="AW199" s="53" t="str">
        <f t="shared" si="2"/>
        <v xml:space="preserve">  &lt;=&gt; CABLEC </v>
      </c>
      <c r="AX199" s="53"/>
      <c r="AY199" s="53" t="str">
        <f>IF('Cable Info'!R198="","",CONCATENATE('Cable Info'!R198," - ",'Cable Info'!S198))</f>
        <v/>
      </c>
      <c r="AZ199" s="53"/>
      <c r="BA199" s="53"/>
      <c r="BB199" s="55" t="str">
        <f t="shared" si="3"/>
        <v/>
      </c>
      <c r="BC199" s="53"/>
      <c r="BD199" s="53" t="str">
        <f>IF('Cable Info'!T198="","",CONCATENATE('Cable Info'!T198," - ",'Cable Info'!U198))</f>
        <v/>
      </c>
      <c r="BE199" s="53"/>
      <c r="BF199" s="53"/>
      <c r="BG199" s="55" t="str">
        <f t="shared" si="4"/>
        <v/>
      </c>
      <c r="BH199" s="53"/>
      <c r="BI199" s="53" t="str">
        <f>IF('Cable Info'!V198="","",CONCATENATE('Cable Info'!V198," - ",'Cable Info'!W198))</f>
        <v/>
      </c>
      <c r="BJ199" s="53"/>
      <c r="BK199" s="53"/>
      <c r="BL199" s="55" t="str">
        <f t="shared" si="5"/>
        <v/>
      </c>
      <c r="BM199" s="5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1"/>
      <c r="CL199" s="189"/>
    </row>
    <row r="200" spans="1:90" ht="12.75" customHeight="1" x14ac:dyDescent="0.2">
      <c r="A200" s="31"/>
      <c r="B200" s="147"/>
      <c r="C200" s="168" t="str">
        <f>IFERROR(IF(B200="","",IF((COUNTIF('Cable Info'!$B$11:$C$50,B200)=0),VLOOKUP(B200,'Cable Info (2)'!$B$11:$C$50,2,FALSE),(VLOOKUP(B200,'Cable Info'!$B$11:$C$50,2,FALSE)))),"NO SUCH EXIT")</f>
        <v/>
      </c>
      <c r="D200" s="190"/>
      <c r="E200" s="191"/>
      <c r="F200" s="171" t="s">
        <v>89</v>
      </c>
      <c r="G200" s="192"/>
      <c r="H200" s="168" t="str">
        <f t="shared" si="7"/>
        <v/>
      </c>
      <c r="I200" s="193"/>
      <c r="J200" s="171" t="s">
        <v>89</v>
      </c>
      <c r="K200" s="194"/>
      <c r="L200" s="195"/>
      <c r="M200" s="168" t="str">
        <f>IFERROR(IF(P200="","",IF((COUNTIF('Cable Info'!$B$11:$C$50,P200)=0),VLOOKUP(P200,'Cable Info (2)'!$B$11:$C$50,2,FALSE),(VLOOKUP(P200,'Cable Info'!$B$11:$C$50,2,FALSE)))),"NO SUCH EXIT")</f>
        <v/>
      </c>
      <c r="N200" s="181"/>
      <c r="O200" s="182"/>
      <c r="P200" s="196"/>
      <c r="Q200" s="124"/>
      <c r="R200" s="185"/>
      <c r="S200" s="185"/>
      <c r="T200" s="186"/>
      <c r="U200" s="186"/>
      <c r="V200" s="187"/>
      <c r="W200" s="164"/>
      <c r="X200" s="188" t="str">
        <f t="shared" si="8"/>
        <v/>
      </c>
      <c r="Y200" s="26" t="str">
        <f t="shared" si="9"/>
        <v/>
      </c>
      <c r="Z200" s="26" t="str">
        <f t="shared" si="10"/>
        <v/>
      </c>
      <c r="AA200" s="26" t="str">
        <f t="shared" si="11"/>
        <v/>
      </c>
      <c r="AB200" s="26" t="str">
        <f t="shared" si="12"/>
        <v/>
      </c>
      <c r="AC200" s="26"/>
      <c r="AD200" s="26"/>
      <c r="AE200" s="26"/>
      <c r="AF200" s="26"/>
      <c r="AG200" s="26"/>
      <c r="AH200" s="26"/>
      <c r="AI200" s="53"/>
      <c r="AJ200" s="53" t="str">
        <f>IF('Cable Info'!L199="","",CONCATENATE('Cable Info'!L199," - ",'Cable Info'!M199))</f>
        <v>198 - AW</v>
      </c>
      <c r="AK200" s="53"/>
      <c r="AL200" s="53"/>
      <c r="AM200" s="55" t="str">
        <f t="shared" si="0"/>
        <v>198 - AW</v>
      </c>
      <c r="AN200" s="53"/>
      <c r="AO200" s="53" t="str">
        <f>IF('Cable Info'!N199="","",CONCATENATE('Cable Info'!N199," - ",'Cable Info'!O199))</f>
        <v>198 - AW</v>
      </c>
      <c r="AP200" s="53"/>
      <c r="AQ200" s="53"/>
      <c r="AR200" s="55" t="str">
        <f t="shared" si="1"/>
        <v>198 - AW</v>
      </c>
      <c r="AS200" s="53"/>
      <c r="AT200" s="53" t="str">
        <f>IF('Cable Info'!P199="","",CONCATENATE('Cable Info'!P199," - ",'Cable Info'!Q199))</f>
        <v/>
      </c>
      <c r="AU200" s="53" t="s">
        <v>92</v>
      </c>
      <c r="AV200" s="53"/>
      <c r="AW200" s="53" t="str">
        <f t="shared" si="2"/>
        <v xml:space="preserve">  &lt;=&gt; CABLEC </v>
      </c>
      <c r="AX200" s="53"/>
      <c r="AY200" s="53" t="str">
        <f>IF('Cable Info'!R199="","",CONCATENATE('Cable Info'!R199," - ",'Cable Info'!S199))</f>
        <v/>
      </c>
      <c r="AZ200" s="53"/>
      <c r="BA200" s="53"/>
      <c r="BB200" s="55" t="str">
        <f t="shared" si="3"/>
        <v/>
      </c>
      <c r="BC200" s="53"/>
      <c r="BD200" s="53" t="str">
        <f>IF('Cable Info'!T199="","",CONCATENATE('Cable Info'!T199," - ",'Cable Info'!U199))</f>
        <v/>
      </c>
      <c r="BE200" s="53"/>
      <c r="BF200" s="53"/>
      <c r="BG200" s="55" t="str">
        <f t="shared" si="4"/>
        <v/>
      </c>
      <c r="BH200" s="53"/>
      <c r="BI200" s="53" t="str">
        <f>IF('Cable Info'!V199="","",CONCATENATE('Cable Info'!V199," - ",'Cable Info'!W199))</f>
        <v/>
      </c>
      <c r="BJ200" s="53"/>
      <c r="BK200" s="53"/>
      <c r="BL200" s="55" t="str">
        <f t="shared" si="5"/>
        <v/>
      </c>
      <c r="BM200" s="5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1"/>
      <c r="CL200" s="189"/>
    </row>
    <row r="201" spans="1:90" ht="12.75" customHeight="1" x14ac:dyDescent="0.2">
      <c r="A201" s="31"/>
      <c r="B201" s="147"/>
      <c r="C201" s="168" t="str">
        <f>IFERROR(IF(B201="","",IF((COUNTIF('Cable Info'!$B$11:$C$50,B201)=0),VLOOKUP(B201,'Cable Info (2)'!$B$11:$C$50,2,FALSE),(VLOOKUP(B201,'Cable Info'!$B$11:$C$50,2,FALSE)))),"NO SUCH EXIT")</f>
        <v/>
      </c>
      <c r="D201" s="190"/>
      <c r="E201" s="191"/>
      <c r="F201" s="171" t="s">
        <v>89</v>
      </c>
      <c r="G201" s="192"/>
      <c r="H201" s="168" t="str">
        <f t="shared" si="7"/>
        <v/>
      </c>
      <c r="I201" s="193"/>
      <c r="J201" s="171" t="s">
        <v>89</v>
      </c>
      <c r="K201" s="194"/>
      <c r="L201" s="195"/>
      <c r="M201" s="168" t="str">
        <f>IFERROR(IF(P201="","",IF((COUNTIF('Cable Info'!$B$11:$C$50,P201)=0),VLOOKUP(P201,'Cable Info (2)'!$B$11:$C$50,2,FALSE),(VLOOKUP(P201,'Cable Info'!$B$11:$C$50,2,FALSE)))),"NO SUCH EXIT")</f>
        <v/>
      </c>
      <c r="N201" s="181"/>
      <c r="O201" s="182"/>
      <c r="P201" s="196"/>
      <c r="Q201" s="124"/>
      <c r="R201" s="185"/>
      <c r="S201" s="185"/>
      <c r="T201" s="186"/>
      <c r="U201" s="186"/>
      <c r="V201" s="187"/>
      <c r="W201" s="164"/>
      <c r="X201" s="188" t="str">
        <f t="shared" si="8"/>
        <v/>
      </c>
      <c r="Y201" s="26" t="str">
        <f t="shared" si="9"/>
        <v/>
      </c>
      <c r="Z201" s="26" t="str">
        <f t="shared" si="10"/>
        <v/>
      </c>
      <c r="AA201" s="26" t="str">
        <f t="shared" si="11"/>
        <v/>
      </c>
      <c r="AB201" s="26" t="str">
        <f t="shared" si="12"/>
        <v/>
      </c>
      <c r="AC201" s="26"/>
      <c r="AD201" s="26"/>
      <c r="AE201" s="26"/>
      <c r="AF201" s="26"/>
      <c r="AG201" s="26"/>
      <c r="AH201" s="26"/>
      <c r="AI201" s="53"/>
      <c r="AJ201" s="53" t="str">
        <f>IF('Cable Info'!L200="","",CONCATENATE('Cable Info'!L200," - ",'Cable Info'!M200))</f>
        <v>199 - AW</v>
      </c>
      <c r="AK201" s="53"/>
      <c r="AL201" s="53"/>
      <c r="AM201" s="55" t="str">
        <f t="shared" si="0"/>
        <v>199 - AW</v>
      </c>
      <c r="AN201" s="53"/>
      <c r="AO201" s="53" t="str">
        <f>IF('Cable Info'!N200="","",CONCATENATE('Cable Info'!N200," - ",'Cable Info'!O200))</f>
        <v>199 - AW</v>
      </c>
      <c r="AP201" s="53"/>
      <c r="AQ201" s="53"/>
      <c r="AR201" s="55" t="str">
        <f t="shared" si="1"/>
        <v>199 - AW</v>
      </c>
      <c r="AS201" s="53"/>
      <c r="AT201" s="53" t="str">
        <f>IF('Cable Info'!P200="","",CONCATENATE('Cable Info'!P200," - ",'Cable Info'!Q200))</f>
        <v/>
      </c>
      <c r="AU201" s="53" t="s">
        <v>92</v>
      </c>
      <c r="AV201" s="53"/>
      <c r="AW201" s="53" t="str">
        <f t="shared" si="2"/>
        <v xml:space="preserve">  &lt;=&gt; CABLEC </v>
      </c>
      <c r="AX201" s="53"/>
      <c r="AY201" s="53" t="str">
        <f>IF('Cable Info'!R200="","",CONCATENATE('Cable Info'!R200," - ",'Cable Info'!S200))</f>
        <v/>
      </c>
      <c r="AZ201" s="53"/>
      <c r="BA201" s="53"/>
      <c r="BB201" s="55" t="str">
        <f t="shared" si="3"/>
        <v/>
      </c>
      <c r="BC201" s="53"/>
      <c r="BD201" s="53" t="str">
        <f>IF('Cable Info'!T200="","",CONCATENATE('Cable Info'!T200," - ",'Cable Info'!U200))</f>
        <v/>
      </c>
      <c r="BE201" s="53"/>
      <c r="BF201" s="53"/>
      <c r="BG201" s="55" t="str">
        <f t="shared" si="4"/>
        <v/>
      </c>
      <c r="BH201" s="53"/>
      <c r="BI201" s="53" t="str">
        <f>IF('Cable Info'!V200="","",CONCATENATE('Cable Info'!V200," - ",'Cable Info'!W200))</f>
        <v/>
      </c>
      <c r="BJ201" s="53"/>
      <c r="BK201" s="53"/>
      <c r="BL201" s="55" t="str">
        <f t="shared" si="5"/>
        <v/>
      </c>
      <c r="BM201" s="5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1"/>
      <c r="CL201" s="189"/>
    </row>
    <row r="202" spans="1:90" ht="12.75" customHeight="1" x14ac:dyDescent="0.2">
      <c r="A202" s="31"/>
      <c r="B202" s="147"/>
      <c r="C202" s="168" t="str">
        <f>IFERROR(IF(B202="","",IF((COUNTIF('Cable Info'!$B$11:$C$50,B202)=0),VLOOKUP(B202,'Cable Info (2)'!$B$11:$C$50,2,FALSE),(VLOOKUP(B202,'Cable Info'!$B$11:$C$50,2,FALSE)))),"NO SUCH EXIT")</f>
        <v/>
      </c>
      <c r="D202" s="190"/>
      <c r="E202" s="191"/>
      <c r="F202" s="171" t="s">
        <v>89</v>
      </c>
      <c r="G202" s="192"/>
      <c r="H202" s="168" t="str">
        <f t="shared" si="7"/>
        <v/>
      </c>
      <c r="I202" s="193"/>
      <c r="J202" s="171" t="s">
        <v>89</v>
      </c>
      <c r="K202" s="194"/>
      <c r="L202" s="195"/>
      <c r="M202" s="168" t="str">
        <f>IFERROR(IF(P202="","",IF((COUNTIF('Cable Info'!$B$11:$C$50,P202)=0),VLOOKUP(P202,'Cable Info (2)'!$B$11:$C$50,2,FALSE),(VLOOKUP(P202,'Cable Info'!$B$11:$C$50,2,FALSE)))),"NO SUCH EXIT")</f>
        <v/>
      </c>
      <c r="N202" s="181"/>
      <c r="O202" s="182"/>
      <c r="P202" s="196"/>
      <c r="Q202" s="124"/>
      <c r="R202" s="185"/>
      <c r="S202" s="185"/>
      <c r="T202" s="186"/>
      <c r="U202" s="186"/>
      <c r="V202" s="187"/>
      <c r="W202" s="164"/>
      <c r="X202" s="188" t="str">
        <f t="shared" si="8"/>
        <v/>
      </c>
      <c r="Y202" s="26" t="str">
        <f t="shared" si="9"/>
        <v/>
      </c>
      <c r="Z202" s="26" t="str">
        <f t="shared" si="10"/>
        <v/>
      </c>
      <c r="AA202" s="26" t="str">
        <f t="shared" si="11"/>
        <v/>
      </c>
      <c r="AB202" s="26" t="str">
        <f t="shared" si="12"/>
        <v/>
      </c>
      <c r="AC202" s="26"/>
      <c r="AD202" s="26"/>
      <c r="AE202" s="26"/>
      <c r="AF202" s="26"/>
      <c r="AG202" s="26"/>
      <c r="AH202" s="26"/>
      <c r="AI202" s="53"/>
      <c r="AJ202" s="53" t="str">
        <f>IF('Cable Info'!L201="","",CONCATENATE('Cable Info'!L201," - ",'Cable Info'!M201))</f>
        <v>200 - AW</v>
      </c>
      <c r="AK202" s="53"/>
      <c r="AL202" s="53"/>
      <c r="AM202" s="55" t="str">
        <f t="shared" si="0"/>
        <v>200 - AW</v>
      </c>
      <c r="AN202" s="53"/>
      <c r="AO202" s="53" t="str">
        <f>IF('Cable Info'!N201="","",CONCATENATE('Cable Info'!N201," - ",'Cable Info'!O201))</f>
        <v>200 - AW</v>
      </c>
      <c r="AP202" s="53"/>
      <c r="AQ202" s="53"/>
      <c r="AR202" s="55" t="str">
        <f t="shared" si="1"/>
        <v>200 - AW</v>
      </c>
      <c r="AS202" s="53"/>
      <c r="AT202" s="53" t="str">
        <f>IF('Cable Info'!P201="","",CONCATENATE('Cable Info'!P201," - ",'Cable Info'!Q201))</f>
        <v/>
      </c>
      <c r="AU202" s="53" t="s">
        <v>92</v>
      </c>
      <c r="AV202" s="53"/>
      <c r="AW202" s="53" t="str">
        <f t="shared" si="2"/>
        <v xml:space="preserve">  &lt;=&gt; CABLEC </v>
      </c>
      <c r="AX202" s="53"/>
      <c r="AY202" s="53" t="str">
        <f>IF('Cable Info'!R201="","",CONCATENATE('Cable Info'!R201," - ",'Cable Info'!S201))</f>
        <v/>
      </c>
      <c r="AZ202" s="53"/>
      <c r="BA202" s="53"/>
      <c r="BB202" s="55" t="str">
        <f t="shared" si="3"/>
        <v/>
      </c>
      <c r="BC202" s="53"/>
      <c r="BD202" s="53" t="str">
        <f>IF('Cable Info'!T201="","",CONCATENATE('Cable Info'!T201," - ",'Cable Info'!U201))</f>
        <v/>
      </c>
      <c r="BE202" s="53"/>
      <c r="BF202" s="53"/>
      <c r="BG202" s="55" t="str">
        <f t="shared" si="4"/>
        <v/>
      </c>
      <c r="BH202" s="53"/>
      <c r="BI202" s="53" t="str">
        <f>IF('Cable Info'!V201="","",CONCATENATE('Cable Info'!V201," - ",'Cable Info'!W201))</f>
        <v/>
      </c>
      <c r="BJ202" s="53"/>
      <c r="BK202" s="53"/>
      <c r="BL202" s="55" t="str">
        <f t="shared" si="5"/>
        <v/>
      </c>
      <c r="BM202" s="5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1"/>
      <c r="CL202" s="189"/>
    </row>
    <row r="203" spans="1:90" ht="12.75" customHeight="1" x14ac:dyDescent="0.2">
      <c r="A203" s="31"/>
      <c r="B203" s="147"/>
      <c r="C203" s="168" t="str">
        <f>IFERROR(IF(B203="","",IF((COUNTIF('Cable Info'!$B$11:$C$50,B203)=0),VLOOKUP(B203,'Cable Info (2)'!$B$11:$C$50,2,FALSE),(VLOOKUP(B203,'Cable Info'!$B$11:$C$50,2,FALSE)))),"NO SUCH EXIT")</f>
        <v/>
      </c>
      <c r="D203" s="190"/>
      <c r="E203" s="191"/>
      <c r="F203" s="171" t="s">
        <v>89</v>
      </c>
      <c r="G203" s="192"/>
      <c r="H203" s="168" t="str">
        <f t="shared" si="7"/>
        <v/>
      </c>
      <c r="I203" s="193"/>
      <c r="J203" s="171" t="s">
        <v>89</v>
      </c>
      <c r="K203" s="194"/>
      <c r="L203" s="195"/>
      <c r="M203" s="168" t="str">
        <f>IFERROR(IF(P203="","",IF((COUNTIF('Cable Info'!$B$11:$C$50,P203)=0),VLOOKUP(P203,'Cable Info (2)'!$B$11:$C$50,2,FALSE),(VLOOKUP(P203,'Cable Info'!$B$11:$C$50,2,FALSE)))),"NO SUCH EXIT")</f>
        <v/>
      </c>
      <c r="N203" s="181"/>
      <c r="O203" s="182"/>
      <c r="P203" s="196"/>
      <c r="Q203" s="124"/>
      <c r="R203" s="185"/>
      <c r="S203" s="185"/>
      <c r="T203" s="186"/>
      <c r="U203" s="186"/>
      <c r="V203" s="187"/>
      <c r="W203" s="164"/>
      <c r="X203" s="188" t="str">
        <f t="shared" si="8"/>
        <v/>
      </c>
      <c r="Y203" s="26" t="str">
        <f t="shared" si="9"/>
        <v/>
      </c>
      <c r="Z203" s="26" t="str">
        <f t="shared" si="10"/>
        <v/>
      </c>
      <c r="AA203" s="26" t="str">
        <f t="shared" si="11"/>
        <v/>
      </c>
      <c r="AB203" s="26" t="str">
        <f t="shared" si="12"/>
        <v/>
      </c>
      <c r="AC203" s="26"/>
      <c r="AD203" s="26"/>
      <c r="AE203" s="26"/>
      <c r="AF203" s="26"/>
      <c r="AG203" s="26"/>
      <c r="AH203" s="26"/>
      <c r="AI203" s="53"/>
      <c r="AJ203" s="53" t="str">
        <f>IF('Cable Info'!L202="","",CONCATENATE('Cable Info'!L202," - ",'Cable Info'!M202))</f>
        <v>201 - AW</v>
      </c>
      <c r="AK203" s="53"/>
      <c r="AL203" s="53"/>
      <c r="AM203" s="55" t="str">
        <f t="shared" si="0"/>
        <v>201 - AW</v>
      </c>
      <c r="AN203" s="53"/>
      <c r="AO203" s="53" t="str">
        <f>IF('Cable Info'!N202="","",CONCATENATE('Cable Info'!N202," - ",'Cable Info'!O202))</f>
        <v>201 - AW</v>
      </c>
      <c r="AP203" s="53"/>
      <c r="AQ203" s="53"/>
      <c r="AR203" s="55" t="str">
        <f t="shared" si="1"/>
        <v>201 - AW</v>
      </c>
      <c r="AS203" s="53"/>
      <c r="AT203" s="53" t="str">
        <f>IF('Cable Info'!P202="","",CONCATENATE('Cable Info'!P202," - ",'Cable Info'!Q202))</f>
        <v/>
      </c>
      <c r="AU203" s="53" t="s">
        <v>92</v>
      </c>
      <c r="AV203" s="53"/>
      <c r="AW203" s="53" t="str">
        <f t="shared" si="2"/>
        <v xml:space="preserve">  &lt;=&gt; CABLEC </v>
      </c>
      <c r="AX203" s="53"/>
      <c r="AY203" s="53" t="str">
        <f>IF('Cable Info'!R202="","",CONCATENATE('Cable Info'!R202," - ",'Cable Info'!S202))</f>
        <v/>
      </c>
      <c r="AZ203" s="53"/>
      <c r="BA203" s="53"/>
      <c r="BB203" s="55" t="str">
        <f t="shared" si="3"/>
        <v/>
      </c>
      <c r="BC203" s="53"/>
      <c r="BD203" s="53" t="str">
        <f>IF('Cable Info'!T202="","",CONCATENATE('Cable Info'!T202," - ",'Cable Info'!U202))</f>
        <v/>
      </c>
      <c r="BE203" s="53"/>
      <c r="BF203" s="53"/>
      <c r="BG203" s="55" t="str">
        <f t="shared" si="4"/>
        <v/>
      </c>
      <c r="BH203" s="53"/>
      <c r="BI203" s="53" t="str">
        <f>IF('Cable Info'!V202="","",CONCATENATE('Cable Info'!V202," - ",'Cable Info'!W202))</f>
        <v/>
      </c>
      <c r="BJ203" s="53"/>
      <c r="BK203" s="53"/>
      <c r="BL203" s="55" t="str">
        <f t="shared" si="5"/>
        <v/>
      </c>
      <c r="BM203" s="5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1"/>
      <c r="CL203" s="189"/>
    </row>
    <row r="204" spans="1:90" ht="12.75" customHeight="1" x14ac:dyDescent="0.2">
      <c r="A204" s="31"/>
      <c r="B204" s="147"/>
      <c r="C204" s="168" t="str">
        <f>IFERROR(IF(B204="","",IF((COUNTIF('Cable Info'!$B$11:$C$50,B204)=0),VLOOKUP(B204,'Cable Info (2)'!$B$11:$C$50,2,FALSE),(VLOOKUP(B204,'Cable Info'!$B$11:$C$50,2,FALSE)))),"NO SUCH EXIT")</f>
        <v/>
      </c>
      <c r="D204" s="190"/>
      <c r="E204" s="191"/>
      <c r="F204" s="171" t="s">
        <v>89</v>
      </c>
      <c r="G204" s="192"/>
      <c r="H204" s="168" t="str">
        <f t="shared" si="7"/>
        <v/>
      </c>
      <c r="I204" s="193"/>
      <c r="J204" s="171" t="s">
        <v>89</v>
      </c>
      <c r="K204" s="194"/>
      <c r="L204" s="195"/>
      <c r="M204" s="168" t="str">
        <f>IFERROR(IF(P204="","",IF((COUNTIF('Cable Info'!$B$11:$C$50,P204)=0),VLOOKUP(P204,'Cable Info (2)'!$B$11:$C$50,2,FALSE),(VLOOKUP(P204,'Cable Info'!$B$11:$C$50,2,FALSE)))),"NO SUCH EXIT")</f>
        <v/>
      </c>
      <c r="N204" s="181"/>
      <c r="O204" s="182"/>
      <c r="P204" s="196"/>
      <c r="Q204" s="124"/>
      <c r="R204" s="185"/>
      <c r="S204" s="185"/>
      <c r="T204" s="186"/>
      <c r="U204" s="186"/>
      <c r="V204" s="187"/>
      <c r="W204" s="164"/>
      <c r="X204" s="188" t="str">
        <f t="shared" si="8"/>
        <v/>
      </c>
      <c r="Y204" s="26" t="str">
        <f t="shared" si="9"/>
        <v/>
      </c>
      <c r="Z204" s="26" t="str">
        <f t="shared" si="10"/>
        <v/>
      </c>
      <c r="AA204" s="26" t="str">
        <f t="shared" si="11"/>
        <v/>
      </c>
      <c r="AB204" s="26" t="str">
        <f t="shared" si="12"/>
        <v/>
      </c>
      <c r="AC204" s="26"/>
      <c r="AD204" s="26"/>
      <c r="AE204" s="26"/>
      <c r="AF204" s="26"/>
      <c r="AG204" s="26"/>
      <c r="AH204" s="26"/>
      <c r="AI204" s="53"/>
      <c r="AJ204" s="53" t="str">
        <f>IF('Cable Info'!L203="","",CONCATENATE('Cable Info'!L203," - ",'Cable Info'!M203))</f>
        <v>202 - AW</v>
      </c>
      <c r="AK204" s="53"/>
      <c r="AL204" s="53"/>
      <c r="AM204" s="55" t="str">
        <f t="shared" si="0"/>
        <v>202 - AW</v>
      </c>
      <c r="AN204" s="53"/>
      <c r="AO204" s="53" t="str">
        <f>IF('Cable Info'!N203="","",CONCATENATE('Cable Info'!N203," - ",'Cable Info'!O203))</f>
        <v>202 - AW</v>
      </c>
      <c r="AP204" s="53"/>
      <c r="AQ204" s="53"/>
      <c r="AR204" s="55" t="str">
        <f t="shared" si="1"/>
        <v>202 - AW</v>
      </c>
      <c r="AS204" s="53"/>
      <c r="AT204" s="53" t="str">
        <f>IF('Cable Info'!P203="","",CONCATENATE('Cable Info'!P203," - ",'Cable Info'!Q203))</f>
        <v/>
      </c>
      <c r="AU204" s="53" t="s">
        <v>92</v>
      </c>
      <c r="AV204" s="53"/>
      <c r="AW204" s="53" t="str">
        <f t="shared" si="2"/>
        <v xml:space="preserve">  &lt;=&gt; CABLEC </v>
      </c>
      <c r="AX204" s="53"/>
      <c r="AY204" s="53" t="str">
        <f>IF('Cable Info'!R203="","",CONCATENATE('Cable Info'!R203," - ",'Cable Info'!S203))</f>
        <v/>
      </c>
      <c r="AZ204" s="53"/>
      <c r="BA204" s="53"/>
      <c r="BB204" s="55" t="str">
        <f t="shared" si="3"/>
        <v/>
      </c>
      <c r="BC204" s="53"/>
      <c r="BD204" s="53" t="str">
        <f>IF('Cable Info'!T203="","",CONCATENATE('Cable Info'!T203," - ",'Cable Info'!U203))</f>
        <v/>
      </c>
      <c r="BE204" s="53"/>
      <c r="BF204" s="53"/>
      <c r="BG204" s="55" t="str">
        <f t="shared" si="4"/>
        <v/>
      </c>
      <c r="BH204" s="53"/>
      <c r="BI204" s="53" t="str">
        <f>IF('Cable Info'!V203="","",CONCATENATE('Cable Info'!V203," - ",'Cable Info'!W203))</f>
        <v/>
      </c>
      <c r="BJ204" s="53"/>
      <c r="BK204" s="53"/>
      <c r="BL204" s="55" t="str">
        <f t="shared" si="5"/>
        <v/>
      </c>
      <c r="BM204" s="5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1"/>
      <c r="CL204" s="189"/>
    </row>
    <row r="205" spans="1:90" ht="12.75" customHeight="1" x14ac:dyDescent="0.2">
      <c r="A205" s="31"/>
      <c r="B205" s="147"/>
      <c r="C205" s="168" t="str">
        <f>IFERROR(IF(B205="","",IF((COUNTIF('Cable Info'!$B$11:$C$50,B205)=0),VLOOKUP(B205,'Cable Info (2)'!$B$11:$C$50,2,FALSE),(VLOOKUP(B205,'Cable Info'!$B$11:$C$50,2,FALSE)))),"NO SUCH EXIT")</f>
        <v/>
      </c>
      <c r="D205" s="190"/>
      <c r="E205" s="191"/>
      <c r="F205" s="171" t="s">
        <v>89</v>
      </c>
      <c r="G205" s="192"/>
      <c r="H205" s="168" t="str">
        <f t="shared" si="7"/>
        <v/>
      </c>
      <c r="I205" s="193"/>
      <c r="J205" s="171" t="s">
        <v>89</v>
      </c>
      <c r="K205" s="194"/>
      <c r="L205" s="195"/>
      <c r="M205" s="168" t="str">
        <f>IFERROR(IF(P205="","",IF((COUNTIF('Cable Info'!$B$11:$C$50,P205)=0),VLOOKUP(P205,'Cable Info (2)'!$B$11:$C$50,2,FALSE),(VLOOKUP(P205,'Cable Info'!$B$11:$C$50,2,FALSE)))),"NO SUCH EXIT")</f>
        <v/>
      </c>
      <c r="N205" s="181"/>
      <c r="O205" s="182"/>
      <c r="P205" s="196"/>
      <c r="Q205" s="124"/>
      <c r="R205" s="185"/>
      <c r="S205" s="185"/>
      <c r="T205" s="186"/>
      <c r="U205" s="186"/>
      <c r="V205" s="187"/>
      <c r="W205" s="164"/>
      <c r="X205" s="188" t="str">
        <f t="shared" si="8"/>
        <v/>
      </c>
      <c r="Y205" s="26" t="str">
        <f t="shared" si="9"/>
        <v/>
      </c>
      <c r="Z205" s="26" t="str">
        <f t="shared" si="10"/>
        <v/>
      </c>
      <c r="AA205" s="26" t="str">
        <f t="shared" si="11"/>
        <v/>
      </c>
      <c r="AB205" s="26" t="str">
        <f t="shared" si="12"/>
        <v/>
      </c>
      <c r="AC205" s="26"/>
      <c r="AD205" s="26"/>
      <c r="AE205" s="26"/>
      <c r="AF205" s="26"/>
      <c r="AG205" s="26"/>
      <c r="AH205" s="26"/>
      <c r="AI205" s="53"/>
      <c r="AJ205" s="53" t="str">
        <f>IF('Cable Info'!L204="","",CONCATENATE('Cable Info'!L204," - ",'Cable Info'!M204))</f>
        <v>203 - AW</v>
      </c>
      <c r="AK205" s="53"/>
      <c r="AL205" s="53"/>
      <c r="AM205" s="55" t="str">
        <f t="shared" si="0"/>
        <v>203 - AW</v>
      </c>
      <c r="AN205" s="53"/>
      <c r="AO205" s="53" t="str">
        <f>IF('Cable Info'!N204="","",CONCATENATE('Cable Info'!N204," - ",'Cable Info'!O204))</f>
        <v>203 - AW</v>
      </c>
      <c r="AP205" s="53"/>
      <c r="AQ205" s="53"/>
      <c r="AR205" s="55" t="str">
        <f t="shared" si="1"/>
        <v>203 - AW</v>
      </c>
      <c r="AS205" s="53"/>
      <c r="AT205" s="53" t="str">
        <f>IF('Cable Info'!P204="","",CONCATENATE('Cable Info'!P204," - ",'Cable Info'!Q204))</f>
        <v/>
      </c>
      <c r="AU205" s="53" t="s">
        <v>92</v>
      </c>
      <c r="AV205" s="53"/>
      <c r="AW205" s="53" t="str">
        <f t="shared" si="2"/>
        <v xml:space="preserve">  &lt;=&gt; CABLEC </v>
      </c>
      <c r="AX205" s="53"/>
      <c r="AY205" s="53" t="str">
        <f>IF('Cable Info'!R204="","",CONCATENATE('Cable Info'!R204," - ",'Cable Info'!S204))</f>
        <v/>
      </c>
      <c r="AZ205" s="53"/>
      <c r="BA205" s="53"/>
      <c r="BB205" s="55" t="str">
        <f t="shared" si="3"/>
        <v/>
      </c>
      <c r="BC205" s="53"/>
      <c r="BD205" s="53" t="str">
        <f>IF('Cable Info'!T204="","",CONCATENATE('Cable Info'!T204," - ",'Cable Info'!U204))</f>
        <v/>
      </c>
      <c r="BE205" s="53"/>
      <c r="BF205" s="53"/>
      <c r="BG205" s="55" t="str">
        <f t="shared" si="4"/>
        <v/>
      </c>
      <c r="BH205" s="53"/>
      <c r="BI205" s="53" t="str">
        <f>IF('Cable Info'!V204="","",CONCATENATE('Cable Info'!V204," - ",'Cable Info'!W204))</f>
        <v/>
      </c>
      <c r="BJ205" s="53"/>
      <c r="BK205" s="53"/>
      <c r="BL205" s="55" t="str">
        <f t="shared" si="5"/>
        <v/>
      </c>
      <c r="BM205" s="5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1"/>
      <c r="CL205" s="189"/>
    </row>
    <row r="206" spans="1:90" ht="12.75" customHeight="1" x14ac:dyDescent="0.2">
      <c r="A206" s="31"/>
      <c r="B206" s="147"/>
      <c r="C206" s="168" t="str">
        <f>IFERROR(IF(B206="","",IF((COUNTIF('Cable Info'!$B$11:$C$50,B206)=0),VLOOKUP(B206,'Cable Info (2)'!$B$11:$C$50,2,FALSE),(VLOOKUP(B206,'Cable Info'!$B$11:$C$50,2,FALSE)))),"NO SUCH EXIT")</f>
        <v/>
      </c>
      <c r="D206" s="190"/>
      <c r="E206" s="191"/>
      <c r="F206" s="171" t="s">
        <v>89</v>
      </c>
      <c r="G206" s="192"/>
      <c r="H206" s="168" t="str">
        <f t="shared" si="7"/>
        <v/>
      </c>
      <c r="I206" s="193"/>
      <c r="J206" s="171" t="s">
        <v>89</v>
      </c>
      <c r="K206" s="194"/>
      <c r="L206" s="195"/>
      <c r="M206" s="168" t="str">
        <f>IFERROR(IF(P206="","",IF((COUNTIF('Cable Info'!$B$11:$C$50,P206)=0),VLOOKUP(P206,'Cable Info (2)'!$B$11:$C$50,2,FALSE),(VLOOKUP(P206,'Cable Info'!$B$11:$C$50,2,FALSE)))),"NO SUCH EXIT")</f>
        <v/>
      </c>
      <c r="N206" s="181"/>
      <c r="O206" s="182"/>
      <c r="P206" s="196"/>
      <c r="Q206" s="124"/>
      <c r="R206" s="185"/>
      <c r="S206" s="185"/>
      <c r="T206" s="186"/>
      <c r="U206" s="186"/>
      <c r="V206" s="187"/>
      <c r="W206" s="164"/>
      <c r="X206" s="188" t="str">
        <f t="shared" si="8"/>
        <v/>
      </c>
      <c r="Y206" s="26" t="str">
        <f t="shared" si="9"/>
        <v/>
      </c>
      <c r="Z206" s="26" t="str">
        <f t="shared" si="10"/>
        <v/>
      </c>
      <c r="AA206" s="26" t="str">
        <f t="shared" si="11"/>
        <v/>
      </c>
      <c r="AB206" s="26" t="str">
        <f t="shared" si="12"/>
        <v/>
      </c>
      <c r="AC206" s="26"/>
      <c r="AD206" s="26"/>
      <c r="AE206" s="26"/>
      <c r="AF206" s="26"/>
      <c r="AG206" s="26"/>
      <c r="AH206" s="26"/>
      <c r="AI206" s="53"/>
      <c r="AJ206" s="53" t="str">
        <f>IF('Cable Info'!L205="","",CONCATENATE('Cable Info'!L205," - ",'Cable Info'!M205))</f>
        <v>204 - AW</v>
      </c>
      <c r="AK206" s="53"/>
      <c r="AL206" s="53"/>
      <c r="AM206" s="55" t="str">
        <f t="shared" si="0"/>
        <v>204 - AW</v>
      </c>
      <c r="AN206" s="53"/>
      <c r="AO206" s="53" t="str">
        <f>IF('Cable Info'!N205="","",CONCATENATE('Cable Info'!N205," - ",'Cable Info'!O205))</f>
        <v>204 - AW</v>
      </c>
      <c r="AP206" s="53"/>
      <c r="AQ206" s="53"/>
      <c r="AR206" s="55" t="str">
        <f t="shared" si="1"/>
        <v>204 - AW</v>
      </c>
      <c r="AS206" s="53"/>
      <c r="AT206" s="53" t="str">
        <f>IF('Cable Info'!P205="","",CONCATENATE('Cable Info'!P205," - ",'Cable Info'!Q205))</f>
        <v/>
      </c>
      <c r="AU206" s="53" t="s">
        <v>92</v>
      </c>
      <c r="AV206" s="53"/>
      <c r="AW206" s="53" t="str">
        <f t="shared" si="2"/>
        <v xml:space="preserve">  &lt;=&gt; CABLEC </v>
      </c>
      <c r="AX206" s="53"/>
      <c r="AY206" s="53" t="str">
        <f>IF('Cable Info'!R205="","",CONCATENATE('Cable Info'!R205," - ",'Cable Info'!S205))</f>
        <v/>
      </c>
      <c r="AZ206" s="53"/>
      <c r="BA206" s="53"/>
      <c r="BB206" s="55" t="str">
        <f t="shared" si="3"/>
        <v/>
      </c>
      <c r="BC206" s="53"/>
      <c r="BD206" s="53" t="str">
        <f>IF('Cable Info'!T205="","",CONCATENATE('Cable Info'!T205," - ",'Cable Info'!U205))</f>
        <v/>
      </c>
      <c r="BE206" s="53"/>
      <c r="BF206" s="53"/>
      <c r="BG206" s="55" t="str">
        <f t="shared" si="4"/>
        <v/>
      </c>
      <c r="BH206" s="53"/>
      <c r="BI206" s="53" t="str">
        <f>IF('Cable Info'!V205="","",CONCATENATE('Cable Info'!V205," - ",'Cable Info'!W205))</f>
        <v/>
      </c>
      <c r="BJ206" s="53"/>
      <c r="BK206" s="53"/>
      <c r="BL206" s="55" t="str">
        <f t="shared" si="5"/>
        <v/>
      </c>
      <c r="BM206" s="5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1"/>
      <c r="CL206" s="189"/>
    </row>
    <row r="207" spans="1:90" ht="12.75" customHeight="1" x14ac:dyDescent="0.2">
      <c r="A207" s="31"/>
      <c r="B207" s="147"/>
      <c r="C207" s="168" t="str">
        <f>IFERROR(IF(B207="","",IF((COUNTIF('Cable Info'!$B$11:$C$50,B207)=0),VLOOKUP(B207,'Cable Info (2)'!$B$11:$C$50,2,FALSE),(VLOOKUP(B207,'Cable Info'!$B$11:$C$50,2,FALSE)))),"NO SUCH EXIT")</f>
        <v/>
      </c>
      <c r="D207" s="190"/>
      <c r="E207" s="191"/>
      <c r="F207" s="171" t="s">
        <v>89</v>
      </c>
      <c r="G207" s="192"/>
      <c r="H207" s="168" t="str">
        <f t="shared" si="7"/>
        <v/>
      </c>
      <c r="I207" s="193"/>
      <c r="J207" s="171" t="s">
        <v>89</v>
      </c>
      <c r="K207" s="194"/>
      <c r="L207" s="195"/>
      <c r="M207" s="168" t="str">
        <f>IFERROR(IF(P207="","",IF((COUNTIF('Cable Info'!$B$11:$C$50,P207)=0),VLOOKUP(P207,'Cable Info (2)'!$B$11:$C$50,2,FALSE),(VLOOKUP(P207,'Cable Info'!$B$11:$C$50,2,FALSE)))),"NO SUCH EXIT")</f>
        <v/>
      </c>
      <c r="N207" s="181"/>
      <c r="O207" s="182"/>
      <c r="P207" s="196"/>
      <c r="Q207" s="124"/>
      <c r="R207" s="185"/>
      <c r="S207" s="185"/>
      <c r="T207" s="186"/>
      <c r="U207" s="186"/>
      <c r="V207" s="187"/>
      <c r="W207" s="164"/>
      <c r="X207" s="188" t="str">
        <f t="shared" si="8"/>
        <v/>
      </c>
      <c r="Y207" s="26" t="str">
        <f t="shared" si="9"/>
        <v/>
      </c>
      <c r="Z207" s="26" t="str">
        <f t="shared" si="10"/>
        <v/>
      </c>
      <c r="AA207" s="26" t="str">
        <f t="shared" si="11"/>
        <v/>
      </c>
      <c r="AB207" s="26" t="str">
        <f t="shared" si="12"/>
        <v/>
      </c>
      <c r="AC207" s="26"/>
      <c r="AD207" s="26"/>
      <c r="AE207" s="26"/>
      <c r="AF207" s="26"/>
      <c r="AG207" s="26"/>
      <c r="AH207" s="26"/>
      <c r="AI207" s="53"/>
      <c r="AJ207" s="53" t="str">
        <f>IF('Cable Info'!L206="","",CONCATENATE('Cable Info'!L206," - ",'Cable Info'!M206))</f>
        <v>205 - AW</v>
      </c>
      <c r="AK207" s="53"/>
      <c r="AL207" s="53"/>
      <c r="AM207" s="55" t="str">
        <f t="shared" si="0"/>
        <v>205 - AW</v>
      </c>
      <c r="AN207" s="53"/>
      <c r="AO207" s="53" t="str">
        <f>IF('Cable Info'!N206="","",CONCATENATE('Cable Info'!N206," - ",'Cable Info'!O206))</f>
        <v>205 - AW</v>
      </c>
      <c r="AP207" s="53"/>
      <c r="AQ207" s="53"/>
      <c r="AR207" s="55" t="str">
        <f t="shared" si="1"/>
        <v>205 - AW</v>
      </c>
      <c r="AS207" s="53"/>
      <c r="AT207" s="53" t="str">
        <f>IF('Cable Info'!P206="","",CONCATENATE('Cable Info'!P206," - ",'Cable Info'!Q206))</f>
        <v/>
      </c>
      <c r="AU207" s="53" t="s">
        <v>92</v>
      </c>
      <c r="AV207" s="53"/>
      <c r="AW207" s="53" t="str">
        <f t="shared" si="2"/>
        <v xml:space="preserve">  &lt;=&gt; CABLEC </v>
      </c>
      <c r="AX207" s="53"/>
      <c r="AY207" s="53" t="str">
        <f>IF('Cable Info'!R206="","",CONCATENATE('Cable Info'!R206," - ",'Cable Info'!S206))</f>
        <v/>
      </c>
      <c r="AZ207" s="53"/>
      <c r="BA207" s="53"/>
      <c r="BB207" s="55" t="str">
        <f t="shared" si="3"/>
        <v/>
      </c>
      <c r="BC207" s="53"/>
      <c r="BD207" s="53" t="str">
        <f>IF('Cable Info'!T206="","",CONCATENATE('Cable Info'!T206," - ",'Cable Info'!U206))</f>
        <v/>
      </c>
      <c r="BE207" s="53"/>
      <c r="BF207" s="53"/>
      <c r="BG207" s="55" t="str">
        <f t="shared" si="4"/>
        <v/>
      </c>
      <c r="BH207" s="53"/>
      <c r="BI207" s="53" t="str">
        <f>IF('Cable Info'!V206="","",CONCATENATE('Cable Info'!V206," - ",'Cable Info'!W206))</f>
        <v/>
      </c>
      <c r="BJ207" s="53"/>
      <c r="BK207" s="53"/>
      <c r="BL207" s="55" t="str">
        <f t="shared" si="5"/>
        <v/>
      </c>
      <c r="BM207" s="5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1"/>
      <c r="CL207" s="189"/>
    </row>
    <row r="208" spans="1:90" ht="12.75" customHeight="1" x14ac:dyDescent="0.2">
      <c r="A208" s="31"/>
      <c r="B208" s="147"/>
      <c r="C208" s="168" t="str">
        <f>IFERROR(IF(B208="","",IF((COUNTIF('Cable Info'!$B$11:$C$50,B208)=0),VLOOKUP(B208,'Cable Info (2)'!$B$11:$C$50,2,FALSE),(VLOOKUP(B208,'Cable Info'!$B$11:$C$50,2,FALSE)))),"NO SUCH EXIT")</f>
        <v/>
      </c>
      <c r="D208" s="190"/>
      <c r="E208" s="191"/>
      <c r="F208" s="171" t="s">
        <v>89</v>
      </c>
      <c r="G208" s="192"/>
      <c r="H208" s="168" t="str">
        <f t="shared" si="7"/>
        <v/>
      </c>
      <c r="I208" s="193"/>
      <c r="J208" s="171" t="s">
        <v>89</v>
      </c>
      <c r="K208" s="194"/>
      <c r="L208" s="195"/>
      <c r="M208" s="168" t="str">
        <f>IFERROR(IF(P208="","",IF((COUNTIF('Cable Info'!$B$11:$C$50,P208)=0),VLOOKUP(P208,'Cable Info (2)'!$B$11:$C$50,2,FALSE),(VLOOKUP(P208,'Cable Info'!$B$11:$C$50,2,FALSE)))),"NO SUCH EXIT")</f>
        <v/>
      </c>
      <c r="N208" s="181"/>
      <c r="O208" s="182"/>
      <c r="P208" s="196"/>
      <c r="Q208" s="124"/>
      <c r="R208" s="185"/>
      <c r="S208" s="185"/>
      <c r="T208" s="186"/>
      <c r="U208" s="186"/>
      <c r="V208" s="187"/>
      <c r="W208" s="164"/>
      <c r="X208" s="188" t="str">
        <f t="shared" si="8"/>
        <v/>
      </c>
      <c r="Y208" s="26" t="str">
        <f t="shared" si="9"/>
        <v/>
      </c>
      <c r="Z208" s="26" t="str">
        <f t="shared" si="10"/>
        <v/>
      </c>
      <c r="AA208" s="26" t="str">
        <f t="shared" si="11"/>
        <v/>
      </c>
      <c r="AB208" s="26" t="str">
        <f t="shared" si="12"/>
        <v/>
      </c>
      <c r="AC208" s="26"/>
      <c r="AD208" s="26"/>
      <c r="AE208" s="26"/>
      <c r="AF208" s="26"/>
      <c r="AG208" s="26"/>
      <c r="AH208" s="26"/>
      <c r="AI208" s="53"/>
      <c r="AJ208" s="53" t="str">
        <f>IF('Cable Info'!L207="","",CONCATENATE('Cable Info'!L207," - ",'Cable Info'!M207))</f>
        <v>206 - AW</v>
      </c>
      <c r="AK208" s="53"/>
      <c r="AL208" s="53"/>
      <c r="AM208" s="55" t="str">
        <f t="shared" si="0"/>
        <v>206 - AW</v>
      </c>
      <c r="AN208" s="53"/>
      <c r="AO208" s="53" t="str">
        <f>IF('Cable Info'!N207="","",CONCATENATE('Cable Info'!N207," - ",'Cable Info'!O207))</f>
        <v>206 - AW</v>
      </c>
      <c r="AP208" s="53"/>
      <c r="AQ208" s="53"/>
      <c r="AR208" s="55" t="str">
        <f t="shared" si="1"/>
        <v>206 - AW</v>
      </c>
      <c r="AS208" s="53"/>
      <c r="AT208" s="53" t="str">
        <f>IF('Cable Info'!P207="","",CONCATENATE('Cable Info'!P207," - ",'Cable Info'!Q207))</f>
        <v/>
      </c>
      <c r="AU208" s="53" t="s">
        <v>92</v>
      </c>
      <c r="AV208" s="53"/>
      <c r="AW208" s="53" t="str">
        <f t="shared" si="2"/>
        <v xml:space="preserve">  &lt;=&gt; CABLEC </v>
      </c>
      <c r="AX208" s="53"/>
      <c r="AY208" s="53" t="str">
        <f>IF('Cable Info'!R207="","",CONCATENATE('Cable Info'!R207," - ",'Cable Info'!S207))</f>
        <v/>
      </c>
      <c r="AZ208" s="53"/>
      <c r="BA208" s="53"/>
      <c r="BB208" s="55" t="str">
        <f t="shared" si="3"/>
        <v/>
      </c>
      <c r="BC208" s="53"/>
      <c r="BD208" s="53" t="str">
        <f>IF('Cable Info'!T207="","",CONCATENATE('Cable Info'!T207," - ",'Cable Info'!U207))</f>
        <v/>
      </c>
      <c r="BE208" s="53"/>
      <c r="BF208" s="53"/>
      <c r="BG208" s="55" t="str">
        <f t="shared" si="4"/>
        <v/>
      </c>
      <c r="BH208" s="53"/>
      <c r="BI208" s="53" t="str">
        <f>IF('Cable Info'!V207="","",CONCATENATE('Cable Info'!V207," - ",'Cable Info'!W207))</f>
        <v/>
      </c>
      <c r="BJ208" s="53"/>
      <c r="BK208" s="53"/>
      <c r="BL208" s="55" t="str">
        <f t="shared" si="5"/>
        <v/>
      </c>
      <c r="BM208" s="5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1"/>
      <c r="CL208" s="189"/>
    </row>
    <row r="209" spans="1:90" ht="12.75" customHeight="1" x14ac:dyDescent="0.2">
      <c r="A209" s="31"/>
      <c r="B209" s="147"/>
      <c r="C209" s="168" t="str">
        <f>IFERROR(IF(B209="","",IF((COUNTIF('Cable Info'!$B$11:$C$50,B209)=0),VLOOKUP(B209,'Cable Info (2)'!$B$11:$C$50,2,FALSE),(VLOOKUP(B209,'Cable Info'!$B$11:$C$50,2,FALSE)))),"NO SUCH EXIT")</f>
        <v/>
      </c>
      <c r="D209" s="190"/>
      <c r="E209" s="191"/>
      <c r="F209" s="171" t="s">
        <v>89</v>
      </c>
      <c r="G209" s="192"/>
      <c r="H209" s="168" t="str">
        <f t="shared" si="7"/>
        <v/>
      </c>
      <c r="I209" s="193"/>
      <c r="J209" s="171" t="s">
        <v>89</v>
      </c>
      <c r="K209" s="194"/>
      <c r="L209" s="195"/>
      <c r="M209" s="168" t="str">
        <f>IFERROR(IF(P209="","",IF((COUNTIF('Cable Info'!$B$11:$C$50,P209)=0),VLOOKUP(P209,'Cable Info (2)'!$B$11:$C$50,2,FALSE),(VLOOKUP(P209,'Cable Info'!$B$11:$C$50,2,FALSE)))),"NO SUCH EXIT")</f>
        <v/>
      </c>
      <c r="N209" s="181"/>
      <c r="O209" s="182"/>
      <c r="P209" s="196"/>
      <c r="Q209" s="124"/>
      <c r="R209" s="185"/>
      <c r="S209" s="185"/>
      <c r="T209" s="186"/>
      <c r="U209" s="186"/>
      <c r="V209" s="187"/>
      <c r="W209" s="164"/>
      <c r="X209" s="188" t="str">
        <f t="shared" si="8"/>
        <v/>
      </c>
      <c r="Y209" s="26" t="str">
        <f t="shared" si="9"/>
        <v/>
      </c>
      <c r="Z209" s="26" t="str">
        <f t="shared" si="10"/>
        <v/>
      </c>
      <c r="AA209" s="26" t="str">
        <f t="shared" si="11"/>
        <v/>
      </c>
      <c r="AB209" s="26" t="str">
        <f t="shared" si="12"/>
        <v/>
      </c>
      <c r="AC209" s="26"/>
      <c r="AD209" s="26"/>
      <c r="AE209" s="26"/>
      <c r="AF209" s="26"/>
      <c r="AG209" s="26"/>
      <c r="AH209" s="26"/>
      <c r="AI209" s="53"/>
      <c r="AJ209" s="53" t="str">
        <f>IF('Cable Info'!L208="","",CONCATENATE('Cable Info'!L208," - ",'Cable Info'!M208))</f>
        <v>207 - AW</v>
      </c>
      <c r="AK209" s="53"/>
      <c r="AL209" s="53"/>
      <c r="AM209" s="55" t="str">
        <f t="shared" si="0"/>
        <v>207 - AW</v>
      </c>
      <c r="AN209" s="53"/>
      <c r="AO209" s="53" t="str">
        <f>IF('Cable Info'!N208="","",CONCATENATE('Cable Info'!N208," - ",'Cable Info'!O208))</f>
        <v>207 - AW</v>
      </c>
      <c r="AP209" s="53"/>
      <c r="AQ209" s="53"/>
      <c r="AR209" s="55" t="str">
        <f t="shared" si="1"/>
        <v>207 - AW</v>
      </c>
      <c r="AS209" s="53"/>
      <c r="AT209" s="53" t="str">
        <f>IF('Cable Info'!P208="","",CONCATENATE('Cable Info'!P208," - ",'Cable Info'!Q208))</f>
        <v/>
      </c>
      <c r="AU209" s="53" t="s">
        <v>92</v>
      </c>
      <c r="AV209" s="53"/>
      <c r="AW209" s="53" t="str">
        <f t="shared" si="2"/>
        <v xml:space="preserve">  &lt;=&gt; CABLEC </v>
      </c>
      <c r="AX209" s="53"/>
      <c r="AY209" s="53" t="str">
        <f>IF('Cable Info'!R208="","",CONCATENATE('Cable Info'!R208," - ",'Cable Info'!S208))</f>
        <v/>
      </c>
      <c r="AZ209" s="53"/>
      <c r="BA209" s="53"/>
      <c r="BB209" s="55" t="str">
        <f t="shared" si="3"/>
        <v/>
      </c>
      <c r="BC209" s="53"/>
      <c r="BD209" s="53" t="str">
        <f>IF('Cable Info'!T208="","",CONCATENATE('Cable Info'!T208," - ",'Cable Info'!U208))</f>
        <v/>
      </c>
      <c r="BE209" s="53"/>
      <c r="BF209" s="53"/>
      <c r="BG209" s="55" t="str">
        <f t="shared" si="4"/>
        <v/>
      </c>
      <c r="BH209" s="53"/>
      <c r="BI209" s="53" t="str">
        <f>IF('Cable Info'!V208="","",CONCATENATE('Cable Info'!V208," - ",'Cable Info'!W208))</f>
        <v/>
      </c>
      <c r="BJ209" s="53"/>
      <c r="BK209" s="53"/>
      <c r="BL209" s="55" t="str">
        <f t="shared" si="5"/>
        <v/>
      </c>
      <c r="BM209" s="5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1"/>
      <c r="CL209" s="189"/>
    </row>
    <row r="210" spans="1:90" ht="12.75" customHeight="1" x14ac:dyDescent="0.2">
      <c r="A210" s="31"/>
      <c r="B210" s="147"/>
      <c r="C210" s="168" t="str">
        <f>IFERROR(IF(B210="","",IF((COUNTIF('Cable Info'!$B$11:$C$50,B210)=0),VLOOKUP(B210,'Cable Info (2)'!$B$11:$C$50,2,FALSE),(VLOOKUP(B210,'Cable Info'!$B$11:$C$50,2,FALSE)))),"NO SUCH EXIT")</f>
        <v/>
      </c>
      <c r="D210" s="190"/>
      <c r="E210" s="191"/>
      <c r="F210" s="171" t="s">
        <v>89</v>
      </c>
      <c r="G210" s="192"/>
      <c r="H210" s="168" t="str">
        <f t="shared" si="7"/>
        <v/>
      </c>
      <c r="I210" s="193"/>
      <c r="J210" s="171" t="s">
        <v>89</v>
      </c>
      <c r="K210" s="194"/>
      <c r="L210" s="195"/>
      <c r="M210" s="168" t="str">
        <f>IFERROR(IF(P210="","",IF((COUNTIF('Cable Info'!$B$11:$C$50,P210)=0),VLOOKUP(P210,'Cable Info (2)'!$B$11:$C$50,2,FALSE),(VLOOKUP(P210,'Cable Info'!$B$11:$C$50,2,FALSE)))),"NO SUCH EXIT")</f>
        <v/>
      </c>
      <c r="N210" s="181"/>
      <c r="O210" s="182"/>
      <c r="P210" s="196"/>
      <c r="Q210" s="124"/>
      <c r="R210" s="185"/>
      <c r="S210" s="185"/>
      <c r="T210" s="186"/>
      <c r="U210" s="186"/>
      <c r="V210" s="187"/>
      <c r="W210" s="164"/>
      <c r="X210" s="188" t="str">
        <f t="shared" si="8"/>
        <v/>
      </c>
      <c r="Y210" s="26" t="str">
        <f t="shared" si="9"/>
        <v/>
      </c>
      <c r="Z210" s="26" t="str">
        <f t="shared" si="10"/>
        <v/>
      </c>
      <c r="AA210" s="26" t="str">
        <f t="shared" si="11"/>
        <v/>
      </c>
      <c r="AB210" s="26" t="str">
        <f t="shared" si="12"/>
        <v/>
      </c>
      <c r="AC210" s="26"/>
      <c r="AD210" s="26"/>
      <c r="AE210" s="26"/>
      <c r="AF210" s="26"/>
      <c r="AG210" s="26"/>
      <c r="AH210" s="26"/>
      <c r="AI210" s="53"/>
      <c r="AJ210" s="53" t="str">
        <f>IF('Cable Info'!L209="","",CONCATENATE('Cable Info'!L209," - ",'Cable Info'!M209))</f>
        <v>208 - AW</v>
      </c>
      <c r="AK210" s="53"/>
      <c r="AL210" s="53"/>
      <c r="AM210" s="55" t="str">
        <f t="shared" si="0"/>
        <v>208 - AW</v>
      </c>
      <c r="AN210" s="53"/>
      <c r="AO210" s="53" t="str">
        <f>IF('Cable Info'!N209="","",CONCATENATE('Cable Info'!N209," - ",'Cable Info'!O209))</f>
        <v>208 - AW</v>
      </c>
      <c r="AP210" s="53"/>
      <c r="AQ210" s="53"/>
      <c r="AR210" s="55" t="str">
        <f t="shared" si="1"/>
        <v>208 - AW</v>
      </c>
      <c r="AS210" s="53"/>
      <c r="AT210" s="53" t="str">
        <f>IF('Cable Info'!P209="","",CONCATENATE('Cable Info'!P209," - ",'Cable Info'!Q209))</f>
        <v/>
      </c>
      <c r="AU210" s="53" t="s">
        <v>92</v>
      </c>
      <c r="AV210" s="53"/>
      <c r="AW210" s="53" t="str">
        <f t="shared" si="2"/>
        <v xml:space="preserve">  &lt;=&gt; CABLEC </v>
      </c>
      <c r="AX210" s="53"/>
      <c r="AY210" s="53" t="str">
        <f>IF('Cable Info'!R209="","",CONCATENATE('Cable Info'!R209," - ",'Cable Info'!S209))</f>
        <v/>
      </c>
      <c r="AZ210" s="53"/>
      <c r="BA210" s="53"/>
      <c r="BB210" s="55" t="str">
        <f t="shared" si="3"/>
        <v/>
      </c>
      <c r="BC210" s="53"/>
      <c r="BD210" s="53" t="str">
        <f>IF('Cable Info'!T209="","",CONCATENATE('Cable Info'!T209," - ",'Cable Info'!U209))</f>
        <v/>
      </c>
      <c r="BE210" s="53"/>
      <c r="BF210" s="53"/>
      <c r="BG210" s="55" t="str">
        <f t="shared" si="4"/>
        <v/>
      </c>
      <c r="BH210" s="53"/>
      <c r="BI210" s="53" t="str">
        <f>IF('Cable Info'!V209="","",CONCATENATE('Cable Info'!V209," - ",'Cable Info'!W209))</f>
        <v/>
      </c>
      <c r="BJ210" s="53"/>
      <c r="BK210" s="53"/>
      <c r="BL210" s="55" t="str">
        <f t="shared" si="5"/>
        <v/>
      </c>
      <c r="BM210" s="5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1"/>
      <c r="CL210" s="189"/>
    </row>
    <row r="211" spans="1:90" ht="12.75" customHeight="1" x14ac:dyDescent="0.2">
      <c r="A211" s="31"/>
      <c r="B211" s="147"/>
      <c r="C211" s="168" t="str">
        <f>IFERROR(IF(B211="","",IF((COUNTIF('Cable Info'!$B$11:$C$50,B211)=0),VLOOKUP(B211,'Cable Info (2)'!$B$11:$C$50,2,FALSE),(VLOOKUP(B211,'Cable Info'!$B$11:$C$50,2,FALSE)))),"NO SUCH EXIT")</f>
        <v/>
      </c>
      <c r="D211" s="190"/>
      <c r="E211" s="191"/>
      <c r="F211" s="171" t="s">
        <v>89</v>
      </c>
      <c r="G211" s="192"/>
      <c r="H211" s="168" t="str">
        <f t="shared" si="7"/>
        <v/>
      </c>
      <c r="I211" s="193"/>
      <c r="J211" s="171" t="s">
        <v>89</v>
      </c>
      <c r="K211" s="194"/>
      <c r="L211" s="195"/>
      <c r="M211" s="168" t="str">
        <f>IFERROR(IF(P211="","",IF((COUNTIF('Cable Info'!$B$11:$C$50,P211)=0),VLOOKUP(P211,'Cable Info (2)'!$B$11:$C$50,2,FALSE),(VLOOKUP(P211,'Cable Info'!$B$11:$C$50,2,FALSE)))),"NO SUCH EXIT")</f>
        <v/>
      </c>
      <c r="N211" s="181"/>
      <c r="O211" s="182"/>
      <c r="P211" s="196"/>
      <c r="Q211" s="124"/>
      <c r="R211" s="185"/>
      <c r="S211" s="185"/>
      <c r="T211" s="186"/>
      <c r="U211" s="186"/>
      <c r="V211" s="187"/>
      <c r="W211" s="164"/>
      <c r="X211" s="188" t="str">
        <f t="shared" si="8"/>
        <v/>
      </c>
      <c r="Y211" s="26" t="str">
        <f t="shared" si="9"/>
        <v/>
      </c>
      <c r="Z211" s="26" t="str">
        <f t="shared" si="10"/>
        <v/>
      </c>
      <c r="AA211" s="26" t="str">
        <f t="shared" si="11"/>
        <v/>
      </c>
      <c r="AB211" s="26" t="str">
        <f t="shared" si="12"/>
        <v/>
      </c>
      <c r="AC211" s="26"/>
      <c r="AD211" s="26"/>
      <c r="AE211" s="26"/>
      <c r="AF211" s="26"/>
      <c r="AG211" s="26"/>
      <c r="AH211" s="26"/>
      <c r="AI211" s="53"/>
      <c r="AJ211" s="53" t="str">
        <f>IF('Cable Info'!L210="","",CONCATENATE('Cable Info'!L210," - ",'Cable Info'!M210))</f>
        <v>209 - AW</v>
      </c>
      <c r="AK211" s="53"/>
      <c r="AL211" s="53"/>
      <c r="AM211" s="55" t="str">
        <f t="shared" si="0"/>
        <v>209 - AW</v>
      </c>
      <c r="AN211" s="53"/>
      <c r="AO211" s="53" t="str">
        <f>IF('Cable Info'!N210="","",CONCATENATE('Cable Info'!N210," - ",'Cable Info'!O210))</f>
        <v>209 - AW</v>
      </c>
      <c r="AP211" s="53"/>
      <c r="AQ211" s="53"/>
      <c r="AR211" s="55" t="str">
        <f t="shared" si="1"/>
        <v>209 - AW</v>
      </c>
      <c r="AS211" s="53"/>
      <c r="AT211" s="53" t="str">
        <f>IF('Cable Info'!P210="","",CONCATENATE('Cable Info'!P210," - ",'Cable Info'!Q210))</f>
        <v/>
      </c>
      <c r="AU211" s="53" t="s">
        <v>92</v>
      </c>
      <c r="AV211" s="53"/>
      <c r="AW211" s="53" t="str">
        <f t="shared" si="2"/>
        <v xml:space="preserve">  &lt;=&gt; CABLEC </v>
      </c>
      <c r="AX211" s="53"/>
      <c r="AY211" s="53" t="str">
        <f>IF('Cable Info'!R210="","",CONCATENATE('Cable Info'!R210," - ",'Cable Info'!S210))</f>
        <v/>
      </c>
      <c r="AZ211" s="53"/>
      <c r="BA211" s="53"/>
      <c r="BB211" s="55" t="str">
        <f t="shared" si="3"/>
        <v/>
      </c>
      <c r="BC211" s="53"/>
      <c r="BD211" s="53" t="str">
        <f>IF('Cable Info'!T210="","",CONCATENATE('Cable Info'!T210," - ",'Cable Info'!U210))</f>
        <v/>
      </c>
      <c r="BE211" s="53"/>
      <c r="BF211" s="53"/>
      <c r="BG211" s="55" t="str">
        <f t="shared" si="4"/>
        <v/>
      </c>
      <c r="BH211" s="53"/>
      <c r="BI211" s="53" t="str">
        <f>IF('Cable Info'!V210="","",CONCATENATE('Cable Info'!V210," - ",'Cable Info'!W210))</f>
        <v/>
      </c>
      <c r="BJ211" s="53"/>
      <c r="BK211" s="53"/>
      <c r="BL211" s="55" t="str">
        <f t="shared" si="5"/>
        <v/>
      </c>
      <c r="BM211" s="5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1"/>
      <c r="CL211" s="189"/>
    </row>
    <row r="212" spans="1:90" ht="12.75" customHeight="1" x14ac:dyDescent="0.2">
      <c r="A212" s="31"/>
      <c r="B212" s="147"/>
      <c r="C212" s="168" t="str">
        <f>IFERROR(IF(B212="","",IF((COUNTIF('Cable Info'!$B$11:$C$50,B212)=0),VLOOKUP(B212,'Cable Info (2)'!$B$11:$C$50,2,FALSE),(VLOOKUP(B212,'Cable Info'!$B$11:$C$50,2,FALSE)))),"NO SUCH EXIT")</f>
        <v/>
      </c>
      <c r="D212" s="190"/>
      <c r="E212" s="191"/>
      <c r="F212" s="171" t="s">
        <v>89</v>
      </c>
      <c r="G212" s="192"/>
      <c r="H212" s="168" t="str">
        <f t="shared" si="7"/>
        <v/>
      </c>
      <c r="I212" s="193"/>
      <c r="J212" s="171" t="s">
        <v>89</v>
      </c>
      <c r="K212" s="194"/>
      <c r="L212" s="195"/>
      <c r="M212" s="168" t="str">
        <f>IFERROR(IF(P212="","",IF((COUNTIF('Cable Info'!$B$11:$C$50,P212)=0),VLOOKUP(P212,'Cable Info (2)'!$B$11:$C$50,2,FALSE),(VLOOKUP(P212,'Cable Info'!$B$11:$C$50,2,FALSE)))),"NO SUCH EXIT")</f>
        <v/>
      </c>
      <c r="N212" s="181"/>
      <c r="O212" s="182"/>
      <c r="P212" s="196"/>
      <c r="Q212" s="124"/>
      <c r="R212" s="185"/>
      <c r="S212" s="185"/>
      <c r="T212" s="186"/>
      <c r="U212" s="186"/>
      <c r="V212" s="187"/>
      <c r="W212" s="164"/>
      <c r="X212" s="188" t="str">
        <f t="shared" si="8"/>
        <v/>
      </c>
      <c r="Y212" s="26" t="str">
        <f t="shared" si="9"/>
        <v/>
      </c>
      <c r="Z212" s="26" t="str">
        <f t="shared" si="10"/>
        <v/>
      </c>
      <c r="AA212" s="26" t="str">
        <f t="shared" si="11"/>
        <v/>
      </c>
      <c r="AB212" s="26" t="str">
        <f t="shared" si="12"/>
        <v/>
      </c>
      <c r="AC212" s="26"/>
      <c r="AD212" s="26"/>
      <c r="AE212" s="26"/>
      <c r="AF212" s="26"/>
      <c r="AG212" s="26"/>
      <c r="AH212" s="26"/>
      <c r="AI212" s="53"/>
      <c r="AJ212" s="53" t="str">
        <f>IF('Cable Info'!L211="","",CONCATENATE('Cable Info'!L211," - ",'Cable Info'!M211))</f>
        <v>210 - AW</v>
      </c>
      <c r="AK212" s="53"/>
      <c r="AL212" s="53"/>
      <c r="AM212" s="55" t="str">
        <f t="shared" si="0"/>
        <v>210 - AW</v>
      </c>
      <c r="AN212" s="53"/>
      <c r="AO212" s="53" t="str">
        <f>IF('Cable Info'!N211="","",CONCATENATE('Cable Info'!N211," - ",'Cable Info'!O211))</f>
        <v>210 - AW</v>
      </c>
      <c r="AP212" s="53"/>
      <c r="AQ212" s="53"/>
      <c r="AR212" s="55" t="str">
        <f t="shared" si="1"/>
        <v>210 - AW</v>
      </c>
      <c r="AS212" s="53"/>
      <c r="AT212" s="53" t="str">
        <f>IF('Cable Info'!P211="","",CONCATENATE('Cable Info'!P211," - ",'Cable Info'!Q211))</f>
        <v/>
      </c>
      <c r="AU212" s="53" t="s">
        <v>92</v>
      </c>
      <c r="AV212" s="53"/>
      <c r="AW212" s="53" t="str">
        <f t="shared" si="2"/>
        <v xml:space="preserve">  &lt;=&gt; CABLEC </v>
      </c>
      <c r="AX212" s="53"/>
      <c r="AY212" s="53" t="str">
        <f>IF('Cable Info'!R211="","",CONCATENATE('Cable Info'!R211," - ",'Cable Info'!S211))</f>
        <v/>
      </c>
      <c r="AZ212" s="53"/>
      <c r="BA212" s="53"/>
      <c r="BB212" s="55" t="str">
        <f t="shared" si="3"/>
        <v/>
      </c>
      <c r="BC212" s="53"/>
      <c r="BD212" s="53" t="str">
        <f>IF('Cable Info'!T211="","",CONCATENATE('Cable Info'!T211," - ",'Cable Info'!U211))</f>
        <v/>
      </c>
      <c r="BE212" s="53"/>
      <c r="BF212" s="53"/>
      <c r="BG212" s="55" t="str">
        <f t="shared" si="4"/>
        <v/>
      </c>
      <c r="BH212" s="53"/>
      <c r="BI212" s="53" t="str">
        <f>IF('Cable Info'!V211="","",CONCATENATE('Cable Info'!V211," - ",'Cable Info'!W211))</f>
        <v/>
      </c>
      <c r="BJ212" s="53"/>
      <c r="BK212" s="53"/>
      <c r="BL212" s="55" t="str">
        <f t="shared" si="5"/>
        <v/>
      </c>
      <c r="BM212" s="5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1"/>
      <c r="CL212" s="189"/>
    </row>
    <row r="213" spans="1:90" ht="12.75" customHeight="1" x14ac:dyDescent="0.2">
      <c r="A213" s="31"/>
      <c r="B213" s="147"/>
      <c r="C213" s="168" t="str">
        <f>IFERROR(IF(B213="","",IF((COUNTIF('Cable Info'!$B$11:$C$50,B213)=0),VLOOKUP(B213,'Cable Info (2)'!$B$11:$C$50,2,FALSE),(VLOOKUP(B213,'Cable Info'!$B$11:$C$50,2,FALSE)))),"NO SUCH EXIT")</f>
        <v/>
      </c>
      <c r="D213" s="190"/>
      <c r="E213" s="191"/>
      <c r="F213" s="171" t="s">
        <v>89</v>
      </c>
      <c r="G213" s="192"/>
      <c r="H213" s="168" t="str">
        <f t="shared" si="7"/>
        <v/>
      </c>
      <c r="I213" s="193"/>
      <c r="J213" s="171" t="s">
        <v>89</v>
      </c>
      <c r="K213" s="194"/>
      <c r="L213" s="195"/>
      <c r="M213" s="168" t="str">
        <f>IFERROR(IF(P213="","",IF((COUNTIF('Cable Info'!$B$11:$C$50,P213)=0),VLOOKUP(P213,'Cable Info (2)'!$B$11:$C$50,2,FALSE),(VLOOKUP(P213,'Cable Info'!$B$11:$C$50,2,FALSE)))),"NO SUCH EXIT")</f>
        <v/>
      </c>
      <c r="N213" s="181"/>
      <c r="O213" s="182"/>
      <c r="P213" s="196"/>
      <c r="Q213" s="124"/>
      <c r="R213" s="185"/>
      <c r="S213" s="185"/>
      <c r="T213" s="186"/>
      <c r="U213" s="186"/>
      <c r="V213" s="187"/>
      <c r="W213" s="164"/>
      <c r="X213" s="188" t="str">
        <f t="shared" si="8"/>
        <v/>
      </c>
      <c r="Y213" s="26" t="str">
        <f t="shared" si="9"/>
        <v/>
      </c>
      <c r="Z213" s="26" t="str">
        <f t="shared" si="10"/>
        <v/>
      </c>
      <c r="AA213" s="26" t="str">
        <f t="shared" si="11"/>
        <v/>
      </c>
      <c r="AB213" s="26" t="str">
        <f t="shared" si="12"/>
        <v/>
      </c>
      <c r="AC213" s="26"/>
      <c r="AD213" s="26"/>
      <c r="AE213" s="26"/>
      <c r="AF213" s="26"/>
      <c r="AG213" s="26"/>
      <c r="AH213" s="26"/>
      <c r="AI213" s="53"/>
      <c r="AJ213" s="53" t="str">
        <f>IF('Cable Info'!L212="","",CONCATENATE('Cable Info'!L212," - ",'Cable Info'!M212))</f>
        <v>211 - AW</v>
      </c>
      <c r="AK213" s="53"/>
      <c r="AL213" s="53"/>
      <c r="AM213" s="55" t="str">
        <f t="shared" si="0"/>
        <v>211 - AW</v>
      </c>
      <c r="AN213" s="53"/>
      <c r="AO213" s="53" t="str">
        <f>IF('Cable Info'!N212="","",CONCATENATE('Cable Info'!N212," - ",'Cable Info'!O212))</f>
        <v>211 - AW</v>
      </c>
      <c r="AP213" s="53"/>
      <c r="AQ213" s="53"/>
      <c r="AR213" s="55" t="str">
        <f t="shared" si="1"/>
        <v>211 - AW</v>
      </c>
      <c r="AS213" s="53"/>
      <c r="AT213" s="53" t="str">
        <f>IF('Cable Info'!P212="","",CONCATENATE('Cable Info'!P212," - ",'Cable Info'!Q212))</f>
        <v/>
      </c>
      <c r="AU213" s="53" t="s">
        <v>92</v>
      </c>
      <c r="AV213" s="53"/>
      <c r="AW213" s="53" t="str">
        <f t="shared" si="2"/>
        <v xml:space="preserve">  &lt;=&gt; CABLEC </v>
      </c>
      <c r="AX213" s="53"/>
      <c r="AY213" s="53" t="str">
        <f>IF('Cable Info'!R212="","",CONCATENATE('Cable Info'!R212," - ",'Cable Info'!S212))</f>
        <v/>
      </c>
      <c r="AZ213" s="53"/>
      <c r="BA213" s="53"/>
      <c r="BB213" s="55" t="str">
        <f t="shared" si="3"/>
        <v/>
      </c>
      <c r="BC213" s="53"/>
      <c r="BD213" s="53" t="str">
        <f>IF('Cable Info'!T212="","",CONCATENATE('Cable Info'!T212," - ",'Cable Info'!U212))</f>
        <v/>
      </c>
      <c r="BE213" s="53"/>
      <c r="BF213" s="53"/>
      <c r="BG213" s="55" t="str">
        <f t="shared" si="4"/>
        <v/>
      </c>
      <c r="BH213" s="53"/>
      <c r="BI213" s="53" t="str">
        <f>IF('Cable Info'!V212="","",CONCATENATE('Cable Info'!V212," - ",'Cable Info'!W212))</f>
        <v/>
      </c>
      <c r="BJ213" s="53"/>
      <c r="BK213" s="53"/>
      <c r="BL213" s="55" t="str">
        <f t="shared" si="5"/>
        <v/>
      </c>
      <c r="BM213" s="5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1"/>
      <c r="CL213" s="189"/>
    </row>
    <row r="214" spans="1:90" ht="12.75" customHeight="1" x14ac:dyDescent="0.2">
      <c r="A214" s="31"/>
      <c r="B214" s="147"/>
      <c r="C214" s="168" t="str">
        <f>IFERROR(IF(B214="","",IF((COUNTIF('Cable Info'!$B$11:$C$50,B214)=0),VLOOKUP(B214,'Cable Info (2)'!$B$11:$C$50,2,FALSE),(VLOOKUP(B214,'Cable Info'!$B$11:$C$50,2,FALSE)))),"NO SUCH EXIT")</f>
        <v/>
      </c>
      <c r="D214" s="190"/>
      <c r="E214" s="191"/>
      <c r="F214" s="171" t="s">
        <v>89</v>
      </c>
      <c r="G214" s="192"/>
      <c r="H214" s="168" t="str">
        <f t="shared" si="7"/>
        <v/>
      </c>
      <c r="I214" s="193"/>
      <c r="J214" s="171" t="s">
        <v>89</v>
      </c>
      <c r="K214" s="194"/>
      <c r="L214" s="195"/>
      <c r="M214" s="168" t="str">
        <f>IFERROR(IF(P214="","",IF((COUNTIF('Cable Info'!$B$11:$C$50,P214)=0),VLOOKUP(P214,'Cable Info (2)'!$B$11:$C$50,2,FALSE),(VLOOKUP(P214,'Cable Info'!$B$11:$C$50,2,FALSE)))),"NO SUCH EXIT")</f>
        <v/>
      </c>
      <c r="N214" s="181"/>
      <c r="O214" s="182"/>
      <c r="P214" s="196"/>
      <c r="Q214" s="124"/>
      <c r="R214" s="185"/>
      <c r="S214" s="185"/>
      <c r="T214" s="186"/>
      <c r="U214" s="186"/>
      <c r="V214" s="187"/>
      <c r="W214" s="164"/>
      <c r="X214" s="188" t="str">
        <f t="shared" si="8"/>
        <v/>
      </c>
      <c r="Y214" s="26" t="str">
        <f t="shared" si="9"/>
        <v/>
      </c>
      <c r="Z214" s="26" t="str">
        <f t="shared" si="10"/>
        <v/>
      </c>
      <c r="AA214" s="26" t="str">
        <f t="shared" si="11"/>
        <v/>
      </c>
      <c r="AB214" s="26" t="str">
        <f t="shared" si="12"/>
        <v/>
      </c>
      <c r="AC214" s="26"/>
      <c r="AD214" s="26"/>
      <c r="AE214" s="26"/>
      <c r="AF214" s="26"/>
      <c r="AG214" s="26"/>
      <c r="AH214" s="26"/>
      <c r="AI214" s="53"/>
      <c r="AJ214" s="53" t="str">
        <f>IF('Cable Info'!L213="","",CONCATENATE('Cable Info'!L213," - ",'Cable Info'!M213))</f>
        <v>212 - AW</v>
      </c>
      <c r="AK214" s="53"/>
      <c r="AL214" s="53"/>
      <c r="AM214" s="55" t="str">
        <f t="shared" si="0"/>
        <v>212 - AW</v>
      </c>
      <c r="AN214" s="53"/>
      <c r="AO214" s="53" t="str">
        <f>IF('Cable Info'!N213="","",CONCATENATE('Cable Info'!N213," - ",'Cable Info'!O213))</f>
        <v>212 - AW</v>
      </c>
      <c r="AP214" s="53"/>
      <c r="AQ214" s="53"/>
      <c r="AR214" s="55" t="str">
        <f t="shared" si="1"/>
        <v>212 - AW</v>
      </c>
      <c r="AS214" s="53"/>
      <c r="AT214" s="53" t="str">
        <f>IF('Cable Info'!P213="","",CONCATENATE('Cable Info'!P213," - ",'Cable Info'!Q213))</f>
        <v/>
      </c>
      <c r="AU214" s="53" t="s">
        <v>92</v>
      </c>
      <c r="AV214" s="53"/>
      <c r="AW214" s="53" t="str">
        <f t="shared" si="2"/>
        <v xml:space="preserve">  &lt;=&gt; CABLEC </v>
      </c>
      <c r="AX214" s="53"/>
      <c r="AY214" s="53" t="str">
        <f>IF('Cable Info'!R213="","",CONCATENATE('Cable Info'!R213," - ",'Cable Info'!S213))</f>
        <v/>
      </c>
      <c r="AZ214" s="53"/>
      <c r="BA214" s="53"/>
      <c r="BB214" s="55" t="str">
        <f t="shared" si="3"/>
        <v/>
      </c>
      <c r="BC214" s="53"/>
      <c r="BD214" s="53" t="str">
        <f>IF('Cable Info'!T213="","",CONCATENATE('Cable Info'!T213," - ",'Cable Info'!U213))</f>
        <v/>
      </c>
      <c r="BE214" s="53"/>
      <c r="BF214" s="53"/>
      <c r="BG214" s="55" t="str">
        <f t="shared" si="4"/>
        <v/>
      </c>
      <c r="BH214" s="53"/>
      <c r="BI214" s="53" t="str">
        <f>IF('Cable Info'!V213="","",CONCATENATE('Cable Info'!V213," - ",'Cable Info'!W213))</f>
        <v/>
      </c>
      <c r="BJ214" s="53"/>
      <c r="BK214" s="53"/>
      <c r="BL214" s="55" t="str">
        <f t="shared" si="5"/>
        <v/>
      </c>
      <c r="BM214" s="5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1"/>
      <c r="CL214" s="189"/>
    </row>
    <row r="215" spans="1:90" ht="12.75" customHeight="1" x14ac:dyDescent="0.2">
      <c r="A215" s="31"/>
      <c r="B215" s="147"/>
      <c r="C215" s="168" t="str">
        <f>IFERROR(IF(B215="","",IF((COUNTIF('Cable Info'!$B$11:$C$50,B215)=0),VLOOKUP(B215,'Cable Info (2)'!$B$11:$C$50,2,FALSE),(VLOOKUP(B215,'Cable Info'!$B$11:$C$50,2,FALSE)))),"NO SUCH EXIT")</f>
        <v/>
      </c>
      <c r="D215" s="190"/>
      <c r="E215" s="191"/>
      <c r="F215" s="171" t="s">
        <v>89</v>
      </c>
      <c r="G215" s="192"/>
      <c r="H215" s="168" t="str">
        <f t="shared" si="7"/>
        <v/>
      </c>
      <c r="I215" s="193"/>
      <c r="J215" s="171" t="s">
        <v>89</v>
      </c>
      <c r="K215" s="194"/>
      <c r="L215" s="195"/>
      <c r="M215" s="168" t="str">
        <f>IFERROR(IF(P215="","",IF((COUNTIF('Cable Info'!$B$11:$C$50,P215)=0),VLOOKUP(P215,'Cable Info (2)'!$B$11:$C$50,2,FALSE),(VLOOKUP(P215,'Cable Info'!$B$11:$C$50,2,FALSE)))),"NO SUCH EXIT")</f>
        <v/>
      </c>
      <c r="N215" s="181"/>
      <c r="O215" s="182"/>
      <c r="P215" s="196"/>
      <c r="Q215" s="124"/>
      <c r="R215" s="185"/>
      <c r="S215" s="185"/>
      <c r="T215" s="186"/>
      <c r="U215" s="186"/>
      <c r="V215" s="187"/>
      <c r="W215" s="164"/>
      <c r="X215" s="188" t="str">
        <f t="shared" si="8"/>
        <v/>
      </c>
      <c r="Y215" s="26" t="str">
        <f t="shared" si="9"/>
        <v/>
      </c>
      <c r="Z215" s="26" t="str">
        <f t="shared" si="10"/>
        <v/>
      </c>
      <c r="AA215" s="26" t="str">
        <f t="shared" si="11"/>
        <v/>
      </c>
      <c r="AB215" s="26" t="str">
        <f t="shared" si="12"/>
        <v/>
      </c>
      <c r="AC215" s="26"/>
      <c r="AD215" s="26"/>
      <c r="AE215" s="26"/>
      <c r="AF215" s="26"/>
      <c r="AG215" s="26"/>
      <c r="AH215" s="26"/>
      <c r="AI215" s="53"/>
      <c r="AJ215" s="53" t="str">
        <f>IF('Cable Info'!L214="","",CONCATENATE('Cable Info'!L214," - ",'Cable Info'!M214))</f>
        <v>213 - AW</v>
      </c>
      <c r="AK215" s="53"/>
      <c r="AL215" s="53"/>
      <c r="AM215" s="55" t="str">
        <f t="shared" si="0"/>
        <v>213 - AW</v>
      </c>
      <c r="AN215" s="53"/>
      <c r="AO215" s="53" t="str">
        <f>IF('Cable Info'!N214="","",CONCATENATE('Cable Info'!N214," - ",'Cable Info'!O214))</f>
        <v>213 - AW</v>
      </c>
      <c r="AP215" s="53"/>
      <c r="AQ215" s="53"/>
      <c r="AR215" s="55" t="str">
        <f t="shared" si="1"/>
        <v>213 - AW</v>
      </c>
      <c r="AS215" s="53"/>
      <c r="AT215" s="53" t="str">
        <f>IF('Cable Info'!P214="","",CONCATENATE('Cable Info'!P214," - ",'Cable Info'!Q214))</f>
        <v/>
      </c>
      <c r="AU215" s="53" t="s">
        <v>92</v>
      </c>
      <c r="AV215" s="53"/>
      <c r="AW215" s="53" t="str">
        <f t="shared" si="2"/>
        <v xml:space="preserve">  &lt;=&gt; CABLEC </v>
      </c>
      <c r="AX215" s="53"/>
      <c r="AY215" s="53" t="str">
        <f>IF('Cable Info'!R214="","",CONCATENATE('Cable Info'!R214," - ",'Cable Info'!S214))</f>
        <v/>
      </c>
      <c r="AZ215" s="53"/>
      <c r="BA215" s="53"/>
      <c r="BB215" s="55" t="str">
        <f t="shared" si="3"/>
        <v/>
      </c>
      <c r="BC215" s="53"/>
      <c r="BD215" s="53" t="str">
        <f>IF('Cable Info'!T214="","",CONCATENATE('Cable Info'!T214," - ",'Cable Info'!U214))</f>
        <v/>
      </c>
      <c r="BE215" s="53"/>
      <c r="BF215" s="53"/>
      <c r="BG215" s="55" t="str">
        <f t="shared" si="4"/>
        <v/>
      </c>
      <c r="BH215" s="53"/>
      <c r="BI215" s="53" t="str">
        <f>IF('Cable Info'!V214="","",CONCATENATE('Cable Info'!V214," - ",'Cable Info'!W214))</f>
        <v/>
      </c>
      <c r="BJ215" s="53"/>
      <c r="BK215" s="53"/>
      <c r="BL215" s="55" t="str">
        <f t="shared" si="5"/>
        <v/>
      </c>
      <c r="BM215" s="5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1"/>
      <c r="CL215" s="189"/>
    </row>
    <row r="216" spans="1:90" ht="12.75" customHeight="1" x14ac:dyDescent="0.2">
      <c r="A216" s="31"/>
      <c r="B216" s="147"/>
      <c r="C216" s="168" t="str">
        <f>IFERROR(IF(B216="","",IF((COUNTIF('Cable Info'!$B$11:$C$50,B216)=0),VLOOKUP(B216,'Cable Info (2)'!$B$11:$C$50,2,FALSE),(VLOOKUP(B216,'Cable Info'!$B$11:$C$50,2,FALSE)))),"NO SUCH EXIT")</f>
        <v/>
      </c>
      <c r="D216" s="190"/>
      <c r="E216" s="191"/>
      <c r="F216" s="171" t="s">
        <v>89</v>
      </c>
      <c r="G216" s="192"/>
      <c r="H216" s="168" t="str">
        <f t="shared" si="7"/>
        <v/>
      </c>
      <c r="I216" s="193"/>
      <c r="J216" s="171" t="s">
        <v>89</v>
      </c>
      <c r="K216" s="194"/>
      <c r="L216" s="195"/>
      <c r="M216" s="168" t="str">
        <f>IFERROR(IF(P216="","",IF((COUNTIF('Cable Info'!$B$11:$C$50,P216)=0),VLOOKUP(P216,'Cable Info (2)'!$B$11:$C$50,2,FALSE),(VLOOKUP(P216,'Cable Info'!$B$11:$C$50,2,FALSE)))),"NO SUCH EXIT")</f>
        <v/>
      </c>
      <c r="N216" s="181"/>
      <c r="O216" s="182"/>
      <c r="P216" s="196"/>
      <c r="Q216" s="124"/>
      <c r="R216" s="185"/>
      <c r="S216" s="185"/>
      <c r="T216" s="186"/>
      <c r="U216" s="186"/>
      <c r="V216" s="187"/>
      <c r="W216" s="164"/>
      <c r="X216" s="188" t="str">
        <f t="shared" si="8"/>
        <v/>
      </c>
      <c r="Y216" s="26" t="str">
        <f t="shared" si="9"/>
        <v/>
      </c>
      <c r="Z216" s="26" t="str">
        <f t="shared" si="10"/>
        <v/>
      </c>
      <c r="AA216" s="26" t="str">
        <f t="shared" si="11"/>
        <v/>
      </c>
      <c r="AB216" s="26" t="str">
        <f t="shared" si="12"/>
        <v/>
      </c>
      <c r="AC216" s="26"/>
      <c r="AD216" s="26"/>
      <c r="AE216" s="26"/>
      <c r="AF216" s="26"/>
      <c r="AG216" s="26"/>
      <c r="AH216" s="26"/>
      <c r="AI216" s="53"/>
      <c r="AJ216" s="53" t="str">
        <f>IF('Cable Info'!L215="","",CONCATENATE('Cable Info'!L215," - ",'Cable Info'!M215))</f>
        <v>214 - AW</v>
      </c>
      <c r="AK216" s="53"/>
      <c r="AL216" s="53"/>
      <c r="AM216" s="55" t="str">
        <f t="shared" si="0"/>
        <v>214 - AW</v>
      </c>
      <c r="AN216" s="53"/>
      <c r="AO216" s="53" t="str">
        <f>IF('Cable Info'!N215="","",CONCATENATE('Cable Info'!N215," - ",'Cable Info'!O215))</f>
        <v>214 - AW</v>
      </c>
      <c r="AP216" s="53"/>
      <c r="AQ216" s="53"/>
      <c r="AR216" s="55" t="str">
        <f t="shared" si="1"/>
        <v>214 - AW</v>
      </c>
      <c r="AS216" s="53"/>
      <c r="AT216" s="53" t="str">
        <f>IF('Cable Info'!P215="","",CONCATENATE('Cable Info'!P215," - ",'Cable Info'!Q215))</f>
        <v/>
      </c>
      <c r="AU216" s="53" t="s">
        <v>92</v>
      </c>
      <c r="AV216" s="53"/>
      <c r="AW216" s="53" t="str">
        <f t="shared" si="2"/>
        <v xml:space="preserve">  &lt;=&gt; CABLEC </v>
      </c>
      <c r="AX216" s="53"/>
      <c r="AY216" s="53" t="str">
        <f>IF('Cable Info'!R215="","",CONCATENATE('Cable Info'!R215," - ",'Cable Info'!S215))</f>
        <v/>
      </c>
      <c r="AZ216" s="53"/>
      <c r="BA216" s="53"/>
      <c r="BB216" s="55" t="str">
        <f t="shared" si="3"/>
        <v/>
      </c>
      <c r="BC216" s="53"/>
      <c r="BD216" s="53" t="str">
        <f>IF('Cable Info'!T215="","",CONCATENATE('Cable Info'!T215," - ",'Cable Info'!U215))</f>
        <v/>
      </c>
      <c r="BE216" s="53"/>
      <c r="BF216" s="53"/>
      <c r="BG216" s="55" t="str">
        <f t="shared" si="4"/>
        <v/>
      </c>
      <c r="BH216" s="53"/>
      <c r="BI216" s="53" t="str">
        <f>IF('Cable Info'!V215="","",CONCATENATE('Cable Info'!V215," - ",'Cable Info'!W215))</f>
        <v/>
      </c>
      <c r="BJ216" s="53"/>
      <c r="BK216" s="53"/>
      <c r="BL216" s="55" t="str">
        <f t="shared" si="5"/>
        <v/>
      </c>
      <c r="BM216" s="5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1"/>
      <c r="CL216" s="189"/>
    </row>
    <row r="217" spans="1:90" ht="12.75" customHeight="1" x14ac:dyDescent="0.2">
      <c r="A217" s="31"/>
      <c r="B217" s="147"/>
      <c r="C217" s="168" t="str">
        <f>IFERROR(IF(B217="","",IF((COUNTIF('Cable Info'!$B$11:$C$50,B217)=0),VLOOKUP(B217,'Cable Info (2)'!$B$11:$C$50,2,FALSE),(VLOOKUP(B217,'Cable Info'!$B$11:$C$50,2,FALSE)))),"NO SUCH EXIT")</f>
        <v/>
      </c>
      <c r="D217" s="190"/>
      <c r="E217" s="191"/>
      <c r="F217" s="171" t="s">
        <v>89</v>
      </c>
      <c r="G217" s="192"/>
      <c r="H217" s="168" t="str">
        <f t="shared" si="7"/>
        <v/>
      </c>
      <c r="I217" s="193"/>
      <c r="J217" s="171" t="s">
        <v>89</v>
      </c>
      <c r="K217" s="194"/>
      <c r="L217" s="195"/>
      <c r="M217" s="168" t="str">
        <f>IFERROR(IF(P217="","",IF((COUNTIF('Cable Info'!$B$11:$C$50,P217)=0),VLOOKUP(P217,'Cable Info (2)'!$B$11:$C$50,2,FALSE),(VLOOKUP(P217,'Cable Info'!$B$11:$C$50,2,FALSE)))),"NO SUCH EXIT")</f>
        <v/>
      </c>
      <c r="N217" s="181"/>
      <c r="O217" s="182"/>
      <c r="P217" s="196"/>
      <c r="Q217" s="124"/>
      <c r="R217" s="185"/>
      <c r="S217" s="185"/>
      <c r="T217" s="186"/>
      <c r="U217" s="186"/>
      <c r="V217" s="187"/>
      <c r="W217" s="164"/>
      <c r="X217" s="188" t="str">
        <f t="shared" si="8"/>
        <v/>
      </c>
      <c r="Y217" s="26" t="str">
        <f t="shared" si="9"/>
        <v/>
      </c>
      <c r="Z217" s="26" t="str">
        <f t="shared" si="10"/>
        <v/>
      </c>
      <c r="AA217" s="26" t="str">
        <f t="shared" si="11"/>
        <v/>
      </c>
      <c r="AB217" s="26" t="str">
        <f t="shared" si="12"/>
        <v/>
      </c>
      <c r="AC217" s="26"/>
      <c r="AD217" s="26"/>
      <c r="AE217" s="26"/>
      <c r="AF217" s="26"/>
      <c r="AG217" s="26"/>
      <c r="AH217" s="26"/>
      <c r="AI217" s="53"/>
      <c r="AJ217" s="53" t="str">
        <f>IF('Cable Info'!L216="","",CONCATENATE('Cable Info'!L216," - ",'Cable Info'!M216))</f>
        <v>215 - AW</v>
      </c>
      <c r="AK217" s="53"/>
      <c r="AL217" s="53"/>
      <c r="AM217" s="55" t="str">
        <f t="shared" si="0"/>
        <v>215 - AW</v>
      </c>
      <c r="AN217" s="53"/>
      <c r="AO217" s="53" t="str">
        <f>IF('Cable Info'!N216="","",CONCATENATE('Cable Info'!N216," - ",'Cable Info'!O216))</f>
        <v>215 - AW</v>
      </c>
      <c r="AP217" s="53"/>
      <c r="AQ217" s="53"/>
      <c r="AR217" s="55" t="str">
        <f t="shared" si="1"/>
        <v>215 - AW</v>
      </c>
      <c r="AS217" s="53"/>
      <c r="AT217" s="53" t="str">
        <f>IF('Cable Info'!P216="","",CONCATENATE('Cable Info'!P216," - ",'Cable Info'!Q216))</f>
        <v/>
      </c>
      <c r="AU217" s="53" t="s">
        <v>92</v>
      </c>
      <c r="AV217" s="53"/>
      <c r="AW217" s="53" t="str">
        <f t="shared" si="2"/>
        <v xml:space="preserve">  &lt;=&gt; CABLEC </v>
      </c>
      <c r="AX217" s="53"/>
      <c r="AY217" s="53" t="str">
        <f>IF('Cable Info'!R216="","",CONCATENATE('Cable Info'!R216," - ",'Cable Info'!S216))</f>
        <v/>
      </c>
      <c r="AZ217" s="53"/>
      <c r="BA217" s="53"/>
      <c r="BB217" s="55" t="str">
        <f t="shared" si="3"/>
        <v/>
      </c>
      <c r="BC217" s="53"/>
      <c r="BD217" s="53" t="str">
        <f>IF('Cable Info'!T216="","",CONCATENATE('Cable Info'!T216," - ",'Cable Info'!U216))</f>
        <v/>
      </c>
      <c r="BE217" s="53"/>
      <c r="BF217" s="53"/>
      <c r="BG217" s="55" t="str">
        <f t="shared" si="4"/>
        <v/>
      </c>
      <c r="BH217" s="53"/>
      <c r="BI217" s="53" t="str">
        <f>IF('Cable Info'!V216="","",CONCATENATE('Cable Info'!V216," - ",'Cable Info'!W216))</f>
        <v/>
      </c>
      <c r="BJ217" s="53"/>
      <c r="BK217" s="53"/>
      <c r="BL217" s="55" t="str">
        <f t="shared" si="5"/>
        <v/>
      </c>
      <c r="BM217" s="5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1"/>
      <c r="CL217" s="189"/>
    </row>
    <row r="218" spans="1:90" ht="12.75" customHeight="1" x14ac:dyDescent="0.2">
      <c r="A218" s="31"/>
      <c r="B218" s="147"/>
      <c r="C218" s="168" t="str">
        <f>IFERROR(IF(B218="","",IF((COUNTIF('Cable Info'!$B$11:$C$50,B218)=0),VLOOKUP(B218,'Cable Info (2)'!$B$11:$C$50,2,FALSE),(VLOOKUP(B218,'Cable Info'!$B$11:$C$50,2,FALSE)))),"NO SUCH EXIT")</f>
        <v/>
      </c>
      <c r="D218" s="190"/>
      <c r="E218" s="191"/>
      <c r="F218" s="171" t="s">
        <v>89</v>
      </c>
      <c r="G218" s="192"/>
      <c r="H218" s="168" t="str">
        <f t="shared" si="7"/>
        <v/>
      </c>
      <c r="I218" s="193"/>
      <c r="J218" s="171" t="s">
        <v>89</v>
      </c>
      <c r="K218" s="194"/>
      <c r="L218" s="195"/>
      <c r="M218" s="168" t="str">
        <f>IFERROR(IF(P218="","",IF((COUNTIF('Cable Info'!$B$11:$C$50,P218)=0),VLOOKUP(P218,'Cable Info (2)'!$B$11:$C$50,2,FALSE),(VLOOKUP(P218,'Cable Info'!$B$11:$C$50,2,FALSE)))),"NO SUCH EXIT")</f>
        <v/>
      </c>
      <c r="N218" s="181"/>
      <c r="O218" s="182"/>
      <c r="P218" s="196"/>
      <c r="Q218" s="124"/>
      <c r="R218" s="185"/>
      <c r="S218" s="185"/>
      <c r="T218" s="186"/>
      <c r="U218" s="186"/>
      <c r="V218" s="187"/>
      <c r="W218" s="164"/>
      <c r="X218" s="188" t="str">
        <f t="shared" si="8"/>
        <v/>
      </c>
      <c r="Y218" s="26" t="str">
        <f t="shared" si="9"/>
        <v/>
      </c>
      <c r="Z218" s="26" t="str">
        <f t="shared" si="10"/>
        <v/>
      </c>
      <c r="AA218" s="26" t="str">
        <f t="shared" si="11"/>
        <v/>
      </c>
      <c r="AB218" s="26" t="str">
        <f t="shared" si="12"/>
        <v/>
      </c>
      <c r="AC218" s="26"/>
      <c r="AD218" s="26"/>
      <c r="AE218" s="26"/>
      <c r="AF218" s="26"/>
      <c r="AG218" s="26"/>
      <c r="AH218" s="26"/>
      <c r="AI218" s="53"/>
      <c r="AJ218" s="53" t="str">
        <f>IF('Cable Info'!L217="","",CONCATENATE('Cable Info'!L217," - ",'Cable Info'!M217))</f>
        <v>216 - AW</v>
      </c>
      <c r="AK218" s="53"/>
      <c r="AL218" s="53"/>
      <c r="AM218" s="55" t="str">
        <f t="shared" si="0"/>
        <v>216 - AW</v>
      </c>
      <c r="AN218" s="53"/>
      <c r="AO218" s="53" t="str">
        <f>IF('Cable Info'!N217="","",CONCATENATE('Cable Info'!N217," - ",'Cable Info'!O217))</f>
        <v>216 - AW</v>
      </c>
      <c r="AP218" s="53"/>
      <c r="AQ218" s="53"/>
      <c r="AR218" s="55" t="str">
        <f t="shared" si="1"/>
        <v>216 - AW</v>
      </c>
      <c r="AS218" s="53"/>
      <c r="AT218" s="53" t="str">
        <f>IF('Cable Info'!P217="","",CONCATENATE('Cable Info'!P217," - ",'Cable Info'!Q217))</f>
        <v/>
      </c>
      <c r="AU218" s="53" t="s">
        <v>92</v>
      </c>
      <c r="AV218" s="53"/>
      <c r="AW218" s="53" t="str">
        <f t="shared" si="2"/>
        <v xml:space="preserve">  &lt;=&gt; CABLEC </v>
      </c>
      <c r="AX218" s="53"/>
      <c r="AY218" s="53" t="str">
        <f>IF('Cable Info'!R217="","",CONCATENATE('Cable Info'!R217," - ",'Cable Info'!S217))</f>
        <v/>
      </c>
      <c r="AZ218" s="53"/>
      <c r="BA218" s="53"/>
      <c r="BB218" s="55" t="str">
        <f t="shared" si="3"/>
        <v/>
      </c>
      <c r="BC218" s="53"/>
      <c r="BD218" s="53" t="str">
        <f>IF('Cable Info'!T217="","",CONCATENATE('Cable Info'!T217," - ",'Cable Info'!U217))</f>
        <v/>
      </c>
      <c r="BE218" s="53"/>
      <c r="BF218" s="53"/>
      <c r="BG218" s="55" t="str">
        <f t="shared" si="4"/>
        <v/>
      </c>
      <c r="BH218" s="53"/>
      <c r="BI218" s="53" t="str">
        <f>IF('Cable Info'!V217="","",CONCATENATE('Cable Info'!V217," - ",'Cable Info'!W217))</f>
        <v/>
      </c>
      <c r="BJ218" s="53"/>
      <c r="BK218" s="53"/>
      <c r="BL218" s="55" t="str">
        <f t="shared" si="5"/>
        <v/>
      </c>
      <c r="BM218" s="5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1"/>
      <c r="CL218" s="189"/>
    </row>
    <row r="219" spans="1:90" ht="12.75" customHeight="1" x14ac:dyDescent="0.2">
      <c r="A219" s="31"/>
      <c r="B219" s="147"/>
      <c r="C219" s="168" t="str">
        <f>IFERROR(IF(B219="","",IF((COUNTIF('Cable Info'!$B$11:$C$50,B219)=0),VLOOKUP(B219,'Cable Info (2)'!$B$11:$C$50,2,FALSE),(VLOOKUP(B219,'Cable Info'!$B$11:$C$50,2,FALSE)))),"NO SUCH EXIT")</f>
        <v/>
      </c>
      <c r="D219" s="190"/>
      <c r="E219" s="191"/>
      <c r="F219" s="171" t="s">
        <v>89</v>
      </c>
      <c r="G219" s="192"/>
      <c r="H219" s="168" t="str">
        <f t="shared" si="7"/>
        <v/>
      </c>
      <c r="I219" s="193"/>
      <c r="J219" s="171" t="s">
        <v>89</v>
      </c>
      <c r="K219" s="194"/>
      <c r="L219" s="195"/>
      <c r="M219" s="168" t="str">
        <f>IFERROR(IF(P219="","",IF((COUNTIF('Cable Info'!$B$11:$C$50,P219)=0),VLOOKUP(P219,'Cable Info (2)'!$B$11:$C$50,2,FALSE),(VLOOKUP(P219,'Cable Info'!$B$11:$C$50,2,FALSE)))),"NO SUCH EXIT")</f>
        <v/>
      </c>
      <c r="N219" s="181"/>
      <c r="O219" s="182"/>
      <c r="P219" s="196"/>
      <c r="Q219" s="124"/>
      <c r="R219" s="185"/>
      <c r="S219" s="185"/>
      <c r="T219" s="186"/>
      <c r="U219" s="186"/>
      <c r="V219" s="187"/>
      <c r="W219" s="164"/>
      <c r="X219" s="188" t="str">
        <f t="shared" si="8"/>
        <v/>
      </c>
      <c r="Y219" s="26" t="str">
        <f t="shared" si="9"/>
        <v/>
      </c>
      <c r="Z219" s="26" t="str">
        <f t="shared" si="10"/>
        <v/>
      </c>
      <c r="AA219" s="26" t="str">
        <f t="shared" si="11"/>
        <v/>
      </c>
      <c r="AB219" s="26" t="str">
        <f t="shared" si="12"/>
        <v/>
      </c>
      <c r="AC219" s="26"/>
      <c r="AD219" s="26"/>
      <c r="AE219" s="26"/>
      <c r="AF219" s="26"/>
      <c r="AG219" s="26"/>
      <c r="AH219" s="26"/>
      <c r="AI219" s="53"/>
      <c r="AJ219" s="53" t="str">
        <f>IF('Cable Info'!L218="","",CONCATENATE('Cable Info'!L218," - ",'Cable Info'!M218))</f>
        <v>217 - AW</v>
      </c>
      <c r="AK219" s="53"/>
      <c r="AL219" s="53"/>
      <c r="AM219" s="55" t="str">
        <f t="shared" si="0"/>
        <v>217 - AW</v>
      </c>
      <c r="AN219" s="53"/>
      <c r="AO219" s="53" t="str">
        <f>IF('Cable Info'!N218="","",CONCATENATE('Cable Info'!N218," - ",'Cable Info'!O218))</f>
        <v>217 - AW</v>
      </c>
      <c r="AP219" s="53"/>
      <c r="AQ219" s="53"/>
      <c r="AR219" s="55" t="str">
        <f t="shared" si="1"/>
        <v>217 - AW</v>
      </c>
      <c r="AS219" s="53"/>
      <c r="AT219" s="53" t="str">
        <f>IF('Cable Info'!P218="","",CONCATENATE('Cable Info'!P218," - ",'Cable Info'!Q218))</f>
        <v/>
      </c>
      <c r="AU219" s="53" t="s">
        <v>92</v>
      </c>
      <c r="AV219" s="53"/>
      <c r="AW219" s="53" t="str">
        <f t="shared" si="2"/>
        <v xml:space="preserve">  &lt;=&gt; CABLEC </v>
      </c>
      <c r="AX219" s="53"/>
      <c r="AY219" s="53" t="str">
        <f>IF('Cable Info'!R218="","",CONCATENATE('Cable Info'!R218," - ",'Cable Info'!S218))</f>
        <v/>
      </c>
      <c r="AZ219" s="53"/>
      <c r="BA219" s="53"/>
      <c r="BB219" s="55" t="str">
        <f t="shared" si="3"/>
        <v/>
      </c>
      <c r="BC219" s="53"/>
      <c r="BD219" s="53" t="str">
        <f>IF('Cable Info'!T218="","",CONCATENATE('Cable Info'!T218," - ",'Cable Info'!U218))</f>
        <v/>
      </c>
      <c r="BE219" s="53"/>
      <c r="BF219" s="53"/>
      <c r="BG219" s="55" t="str">
        <f t="shared" si="4"/>
        <v/>
      </c>
      <c r="BH219" s="53"/>
      <c r="BI219" s="53" t="str">
        <f>IF('Cable Info'!V218="","",CONCATENATE('Cable Info'!V218," - ",'Cable Info'!W218))</f>
        <v/>
      </c>
      <c r="BJ219" s="53"/>
      <c r="BK219" s="53"/>
      <c r="BL219" s="55" t="str">
        <f t="shared" si="5"/>
        <v/>
      </c>
      <c r="BM219" s="5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1"/>
      <c r="CL219" s="189"/>
    </row>
    <row r="220" spans="1:90" ht="12.75" customHeight="1" x14ac:dyDescent="0.2">
      <c r="A220" s="31"/>
      <c r="B220" s="147"/>
      <c r="C220" s="168" t="str">
        <f>IFERROR(IF(B220="","",IF((COUNTIF('Cable Info'!$B$11:$C$50,B220)=0),VLOOKUP(B220,'Cable Info (2)'!$B$11:$C$50,2,FALSE),(VLOOKUP(B220,'Cable Info'!$B$11:$C$50,2,FALSE)))),"NO SUCH EXIT")</f>
        <v/>
      </c>
      <c r="D220" s="190"/>
      <c r="E220" s="191"/>
      <c r="F220" s="171" t="s">
        <v>89</v>
      </c>
      <c r="G220" s="192"/>
      <c r="H220" s="168" t="str">
        <f t="shared" si="7"/>
        <v/>
      </c>
      <c r="I220" s="193"/>
      <c r="J220" s="171" t="s">
        <v>89</v>
      </c>
      <c r="K220" s="194"/>
      <c r="L220" s="195"/>
      <c r="M220" s="168" t="str">
        <f>IFERROR(IF(P220="","",IF((COUNTIF('Cable Info'!$B$11:$C$50,P220)=0),VLOOKUP(P220,'Cable Info (2)'!$B$11:$C$50,2,FALSE),(VLOOKUP(P220,'Cable Info'!$B$11:$C$50,2,FALSE)))),"NO SUCH EXIT")</f>
        <v/>
      </c>
      <c r="N220" s="181"/>
      <c r="O220" s="182"/>
      <c r="P220" s="196"/>
      <c r="Q220" s="124"/>
      <c r="R220" s="185"/>
      <c r="S220" s="185"/>
      <c r="T220" s="186"/>
      <c r="U220" s="186"/>
      <c r="V220" s="187"/>
      <c r="W220" s="164"/>
      <c r="X220" s="188" t="str">
        <f t="shared" si="8"/>
        <v/>
      </c>
      <c r="Y220" s="26" t="str">
        <f t="shared" si="9"/>
        <v/>
      </c>
      <c r="Z220" s="26" t="str">
        <f t="shared" si="10"/>
        <v/>
      </c>
      <c r="AA220" s="26" t="str">
        <f t="shared" si="11"/>
        <v/>
      </c>
      <c r="AB220" s="26" t="str">
        <f t="shared" si="12"/>
        <v/>
      </c>
      <c r="AC220" s="26"/>
      <c r="AD220" s="26"/>
      <c r="AE220" s="26"/>
      <c r="AF220" s="26"/>
      <c r="AG220" s="26"/>
      <c r="AH220" s="26"/>
      <c r="AI220" s="53"/>
      <c r="AJ220" s="53" t="str">
        <f>IF('Cable Info'!L219="","",CONCATENATE('Cable Info'!L219," - ",'Cable Info'!M219))</f>
        <v>218 - AW</v>
      </c>
      <c r="AK220" s="53"/>
      <c r="AL220" s="53"/>
      <c r="AM220" s="55" t="str">
        <f t="shared" si="0"/>
        <v>218 - AW</v>
      </c>
      <c r="AN220" s="53"/>
      <c r="AO220" s="53" t="str">
        <f>IF('Cable Info'!N219="","",CONCATENATE('Cable Info'!N219," - ",'Cable Info'!O219))</f>
        <v>218 - AW</v>
      </c>
      <c r="AP220" s="53"/>
      <c r="AQ220" s="53"/>
      <c r="AR220" s="55" t="str">
        <f t="shared" si="1"/>
        <v>218 - AW</v>
      </c>
      <c r="AS220" s="53"/>
      <c r="AT220" s="53" t="str">
        <f>IF('Cable Info'!P219="","",CONCATENATE('Cable Info'!P219," - ",'Cable Info'!Q219))</f>
        <v/>
      </c>
      <c r="AU220" s="53" t="s">
        <v>92</v>
      </c>
      <c r="AV220" s="53"/>
      <c r="AW220" s="53" t="str">
        <f t="shared" si="2"/>
        <v xml:space="preserve">  &lt;=&gt; CABLEC </v>
      </c>
      <c r="AX220" s="53"/>
      <c r="AY220" s="53" t="str">
        <f>IF('Cable Info'!R219="","",CONCATENATE('Cable Info'!R219," - ",'Cable Info'!S219))</f>
        <v/>
      </c>
      <c r="AZ220" s="53"/>
      <c r="BA220" s="53"/>
      <c r="BB220" s="55" t="str">
        <f t="shared" si="3"/>
        <v/>
      </c>
      <c r="BC220" s="53"/>
      <c r="BD220" s="53" t="str">
        <f>IF('Cable Info'!T219="","",CONCATENATE('Cable Info'!T219," - ",'Cable Info'!U219))</f>
        <v/>
      </c>
      <c r="BE220" s="53"/>
      <c r="BF220" s="53"/>
      <c r="BG220" s="55" t="str">
        <f t="shared" si="4"/>
        <v/>
      </c>
      <c r="BH220" s="53"/>
      <c r="BI220" s="53" t="str">
        <f>IF('Cable Info'!V219="","",CONCATENATE('Cable Info'!V219," - ",'Cable Info'!W219))</f>
        <v/>
      </c>
      <c r="BJ220" s="53"/>
      <c r="BK220" s="53"/>
      <c r="BL220" s="55" t="str">
        <f t="shared" si="5"/>
        <v/>
      </c>
      <c r="BM220" s="5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1"/>
      <c r="CL220" s="189"/>
    </row>
    <row r="221" spans="1:90" ht="12.75" customHeight="1" x14ac:dyDescent="0.2">
      <c r="A221" s="31"/>
      <c r="B221" s="147"/>
      <c r="C221" s="168" t="str">
        <f>IFERROR(IF(B221="","",IF((COUNTIF('Cable Info'!$B$11:$C$50,B221)=0),VLOOKUP(B221,'Cable Info (2)'!$B$11:$C$50,2,FALSE),(VLOOKUP(B221,'Cable Info'!$B$11:$C$50,2,FALSE)))),"NO SUCH EXIT")</f>
        <v/>
      </c>
      <c r="D221" s="190"/>
      <c r="E221" s="191"/>
      <c r="F221" s="171" t="s">
        <v>89</v>
      </c>
      <c r="G221" s="192"/>
      <c r="H221" s="168" t="str">
        <f t="shared" si="7"/>
        <v/>
      </c>
      <c r="I221" s="193"/>
      <c r="J221" s="171" t="s">
        <v>89</v>
      </c>
      <c r="K221" s="194"/>
      <c r="L221" s="195"/>
      <c r="M221" s="168" t="str">
        <f>IFERROR(IF(P221="","",IF((COUNTIF('Cable Info'!$B$11:$C$50,P221)=0),VLOOKUP(P221,'Cable Info (2)'!$B$11:$C$50,2,FALSE),(VLOOKUP(P221,'Cable Info'!$B$11:$C$50,2,FALSE)))),"NO SUCH EXIT")</f>
        <v/>
      </c>
      <c r="N221" s="181"/>
      <c r="O221" s="182"/>
      <c r="P221" s="196"/>
      <c r="Q221" s="124"/>
      <c r="R221" s="185"/>
      <c r="S221" s="185"/>
      <c r="T221" s="186"/>
      <c r="U221" s="186"/>
      <c r="V221" s="187"/>
      <c r="W221" s="164"/>
      <c r="X221" s="188" t="str">
        <f t="shared" si="8"/>
        <v/>
      </c>
      <c r="Y221" s="26" t="str">
        <f t="shared" si="9"/>
        <v/>
      </c>
      <c r="Z221" s="26" t="str">
        <f t="shared" si="10"/>
        <v/>
      </c>
      <c r="AA221" s="26" t="str">
        <f t="shared" si="11"/>
        <v/>
      </c>
      <c r="AB221" s="26" t="str">
        <f t="shared" si="12"/>
        <v/>
      </c>
      <c r="AC221" s="26"/>
      <c r="AD221" s="26"/>
      <c r="AE221" s="26"/>
      <c r="AF221" s="26"/>
      <c r="AG221" s="26"/>
      <c r="AH221" s="26"/>
      <c r="AI221" s="53"/>
      <c r="AJ221" s="53" t="str">
        <f>IF('Cable Info'!L220="","",CONCATENATE('Cable Info'!L220," - ",'Cable Info'!M220))</f>
        <v>219 - AW</v>
      </c>
      <c r="AK221" s="53"/>
      <c r="AL221" s="53"/>
      <c r="AM221" s="55" t="str">
        <f t="shared" si="0"/>
        <v>219 - AW</v>
      </c>
      <c r="AN221" s="53"/>
      <c r="AO221" s="53" t="str">
        <f>IF('Cable Info'!N220="","",CONCATENATE('Cable Info'!N220," - ",'Cable Info'!O220))</f>
        <v>219 - AW</v>
      </c>
      <c r="AP221" s="53"/>
      <c r="AQ221" s="53"/>
      <c r="AR221" s="55" t="str">
        <f t="shared" si="1"/>
        <v>219 - AW</v>
      </c>
      <c r="AS221" s="53"/>
      <c r="AT221" s="53" t="str">
        <f>IF('Cable Info'!P220="","",CONCATENATE('Cable Info'!P220," - ",'Cable Info'!Q220))</f>
        <v/>
      </c>
      <c r="AU221" s="53" t="s">
        <v>92</v>
      </c>
      <c r="AV221" s="53"/>
      <c r="AW221" s="53" t="str">
        <f t="shared" si="2"/>
        <v xml:space="preserve">  &lt;=&gt; CABLEC </v>
      </c>
      <c r="AX221" s="53"/>
      <c r="AY221" s="53" t="str">
        <f>IF('Cable Info'!R220="","",CONCATENATE('Cable Info'!R220," - ",'Cable Info'!S220))</f>
        <v/>
      </c>
      <c r="AZ221" s="53"/>
      <c r="BA221" s="53"/>
      <c r="BB221" s="55" t="str">
        <f t="shared" si="3"/>
        <v/>
      </c>
      <c r="BC221" s="53"/>
      <c r="BD221" s="53" t="str">
        <f>IF('Cable Info'!T220="","",CONCATENATE('Cable Info'!T220," - ",'Cable Info'!U220))</f>
        <v/>
      </c>
      <c r="BE221" s="53"/>
      <c r="BF221" s="53"/>
      <c r="BG221" s="55" t="str">
        <f t="shared" si="4"/>
        <v/>
      </c>
      <c r="BH221" s="53"/>
      <c r="BI221" s="53" t="str">
        <f>IF('Cable Info'!V220="","",CONCATENATE('Cable Info'!V220," - ",'Cable Info'!W220))</f>
        <v/>
      </c>
      <c r="BJ221" s="53"/>
      <c r="BK221" s="53"/>
      <c r="BL221" s="55" t="str">
        <f t="shared" si="5"/>
        <v/>
      </c>
      <c r="BM221" s="5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1"/>
      <c r="CL221" s="189"/>
    </row>
    <row r="222" spans="1:90" ht="12.75" customHeight="1" x14ac:dyDescent="0.2">
      <c r="A222" s="31"/>
      <c r="B222" s="147"/>
      <c r="C222" s="168" t="str">
        <f>IFERROR(IF(B222="","",IF((COUNTIF('Cable Info'!$B$11:$C$50,B222)=0),VLOOKUP(B222,'Cable Info (2)'!$B$11:$C$50,2,FALSE),(VLOOKUP(B222,'Cable Info'!$B$11:$C$50,2,FALSE)))),"NO SUCH EXIT")</f>
        <v/>
      </c>
      <c r="D222" s="190"/>
      <c r="E222" s="191"/>
      <c r="F222" s="171" t="s">
        <v>89</v>
      </c>
      <c r="G222" s="192"/>
      <c r="H222" s="168" t="str">
        <f t="shared" si="7"/>
        <v/>
      </c>
      <c r="I222" s="193"/>
      <c r="J222" s="171" t="s">
        <v>89</v>
      </c>
      <c r="K222" s="194"/>
      <c r="L222" s="195"/>
      <c r="M222" s="168" t="str">
        <f>IFERROR(IF(P222="","",IF((COUNTIF('Cable Info'!$B$11:$C$50,P222)=0),VLOOKUP(P222,'Cable Info (2)'!$B$11:$C$50,2,FALSE),(VLOOKUP(P222,'Cable Info'!$B$11:$C$50,2,FALSE)))),"NO SUCH EXIT")</f>
        <v/>
      </c>
      <c r="N222" s="181"/>
      <c r="O222" s="182"/>
      <c r="P222" s="196"/>
      <c r="Q222" s="124"/>
      <c r="R222" s="185"/>
      <c r="S222" s="185"/>
      <c r="T222" s="186"/>
      <c r="U222" s="186"/>
      <c r="V222" s="187"/>
      <c r="W222" s="164"/>
      <c r="X222" s="188" t="str">
        <f t="shared" si="8"/>
        <v/>
      </c>
      <c r="Y222" s="26" t="str">
        <f t="shared" si="9"/>
        <v/>
      </c>
      <c r="Z222" s="26" t="str">
        <f t="shared" si="10"/>
        <v/>
      </c>
      <c r="AA222" s="26" t="str">
        <f t="shared" si="11"/>
        <v/>
      </c>
      <c r="AB222" s="26" t="str">
        <f t="shared" si="12"/>
        <v/>
      </c>
      <c r="AC222" s="26"/>
      <c r="AD222" s="26"/>
      <c r="AE222" s="26"/>
      <c r="AF222" s="26"/>
      <c r="AG222" s="26"/>
      <c r="AH222" s="26"/>
      <c r="AI222" s="53"/>
      <c r="AJ222" s="53" t="str">
        <f>IF('Cable Info'!L221="","",CONCATENATE('Cable Info'!L221," - ",'Cable Info'!M221))</f>
        <v>220 - AW</v>
      </c>
      <c r="AK222" s="53"/>
      <c r="AL222" s="53"/>
      <c r="AM222" s="55" t="str">
        <f t="shared" si="0"/>
        <v>220 - AW</v>
      </c>
      <c r="AN222" s="53"/>
      <c r="AO222" s="53" t="str">
        <f>IF('Cable Info'!N221="","",CONCATENATE('Cable Info'!N221," - ",'Cable Info'!O221))</f>
        <v>220 - AW</v>
      </c>
      <c r="AP222" s="53"/>
      <c r="AQ222" s="53"/>
      <c r="AR222" s="55" t="str">
        <f t="shared" si="1"/>
        <v>220 - AW</v>
      </c>
      <c r="AS222" s="53"/>
      <c r="AT222" s="53" t="str">
        <f>IF('Cable Info'!P221="","",CONCATENATE('Cable Info'!P221," - ",'Cable Info'!Q221))</f>
        <v/>
      </c>
      <c r="AU222" s="53" t="s">
        <v>92</v>
      </c>
      <c r="AV222" s="53"/>
      <c r="AW222" s="53" t="str">
        <f t="shared" si="2"/>
        <v xml:space="preserve">  &lt;=&gt; CABLEC </v>
      </c>
      <c r="AX222" s="53"/>
      <c r="AY222" s="53" t="str">
        <f>IF('Cable Info'!R221="","",CONCATENATE('Cable Info'!R221," - ",'Cable Info'!S221))</f>
        <v/>
      </c>
      <c r="AZ222" s="53"/>
      <c r="BA222" s="53"/>
      <c r="BB222" s="55" t="str">
        <f t="shared" si="3"/>
        <v/>
      </c>
      <c r="BC222" s="53"/>
      <c r="BD222" s="53" t="str">
        <f>IF('Cable Info'!T221="","",CONCATENATE('Cable Info'!T221," - ",'Cable Info'!U221))</f>
        <v/>
      </c>
      <c r="BE222" s="53"/>
      <c r="BF222" s="53"/>
      <c r="BG222" s="55" t="str">
        <f t="shared" si="4"/>
        <v/>
      </c>
      <c r="BH222" s="53"/>
      <c r="BI222" s="53" t="str">
        <f>IF('Cable Info'!V221="","",CONCATENATE('Cable Info'!V221," - ",'Cable Info'!W221))</f>
        <v/>
      </c>
      <c r="BJ222" s="53"/>
      <c r="BK222" s="53"/>
      <c r="BL222" s="55" t="str">
        <f t="shared" si="5"/>
        <v/>
      </c>
      <c r="BM222" s="5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1"/>
      <c r="CL222" s="189"/>
    </row>
    <row r="223" spans="1:90" ht="12.75" customHeight="1" x14ac:dyDescent="0.2">
      <c r="A223" s="31"/>
      <c r="B223" s="147"/>
      <c r="C223" s="168" t="str">
        <f>IFERROR(IF(B223="","",IF((COUNTIF('Cable Info'!$B$11:$C$50,B223)=0),VLOOKUP(B223,'Cable Info (2)'!$B$11:$C$50,2,FALSE),(VLOOKUP(B223,'Cable Info'!$B$11:$C$50,2,FALSE)))),"NO SUCH EXIT")</f>
        <v/>
      </c>
      <c r="D223" s="190"/>
      <c r="E223" s="191"/>
      <c r="F223" s="171" t="s">
        <v>89</v>
      </c>
      <c r="G223" s="192"/>
      <c r="H223" s="168" t="str">
        <f t="shared" si="7"/>
        <v/>
      </c>
      <c r="I223" s="193"/>
      <c r="J223" s="171" t="s">
        <v>89</v>
      </c>
      <c r="K223" s="194"/>
      <c r="L223" s="195"/>
      <c r="M223" s="168" t="str">
        <f>IFERROR(IF(P223="","",IF((COUNTIF('Cable Info'!$B$11:$C$50,P223)=0),VLOOKUP(P223,'Cable Info (2)'!$B$11:$C$50,2,FALSE),(VLOOKUP(P223,'Cable Info'!$B$11:$C$50,2,FALSE)))),"NO SUCH EXIT")</f>
        <v/>
      </c>
      <c r="N223" s="181"/>
      <c r="O223" s="182"/>
      <c r="P223" s="196"/>
      <c r="Q223" s="124"/>
      <c r="R223" s="185"/>
      <c r="S223" s="185"/>
      <c r="T223" s="186"/>
      <c r="U223" s="186"/>
      <c r="V223" s="187"/>
      <c r="W223" s="164"/>
      <c r="X223" s="188" t="str">
        <f t="shared" si="8"/>
        <v/>
      </c>
      <c r="Y223" s="26" t="str">
        <f t="shared" si="9"/>
        <v/>
      </c>
      <c r="Z223" s="26" t="str">
        <f t="shared" si="10"/>
        <v/>
      </c>
      <c r="AA223" s="26" t="str">
        <f t="shared" si="11"/>
        <v/>
      </c>
      <c r="AB223" s="26" t="str">
        <f t="shared" si="12"/>
        <v/>
      </c>
      <c r="AC223" s="26"/>
      <c r="AD223" s="26"/>
      <c r="AE223" s="26"/>
      <c r="AF223" s="26"/>
      <c r="AG223" s="26"/>
      <c r="AH223" s="26"/>
      <c r="AI223" s="53"/>
      <c r="AJ223" s="53" t="str">
        <f>IF('Cable Info'!L222="","",CONCATENATE('Cable Info'!L222," - ",'Cable Info'!M222))</f>
        <v>221 - AW</v>
      </c>
      <c r="AK223" s="53"/>
      <c r="AL223" s="53"/>
      <c r="AM223" s="55" t="str">
        <f t="shared" si="0"/>
        <v>221 - AW</v>
      </c>
      <c r="AN223" s="53"/>
      <c r="AO223" s="53" t="str">
        <f>IF('Cable Info'!N222="","",CONCATENATE('Cable Info'!N222," - ",'Cable Info'!O222))</f>
        <v>221 - AW</v>
      </c>
      <c r="AP223" s="53"/>
      <c r="AQ223" s="53"/>
      <c r="AR223" s="55" t="str">
        <f t="shared" si="1"/>
        <v>221 - AW</v>
      </c>
      <c r="AS223" s="53"/>
      <c r="AT223" s="53" t="str">
        <f>IF('Cable Info'!P222="","",CONCATENATE('Cable Info'!P222," - ",'Cable Info'!Q222))</f>
        <v/>
      </c>
      <c r="AU223" s="53" t="s">
        <v>92</v>
      </c>
      <c r="AV223" s="53"/>
      <c r="AW223" s="53" t="str">
        <f t="shared" si="2"/>
        <v xml:space="preserve">  &lt;=&gt; CABLEC </v>
      </c>
      <c r="AX223" s="53"/>
      <c r="AY223" s="53" t="str">
        <f>IF('Cable Info'!R222="","",CONCATENATE('Cable Info'!R222," - ",'Cable Info'!S222))</f>
        <v/>
      </c>
      <c r="AZ223" s="53"/>
      <c r="BA223" s="53"/>
      <c r="BB223" s="55" t="str">
        <f t="shared" si="3"/>
        <v/>
      </c>
      <c r="BC223" s="53"/>
      <c r="BD223" s="53" t="str">
        <f>IF('Cable Info'!T222="","",CONCATENATE('Cable Info'!T222," - ",'Cable Info'!U222))</f>
        <v/>
      </c>
      <c r="BE223" s="53"/>
      <c r="BF223" s="53"/>
      <c r="BG223" s="55" t="str">
        <f t="shared" si="4"/>
        <v/>
      </c>
      <c r="BH223" s="53"/>
      <c r="BI223" s="53" t="str">
        <f>IF('Cable Info'!V222="","",CONCATENATE('Cable Info'!V222," - ",'Cable Info'!W222))</f>
        <v/>
      </c>
      <c r="BJ223" s="53"/>
      <c r="BK223" s="53"/>
      <c r="BL223" s="55" t="str">
        <f t="shared" si="5"/>
        <v/>
      </c>
      <c r="BM223" s="5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1"/>
      <c r="CL223" s="189"/>
    </row>
    <row r="224" spans="1:90" ht="12.75" customHeight="1" x14ac:dyDescent="0.2">
      <c r="A224" s="31"/>
      <c r="B224" s="147"/>
      <c r="C224" s="168" t="str">
        <f>IFERROR(IF(B224="","",IF((COUNTIF('Cable Info'!$B$11:$C$50,B224)=0),VLOOKUP(B224,'Cable Info (2)'!$B$11:$C$50,2,FALSE),(VLOOKUP(B224,'Cable Info'!$B$11:$C$50,2,FALSE)))),"NO SUCH EXIT")</f>
        <v/>
      </c>
      <c r="D224" s="190"/>
      <c r="E224" s="191"/>
      <c r="F224" s="171" t="s">
        <v>89</v>
      </c>
      <c r="G224" s="192"/>
      <c r="H224" s="168" t="str">
        <f t="shared" si="7"/>
        <v/>
      </c>
      <c r="I224" s="193"/>
      <c r="J224" s="171" t="s">
        <v>89</v>
      </c>
      <c r="K224" s="194"/>
      <c r="L224" s="195"/>
      <c r="M224" s="168" t="str">
        <f>IFERROR(IF(P224="","",IF((COUNTIF('Cable Info'!$B$11:$C$50,P224)=0),VLOOKUP(P224,'Cable Info (2)'!$B$11:$C$50,2,FALSE),(VLOOKUP(P224,'Cable Info'!$B$11:$C$50,2,FALSE)))),"NO SUCH EXIT")</f>
        <v/>
      </c>
      <c r="N224" s="181"/>
      <c r="O224" s="182"/>
      <c r="P224" s="196"/>
      <c r="Q224" s="124"/>
      <c r="R224" s="185"/>
      <c r="S224" s="185"/>
      <c r="T224" s="186"/>
      <c r="U224" s="186"/>
      <c r="V224" s="187"/>
      <c r="W224" s="164"/>
      <c r="X224" s="188" t="str">
        <f t="shared" si="8"/>
        <v/>
      </c>
      <c r="Y224" s="26" t="str">
        <f t="shared" si="9"/>
        <v/>
      </c>
      <c r="Z224" s="26" t="str">
        <f t="shared" si="10"/>
        <v/>
      </c>
      <c r="AA224" s="26" t="str">
        <f t="shared" si="11"/>
        <v/>
      </c>
      <c r="AB224" s="26" t="str">
        <f t="shared" si="12"/>
        <v/>
      </c>
      <c r="AC224" s="26"/>
      <c r="AD224" s="26"/>
      <c r="AE224" s="26"/>
      <c r="AF224" s="26"/>
      <c r="AG224" s="26"/>
      <c r="AH224" s="26"/>
      <c r="AI224" s="53"/>
      <c r="AJ224" s="53" t="str">
        <f>IF('Cable Info'!L223="","",CONCATENATE('Cable Info'!L223," - ",'Cable Info'!M223))</f>
        <v>222 - AW</v>
      </c>
      <c r="AK224" s="53"/>
      <c r="AL224" s="53"/>
      <c r="AM224" s="55" t="str">
        <f t="shared" si="0"/>
        <v>222 - AW</v>
      </c>
      <c r="AN224" s="53"/>
      <c r="AO224" s="53" t="str">
        <f>IF('Cable Info'!N223="","",CONCATENATE('Cable Info'!N223," - ",'Cable Info'!O223))</f>
        <v>222 - AW</v>
      </c>
      <c r="AP224" s="53"/>
      <c r="AQ224" s="53"/>
      <c r="AR224" s="55" t="str">
        <f t="shared" si="1"/>
        <v>222 - AW</v>
      </c>
      <c r="AS224" s="53"/>
      <c r="AT224" s="53" t="str">
        <f>IF('Cable Info'!P223="","",CONCATENATE('Cable Info'!P223," - ",'Cable Info'!Q223))</f>
        <v/>
      </c>
      <c r="AU224" s="53" t="s">
        <v>92</v>
      </c>
      <c r="AV224" s="53"/>
      <c r="AW224" s="53" t="str">
        <f t="shared" si="2"/>
        <v xml:space="preserve">  &lt;=&gt; CABLEC </v>
      </c>
      <c r="AX224" s="53"/>
      <c r="AY224" s="53" t="str">
        <f>IF('Cable Info'!R223="","",CONCATENATE('Cable Info'!R223," - ",'Cable Info'!S223))</f>
        <v/>
      </c>
      <c r="AZ224" s="53"/>
      <c r="BA224" s="53"/>
      <c r="BB224" s="55" t="str">
        <f t="shared" si="3"/>
        <v/>
      </c>
      <c r="BC224" s="53"/>
      <c r="BD224" s="53" t="str">
        <f>IF('Cable Info'!T223="","",CONCATENATE('Cable Info'!T223," - ",'Cable Info'!U223))</f>
        <v/>
      </c>
      <c r="BE224" s="53"/>
      <c r="BF224" s="53"/>
      <c r="BG224" s="55" t="str">
        <f t="shared" si="4"/>
        <v/>
      </c>
      <c r="BH224" s="53"/>
      <c r="BI224" s="53" t="str">
        <f>IF('Cable Info'!V223="","",CONCATENATE('Cable Info'!V223," - ",'Cable Info'!W223))</f>
        <v/>
      </c>
      <c r="BJ224" s="53"/>
      <c r="BK224" s="53"/>
      <c r="BL224" s="55" t="str">
        <f t="shared" si="5"/>
        <v/>
      </c>
      <c r="BM224" s="5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1"/>
      <c r="CL224" s="189"/>
    </row>
    <row r="225" spans="1:90" ht="12.75" customHeight="1" x14ac:dyDescent="0.2">
      <c r="A225" s="31"/>
      <c r="B225" s="147"/>
      <c r="C225" s="168" t="str">
        <f>IFERROR(IF(B225="","",IF((COUNTIF('Cable Info'!$B$11:$C$50,B225)=0),VLOOKUP(B225,'Cable Info (2)'!$B$11:$C$50,2,FALSE),(VLOOKUP(B225,'Cable Info'!$B$11:$C$50,2,FALSE)))),"NO SUCH EXIT")</f>
        <v/>
      </c>
      <c r="D225" s="190"/>
      <c r="E225" s="191"/>
      <c r="F225" s="171" t="s">
        <v>89</v>
      </c>
      <c r="G225" s="192"/>
      <c r="H225" s="168" t="str">
        <f t="shared" si="7"/>
        <v/>
      </c>
      <c r="I225" s="193"/>
      <c r="J225" s="171" t="s">
        <v>89</v>
      </c>
      <c r="K225" s="194"/>
      <c r="L225" s="195"/>
      <c r="M225" s="168" t="str">
        <f>IFERROR(IF(P225="","",IF((COUNTIF('Cable Info'!$B$11:$C$50,P225)=0),VLOOKUP(P225,'Cable Info (2)'!$B$11:$C$50,2,FALSE),(VLOOKUP(P225,'Cable Info'!$B$11:$C$50,2,FALSE)))),"NO SUCH EXIT")</f>
        <v/>
      </c>
      <c r="N225" s="181"/>
      <c r="O225" s="182"/>
      <c r="P225" s="196"/>
      <c r="Q225" s="124"/>
      <c r="R225" s="185"/>
      <c r="S225" s="185"/>
      <c r="T225" s="186"/>
      <c r="U225" s="186"/>
      <c r="V225" s="187"/>
      <c r="W225" s="164"/>
      <c r="X225" s="188" t="str">
        <f t="shared" si="8"/>
        <v/>
      </c>
      <c r="Y225" s="26" t="str">
        <f t="shared" si="9"/>
        <v/>
      </c>
      <c r="Z225" s="26" t="str">
        <f t="shared" si="10"/>
        <v/>
      </c>
      <c r="AA225" s="26" t="str">
        <f t="shared" si="11"/>
        <v/>
      </c>
      <c r="AB225" s="26" t="str">
        <f t="shared" si="12"/>
        <v/>
      </c>
      <c r="AC225" s="26"/>
      <c r="AD225" s="26"/>
      <c r="AE225" s="26"/>
      <c r="AF225" s="26"/>
      <c r="AG225" s="26"/>
      <c r="AH225" s="26"/>
      <c r="AI225" s="53"/>
      <c r="AJ225" s="53" t="str">
        <f>IF('Cable Info'!L224="","",CONCATENATE('Cable Info'!L224," - ",'Cable Info'!M224))</f>
        <v>223 - AW</v>
      </c>
      <c r="AK225" s="53"/>
      <c r="AL225" s="53"/>
      <c r="AM225" s="55" t="str">
        <f t="shared" si="0"/>
        <v>223 - AW</v>
      </c>
      <c r="AN225" s="53"/>
      <c r="AO225" s="53" t="str">
        <f>IF('Cable Info'!N224="","",CONCATENATE('Cable Info'!N224," - ",'Cable Info'!O224))</f>
        <v>223 - AW</v>
      </c>
      <c r="AP225" s="53"/>
      <c r="AQ225" s="53"/>
      <c r="AR225" s="55" t="str">
        <f t="shared" si="1"/>
        <v>223 - AW</v>
      </c>
      <c r="AS225" s="53"/>
      <c r="AT225" s="53" t="str">
        <f>IF('Cable Info'!P224="","",CONCATENATE('Cable Info'!P224," - ",'Cable Info'!Q224))</f>
        <v/>
      </c>
      <c r="AU225" s="53" t="s">
        <v>92</v>
      </c>
      <c r="AV225" s="53"/>
      <c r="AW225" s="53" t="str">
        <f t="shared" si="2"/>
        <v xml:space="preserve">  &lt;=&gt; CABLEC </v>
      </c>
      <c r="AX225" s="53"/>
      <c r="AY225" s="53" t="str">
        <f>IF('Cable Info'!R224="","",CONCATENATE('Cable Info'!R224," - ",'Cable Info'!S224))</f>
        <v/>
      </c>
      <c r="AZ225" s="53"/>
      <c r="BA225" s="53"/>
      <c r="BB225" s="55" t="str">
        <f t="shared" si="3"/>
        <v/>
      </c>
      <c r="BC225" s="53"/>
      <c r="BD225" s="53" t="str">
        <f>IF('Cable Info'!T224="","",CONCATENATE('Cable Info'!T224," - ",'Cable Info'!U224))</f>
        <v/>
      </c>
      <c r="BE225" s="53"/>
      <c r="BF225" s="53"/>
      <c r="BG225" s="55" t="str">
        <f t="shared" si="4"/>
        <v/>
      </c>
      <c r="BH225" s="53"/>
      <c r="BI225" s="53" t="str">
        <f>IF('Cable Info'!V224="","",CONCATENATE('Cable Info'!V224," - ",'Cable Info'!W224))</f>
        <v/>
      </c>
      <c r="BJ225" s="53"/>
      <c r="BK225" s="53"/>
      <c r="BL225" s="55" t="str">
        <f t="shared" si="5"/>
        <v/>
      </c>
      <c r="BM225" s="5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1"/>
      <c r="CL225" s="189"/>
    </row>
    <row r="226" spans="1:90" ht="12.75" customHeight="1" x14ac:dyDescent="0.2">
      <c r="A226" s="31"/>
      <c r="B226" s="147"/>
      <c r="C226" s="168" t="str">
        <f>IFERROR(IF(B226="","",IF((COUNTIF('Cable Info'!$B$11:$C$50,B226)=0),VLOOKUP(B226,'Cable Info (2)'!$B$11:$C$50,2,FALSE),(VLOOKUP(B226,'Cable Info'!$B$11:$C$50,2,FALSE)))),"NO SUCH EXIT")</f>
        <v/>
      </c>
      <c r="D226" s="190"/>
      <c r="E226" s="191"/>
      <c r="F226" s="171" t="s">
        <v>89</v>
      </c>
      <c r="G226" s="192"/>
      <c r="H226" s="168" t="str">
        <f t="shared" si="7"/>
        <v/>
      </c>
      <c r="I226" s="193"/>
      <c r="J226" s="171" t="s">
        <v>89</v>
      </c>
      <c r="K226" s="194"/>
      <c r="L226" s="195"/>
      <c r="M226" s="168" t="str">
        <f>IFERROR(IF(P226="","",IF((COUNTIF('Cable Info'!$B$11:$C$50,P226)=0),VLOOKUP(P226,'Cable Info (2)'!$B$11:$C$50,2,FALSE),(VLOOKUP(P226,'Cable Info'!$B$11:$C$50,2,FALSE)))),"NO SUCH EXIT")</f>
        <v/>
      </c>
      <c r="N226" s="181"/>
      <c r="O226" s="182"/>
      <c r="P226" s="196"/>
      <c r="Q226" s="124"/>
      <c r="R226" s="185"/>
      <c r="S226" s="185"/>
      <c r="T226" s="186"/>
      <c r="U226" s="186"/>
      <c r="V226" s="187"/>
      <c r="W226" s="164"/>
      <c r="X226" s="188" t="str">
        <f t="shared" si="8"/>
        <v/>
      </c>
      <c r="Y226" s="26" t="str">
        <f t="shared" si="9"/>
        <v/>
      </c>
      <c r="Z226" s="26" t="str">
        <f t="shared" si="10"/>
        <v/>
      </c>
      <c r="AA226" s="26" t="str">
        <f t="shared" si="11"/>
        <v/>
      </c>
      <c r="AB226" s="26" t="str">
        <f t="shared" si="12"/>
        <v/>
      </c>
      <c r="AC226" s="26"/>
      <c r="AD226" s="26"/>
      <c r="AE226" s="26"/>
      <c r="AF226" s="26"/>
      <c r="AG226" s="26"/>
      <c r="AH226" s="26"/>
      <c r="AI226" s="53"/>
      <c r="AJ226" s="53" t="str">
        <f>IF('Cable Info'!L225="","",CONCATENATE('Cable Info'!L225," - ",'Cable Info'!M225))</f>
        <v>224 - AW</v>
      </c>
      <c r="AK226" s="53"/>
      <c r="AL226" s="53"/>
      <c r="AM226" s="55" t="str">
        <f t="shared" si="0"/>
        <v>224 - AW</v>
      </c>
      <c r="AN226" s="53"/>
      <c r="AO226" s="53" t="str">
        <f>IF('Cable Info'!N225="","",CONCATENATE('Cable Info'!N225," - ",'Cable Info'!O225))</f>
        <v>224 - AW</v>
      </c>
      <c r="AP226" s="53"/>
      <c r="AQ226" s="53"/>
      <c r="AR226" s="55" t="str">
        <f t="shared" si="1"/>
        <v>224 - AW</v>
      </c>
      <c r="AS226" s="53"/>
      <c r="AT226" s="53" t="str">
        <f>IF('Cable Info'!P225="","",CONCATENATE('Cable Info'!P225," - ",'Cable Info'!Q225))</f>
        <v/>
      </c>
      <c r="AU226" s="53" t="s">
        <v>92</v>
      </c>
      <c r="AV226" s="53"/>
      <c r="AW226" s="53" t="str">
        <f t="shared" si="2"/>
        <v xml:space="preserve">  &lt;=&gt; CABLEC </v>
      </c>
      <c r="AX226" s="53"/>
      <c r="AY226" s="53" t="str">
        <f>IF('Cable Info'!R225="","",CONCATENATE('Cable Info'!R225," - ",'Cable Info'!S225))</f>
        <v/>
      </c>
      <c r="AZ226" s="53"/>
      <c r="BA226" s="53"/>
      <c r="BB226" s="55" t="str">
        <f t="shared" si="3"/>
        <v/>
      </c>
      <c r="BC226" s="53"/>
      <c r="BD226" s="53" t="str">
        <f>IF('Cable Info'!T225="","",CONCATENATE('Cable Info'!T225," - ",'Cable Info'!U225))</f>
        <v/>
      </c>
      <c r="BE226" s="53"/>
      <c r="BF226" s="53"/>
      <c r="BG226" s="55" t="str">
        <f t="shared" si="4"/>
        <v/>
      </c>
      <c r="BH226" s="53"/>
      <c r="BI226" s="53" t="str">
        <f>IF('Cable Info'!V225="","",CONCATENATE('Cable Info'!V225," - ",'Cable Info'!W225))</f>
        <v/>
      </c>
      <c r="BJ226" s="53"/>
      <c r="BK226" s="53"/>
      <c r="BL226" s="55" t="str">
        <f t="shared" si="5"/>
        <v/>
      </c>
      <c r="BM226" s="5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1"/>
      <c r="CL226" s="189"/>
    </row>
    <row r="227" spans="1:90" ht="12.75" customHeight="1" x14ac:dyDescent="0.2">
      <c r="A227" s="31"/>
      <c r="B227" s="147"/>
      <c r="C227" s="168" t="str">
        <f>IFERROR(IF(B227="","",IF((COUNTIF('Cable Info'!$B$11:$C$50,B227)=0),VLOOKUP(B227,'Cable Info (2)'!$B$11:$C$50,2,FALSE),(VLOOKUP(B227,'Cable Info'!$B$11:$C$50,2,FALSE)))),"NO SUCH EXIT")</f>
        <v/>
      </c>
      <c r="D227" s="190"/>
      <c r="E227" s="191"/>
      <c r="F227" s="171" t="s">
        <v>89</v>
      </c>
      <c r="G227" s="192"/>
      <c r="H227" s="168" t="str">
        <f t="shared" si="7"/>
        <v/>
      </c>
      <c r="I227" s="193"/>
      <c r="J227" s="171" t="s">
        <v>89</v>
      </c>
      <c r="K227" s="194"/>
      <c r="L227" s="195"/>
      <c r="M227" s="168" t="str">
        <f>IFERROR(IF(P227="","",IF((COUNTIF('Cable Info'!$B$11:$C$50,P227)=0),VLOOKUP(P227,'Cable Info (2)'!$B$11:$C$50,2,FALSE),(VLOOKUP(P227,'Cable Info'!$B$11:$C$50,2,FALSE)))),"NO SUCH EXIT")</f>
        <v/>
      </c>
      <c r="N227" s="181"/>
      <c r="O227" s="182"/>
      <c r="P227" s="196"/>
      <c r="Q227" s="124"/>
      <c r="R227" s="185"/>
      <c r="S227" s="185"/>
      <c r="T227" s="186"/>
      <c r="U227" s="186"/>
      <c r="V227" s="187"/>
      <c r="W227" s="164"/>
      <c r="X227" s="188" t="str">
        <f t="shared" si="8"/>
        <v/>
      </c>
      <c r="Y227" s="26" t="str">
        <f t="shared" si="9"/>
        <v/>
      </c>
      <c r="Z227" s="26" t="str">
        <f t="shared" si="10"/>
        <v/>
      </c>
      <c r="AA227" s="26" t="str">
        <f t="shared" si="11"/>
        <v/>
      </c>
      <c r="AB227" s="26" t="str">
        <f t="shared" si="12"/>
        <v/>
      </c>
      <c r="AC227" s="26"/>
      <c r="AD227" s="26"/>
      <c r="AE227" s="26"/>
      <c r="AF227" s="26"/>
      <c r="AG227" s="26"/>
      <c r="AH227" s="26"/>
      <c r="AI227" s="53"/>
      <c r="AJ227" s="53" t="str">
        <f>IF('Cable Info'!L226="","",CONCATENATE('Cable Info'!L226," - ",'Cable Info'!M226))</f>
        <v>225 - AW</v>
      </c>
      <c r="AK227" s="53"/>
      <c r="AL227" s="53"/>
      <c r="AM227" s="55" t="str">
        <f t="shared" si="0"/>
        <v>225 - AW</v>
      </c>
      <c r="AN227" s="53"/>
      <c r="AO227" s="53" t="str">
        <f>IF('Cable Info'!N226="","",CONCATENATE('Cable Info'!N226," - ",'Cable Info'!O226))</f>
        <v>225 - AW</v>
      </c>
      <c r="AP227" s="53"/>
      <c r="AQ227" s="53"/>
      <c r="AR227" s="55" t="str">
        <f t="shared" si="1"/>
        <v>225 - AW</v>
      </c>
      <c r="AS227" s="53"/>
      <c r="AT227" s="53" t="str">
        <f>IF('Cable Info'!P226="","",CONCATENATE('Cable Info'!P226," - ",'Cable Info'!Q226))</f>
        <v/>
      </c>
      <c r="AU227" s="53" t="s">
        <v>92</v>
      </c>
      <c r="AV227" s="53"/>
      <c r="AW227" s="53" t="str">
        <f t="shared" si="2"/>
        <v xml:space="preserve">  &lt;=&gt; CABLEC </v>
      </c>
      <c r="AX227" s="53"/>
      <c r="AY227" s="53" t="str">
        <f>IF('Cable Info'!R226="","",CONCATENATE('Cable Info'!R226," - ",'Cable Info'!S226))</f>
        <v/>
      </c>
      <c r="AZ227" s="53"/>
      <c r="BA227" s="53"/>
      <c r="BB227" s="55" t="str">
        <f t="shared" si="3"/>
        <v/>
      </c>
      <c r="BC227" s="53"/>
      <c r="BD227" s="53" t="str">
        <f>IF('Cable Info'!T226="","",CONCATENATE('Cable Info'!T226," - ",'Cable Info'!U226))</f>
        <v/>
      </c>
      <c r="BE227" s="53"/>
      <c r="BF227" s="53"/>
      <c r="BG227" s="55" t="str">
        <f t="shared" si="4"/>
        <v/>
      </c>
      <c r="BH227" s="53"/>
      <c r="BI227" s="53" t="str">
        <f>IF('Cable Info'!V226="","",CONCATENATE('Cable Info'!V226," - ",'Cable Info'!W226))</f>
        <v/>
      </c>
      <c r="BJ227" s="53"/>
      <c r="BK227" s="53"/>
      <c r="BL227" s="55" t="str">
        <f t="shared" si="5"/>
        <v/>
      </c>
      <c r="BM227" s="5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1"/>
      <c r="CL227" s="189"/>
    </row>
    <row r="228" spans="1:90" ht="12.75" customHeight="1" x14ac:dyDescent="0.2">
      <c r="A228" s="31"/>
      <c r="B228" s="147"/>
      <c r="C228" s="168" t="str">
        <f>IFERROR(IF(B228="","",IF((COUNTIF('Cable Info'!$B$11:$C$50,B228)=0),VLOOKUP(B228,'Cable Info (2)'!$B$11:$C$50,2,FALSE),(VLOOKUP(B228,'Cable Info'!$B$11:$C$50,2,FALSE)))),"NO SUCH EXIT")</f>
        <v/>
      </c>
      <c r="D228" s="190"/>
      <c r="E228" s="191"/>
      <c r="F228" s="171" t="s">
        <v>89</v>
      </c>
      <c r="G228" s="192"/>
      <c r="H228" s="168" t="str">
        <f t="shared" si="7"/>
        <v/>
      </c>
      <c r="I228" s="193"/>
      <c r="J228" s="171" t="s">
        <v>89</v>
      </c>
      <c r="K228" s="194"/>
      <c r="L228" s="195"/>
      <c r="M228" s="168" t="str">
        <f>IFERROR(IF(P228="","",IF((COUNTIF('Cable Info'!$B$11:$C$50,P228)=0),VLOOKUP(P228,'Cable Info (2)'!$B$11:$C$50,2,FALSE),(VLOOKUP(P228,'Cable Info'!$B$11:$C$50,2,FALSE)))),"NO SUCH EXIT")</f>
        <v/>
      </c>
      <c r="N228" s="181"/>
      <c r="O228" s="182"/>
      <c r="P228" s="196"/>
      <c r="Q228" s="124"/>
      <c r="R228" s="185"/>
      <c r="S228" s="185"/>
      <c r="T228" s="186"/>
      <c r="U228" s="186"/>
      <c r="V228" s="187"/>
      <c r="W228" s="164"/>
      <c r="X228" s="188" t="str">
        <f t="shared" si="8"/>
        <v/>
      </c>
      <c r="Y228" s="26" t="str">
        <f t="shared" si="9"/>
        <v/>
      </c>
      <c r="Z228" s="26" t="str">
        <f t="shared" si="10"/>
        <v/>
      </c>
      <c r="AA228" s="26" t="str">
        <f t="shared" si="11"/>
        <v/>
      </c>
      <c r="AB228" s="26" t="str">
        <f t="shared" si="12"/>
        <v/>
      </c>
      <c r="AC228" s="26"/>
      <c r="AD228" s="26"/>
      <c r="AE228" s="26"/>
      <c r="AF228" s="26"/>
      <c r="AG228" s="26"/>
      <c r="AH228" s="26"/>
      <c r="AI228" s="53"/>
      <c r="AJ228" s="53" t="str">
        <f>IF('Cable Info'!L227="","",CONCATENATE('Cable Info'!L227," - ",'Cable Info'!M227))</f>
        <v>226 - AW</v>
      </c>
      <c r="AK228" s="53"/>
      <c r="AL228" s="53"/>
      <c r="AM228" s="55" t="str">
        <f t="shared" si="0"/>
        <v>226 - AW</v>
      </c>
      <c r="AN228" s="53"/>
      <c r="AO228" s="53" t="str">
        <f>IF('Cable Info'!N227="","",CONCATENATE('Cable Info'!N227," - ",'Cable Info'!O227))</f>
        <v>226 - AW</v>
      </c>
      <c r="AP228" s="53"/>
      <c r="AQ228" s="53"/>
      <c r="AR228" s="55" t="str">
        <f t="shared" si="1"/>
        <v>226 - AW</v>
      </c>
      <c r="AS228" s="53"/>
      <c r="AT228" s="53" t="str">
        <f>IF('Cable Info'!P227="","",CONCATENATE('Cable Info'!P227," - ",'Cable Info'!Q227))</f>
        <v/>
      </c>
      <c r="AU228" s="53" t="s">
        <v>92</v>
      </c>
      <c r="AV228" s="53"/>
      <c r="AW228" s="53" t="str">
        <f t="shared" si="2"/>
        <v xml:space="preserve">  &lt;=&gt; CABLEC </v>
      </c>
      <c r="AX228" s="53"/>
      <c r="AY228" s="53" t="str">
        <f>IF('Cable Info'!R227="","",CONCATENATE('Cable Info'!R227," - ",'Cable Info'!S227))</f>
        <v/>
      </c>
      <c r="AZ228" s="53"/>
      <c r="BA228" s="53"/>
      <c r="BB228" s="55" t="str">
        <f t="shared" si="3"/>
        <v/>
      </c>
      <c r="BC228" s="53"/>
      <c r="BD228" s="53" t="str">
        <f>IF('Cable Info'!T227="","",CONCATENATE('Cable Info'!T227," - ",'Cable Info'!U227))</f>
        <v/>
      </c>
      <c r="BE228" s="53"/>
      <c r="BF228" s="53"/>
      <c r="BG228" s="55" t="str">
        <f t="shared" si="4"/>
        <v/>
      </c>
      <c r="BH228" s="53"/>
      <c r="BI228" s="53" t="str">
        <f>IF('Cable Info'!V227="","",CONCATENATE('Cable Info'!V227," - ",'Cable Info'!W227))</f>
        <v/>
      </c>
      <c r="BJ228" s="53"/>
      <c r="BK228" s="53"/>
      <c r="BL228" s="55" t="str">
        <f t="shared" si="5"/>
        <v/>
      </c>
      <c r="BM228" s="5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1"/>
      <c r="CL228" s="189"/>
    </row>
    <row r="229" spans="1:90" ht="12.75" customHeight="1" x14ac:dyDescent="0.2">
      <c r="A229" s="31"/>
      <c r="B229" s="147"/>
      <c r="C229" s="168" t="str">
        <f>IFERROR(IF(B229="","",IF((COUNTIF('Cable Info'!$B$11:$C$50,B229)=0),VLOOKUP(B229,'Cable Info (2)'!$B$11:$C$50,2,FALSE),(VLOOKUP(B229,'Cable Info'!$B$11:$C$50,2,FALSE)))),"NO SUCH EXIT")</f>
        <v/>
      </c>
      <c r="D229" s="190"/>
      <c r="E229" s="191"/>
      <c r="F229" s="171" t="s">
        <v>89</v>
      </c>
      <c r="G229" s="192"/>
      <c r="H229" s="168" t="str">
        <f t="shared" si="7"/>
        <v/>
      </c>
      <c r="I229" s="193"/>
      <c r="J229" s="171" t="s">
        <v>89</v>
      </c>
      <c r="K229" s="194"/>
      <c r="L229" s="195"/>
      <c r="M229" s="168" t="str">
        <f>IFERROR(IF(P229="","",IF((COUNTIF('Cable Info'!$B$11:$C$50,P229)=0),VLOOKUP(P229,'Cable Info (2)'!$B$11:$C$50,2,FALSE),(VLOOKUP(P229,'Cable Info'!$B$11:$C$50,2,FALSE)))),"NO SUCH EXIT")</f>
        <v/>
      </c>
      <c r="N229" s="181"/>
      <c r="O229" s="182"/>
      <c r="P229" s="196"/>
      <c r="Q229" s="124"/>
      <c r="R229" s="185"/>
      <c r="S229" s="185"/>
      <c r="T229" s="186"/>
      <c r="U229" s="186"/>
      <c r="V229" s="187"/>
      <c r="W229" s="164"/>
      <c r="X229" s="188" t="str">
        <f t="shared" si="8"/>
        <v/>
      </c>
      <c r="Y229" s="26" t="str">
        <f t="shared" si="9"/>
        <v/>
      </c>
      <c r="Z229" s="26" t="str">
        <f t="shared" si="10"/>
        <v/>
      </c>
      <c r="AA229" s="26" t="str">
        <f t="shared" si="11"/>
        <v/>
      </c>
      <c r="AB229" s="26" t="str">
        <f t="shared" si="12"/>
        <v/>
      </c>
      <c r="AC229" s="26"/>
      <c r="AD229" s="26"/>
      <c r="AE229" s="26"/>
      <c r="AF229" s="26"/>
      <c r="AG229" s="26"/>
      <c r="AH229" s="26"/>
      <c r="AI229" s="53"/>
      <c r="AJ229" s="53" t="str">
        <f>IF('Cable Info'!L228="","",CONCATENATE('Cable Info'!L228," - ",'Cable Info'!M228))</f>
        <v>227 - AW</v>
      </c>
      <c r="AK229" s="53"/>
      <c r="AL229" s="53"/>
      <c r="AM229" s="55" t="str">
        <f t="shared" si="0"/>
        <v>227 - AW</v>
      </c>
      <c r="AN229" s="53"/>
      <c r="AO229" s="53" t="str">
        <f>IF('Cable Info'!N228="","",CONCATENATE('Cable Info'!N228," - ",'Cable Info'!O228))</f>
        <v>227 - AW</v>
      </c>
      <c r="AP229" s="53"/>
      <c r="AQ229" s="53"/>
      <c r="AR229" s="55" t="str">
        <f t="shared" si="1"/>
        <v>227 - AW</v>
      </c>
      <c r="AS229" s="53"/>
      <c r="AT229" s="53" t="str">
        <f>IF('Cable Info'!P228="","",CONCATENATE('Cable Info'!P228," - ",'Cable Info'!Q228))</f>
        <v/>
      </c>
      <c r="AU229" s="53" t="s">
        <v>92</v>
      </c>
      <c r="AV229" s="53"/>
      <c r="AW229" s="53" t="str">
        <f t="shared" si="2"/>
        <v xml:space="preserve">  &lt;=&gt; CABLEC </v>
      </c>
      <c r="AX229" s="53"/>
      <c r="AY229" s="53" t="str">
        <f>IF('Cable Info'!R228="","",CONCATENATE('Cable Info'!R228," - ",'Cable Info'!S228))</f>
        <v/>
      </c>
      <c r="AZ229" s="53"/>
      <c r="BA229" s="53"/>
      <c r="BB229" s="55" t="str">
        <f t="shared" si="3"/>
        <v/>
      </c>
      <c r="BC229" s="53"/>
      <c r="BD229" s="53" t="str">
        <f>IF('Cable Info'!T228="","",CONCATENATE('Cable Info'!T228," - ",'Cable Info'!U228))</f>
        <v/>
      </c>
      <c r="BE229" s="53"/>
      <c r="BF229" s="53"/>
      <c r="BG229" s="55" t="str">
        <f t="shared" si="4"/>
        <v/>
      </c>
      <c r="BH229" s="53"/>
      <c r="BI229" s="53" t="str">
        <f>IF('Cable Info'!V228="","",CONCATENATE('Cable Info'!V228," - ",'Cable Info'!W228))</f>
        <v/>
      </c>
      <c r="BJ229" s="53"/>
      <c r="BK229" s="53"/>
      <c r="BL229" s="55" t="str">
        <f t="shared" si="5"/>
        <v/>
      </c>
      <c r="BM229" s="5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1"/>
      <c r="CL229" s="189"/>
    </row>
    <row r="230" spans="1:90" ht="12.75" customHeight="1" x14ac:dyDescent="0.2">
      <c r="A230" s="31"/>
      <c r="B230" s="147"/>
      <c r="C230" s="168" t="str">
        <f>IFERROR(IF(B230="","",IF((COUNTIF('Cable Info'!$B$11:$C$50,B230)=0),VLOOKUP(B230,'Cable Info (2)'!$B$11:$C$50,2,FALSE),(VLOOKUP(B230,'Cable Info'!$B$11:$C$50,2,FALSE)))),"NO SUCH EXIT")</f>
        <v/>
      </c>
      <c r="D230" s="190"/>
      <c r="E230" s="191"/>
      <c r="F230" s="171" t="s">
        <v>89</v>
      </c>
      <c r="G230" s="192"/>
      <c r="H230" s="168" t="str">
        <f t="shared" si="7"/>
        <v/>
      </c>
      <c r="I230" s="193"/>
      <c r="J230" s="171" t="s">
        <v>89</v>
      </c>
      <c r="K230" s="194"/>
      <c r="L230" s="195"/>
      <c r="M230" s="168" t="str">
        <f>IFERROR(IF(P230="","",IF((COUNTIF('Cable Info'!$B$11:$C$50,P230)=0),VLOOKUP(P230,'Cable Info (2)'!$B$11:$C$50,2,FALSE),(VLOOKUP(P230,'Cable Info'!$B$11:$C$50,2,FALSE)))),"NO SUCH EXIT")</f>
        <v/>
      </c>
      <c r="N230" s="181"/>
      <c r="O230" s="182"/>
      <c r="P230" s="196"/>
      <c r="Q230" s="124"/>
      <c r="R230" s="185"/>
      <c r="S230" s="185"/>
      <c r="T230" s="186"/>
      <c r="U230" s="186"/>
      <c r="V230" s="187"/>
      <c r="W230" s="164"/>
      <c r="X230" s="188" t="str">
        <f t="shared" si="8"/>
        <v/>
      </c>
      <c r="Y230" s="26" t="str">
        <f t="shared" si="9"/>
        <v/>
      </c>
      <c r="Z230" s="26" t="str">
        <f t="shared" si="10"/>
        <v/>
      </c>
      <c r="AA230" s="26" t="str">
        <f t="shared" si="11"/>
        <v/>
      </c>
      <c r="AB230" s="26" t="str">
        <f t="shared" si="12"/>
        <v/>
      </c>
      <c r="AC230" s="26"/>
      <c r="AD230" s="26"/>
      <c r="AE230" s="26"/>
      <c r="AF230" s="26"/>
      <c r="AG230" s="26"/>
      <c r="AH230" s="26"/>
      <c r="AI230" s="53"/>
      <c r="AJ230" s="53" t="str">
        <f>IF('Cable Info'!L229="","",CONCATENATE('Cable Info'!L229," - ",'Cable Info'!M229))</f>
        <v>228 - AW</v>
      </c>
      <c r="AK230" s="53"/>
      <c r="AL230" s="53"/>
      <c r="AM230" s="55" t="str">
        <f t="shared" si="0"/>
        <v>228 - AW</v>
      </c>
      <c r="AN230" s="53"/>
      <c r="AO230" s="53" t="str">
        <f>IF('Cable Info'!N229="","",CONCATENATE('Cable Info'!N229," - ",'Cable Info'!O229))</f>
        <v>228 - AW</v>
      </c>
      <c r="AP230" s="53"/>
      <c r="AQ230" s="53"/>
      <c r="AR230" s="55" t="str">
        <f t="shared" si="1"/>
        <v>228 - AW</v>
      </c>
      <c r="AS230" s="53"/>
      <c r="AT230" s="53" t="str">
        <f>IF('Cable Info'!P229="","",CONCATENATE('Cable Info'!P229," - ",'Cable Info'!Q229))</f>
        <v/>
      </c>
      <c r="AU230" s="53" t="s">
        <v>92</v>
      </c>
      <c r="AV230" s="53"/>
      <c r="AW230" s="53" t="str">
        <f t="shared" si="2"/>
        <v xml:space="preserve">  &lt;=&gt; CABLEC </v>
      </c>
      <c r="AX230" s="53"/>
      <c r="AY230" s="53" t="str">
        <f>IF('Cable Info'!R229="","",CONCATENATE('Cable Info'!R229," - ",'Cable Info'!S229))</f>
        <v/>
      </c>
      <c r="AZ230" s="53"/>
      <c r="BA230" s="53"/>
      <c r="BB230" s="55" t="str">
        <f t="shared" si="3"/>
        <v/>
      </c>
      <c r="BC230" s="53"/>
      <c r="BD230" s="53" t="str">
        <f>IF('Cable Info'!T229="","",CONCATENATE('Cable Info'!T229," - ",'Cable Info'!U229))</f>
        <v/>
      </c>
      <c r="BE230" s="53"/>
      <c r="BF230" s="53"/>
      <c r="BG230" s="55" t="str">
        <f t="shared" si="4"/>
        <v/>
      </c>
      <c r="BH230" s="53"/>
      <c r="BI230" s="53" t="str">
        <f>IF('Cable Info'!V229="","",CONCATENATE('Cable Info'!V229," - ",'Cable Info'!W229))</f>
        <v/>
      </c>
      <c r="BJ230" s="53"/>
      <c r="BK230" s="53"/>
      <c r="BL230" s="55" t="str">
        <f t="shared" si="5"/>
        <v/>
      </c>
      <c r="BM230" s="5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1"/>
      <c r="CL230" s="189"/>
    </row>
    <row r="231" spans="1:90" ht="12.75" customHeight="1" x14ac:dyDescent="0.2">
      <c r="A231" s="31"/>
      <c r="B231" s="147"/>
      <c r="C231" s="168" t="str">
        <f>IFERROR(IF(B231="","",IF((COUNTIF('Cable Info'!$B$11:$C$50,B231)=0),VLOOKUP(B231,'Cable Info (2)'!$B$11:$C$50,2,FALSE),(VLOOKUP(B231,'Cable Info'!$B$11:$C$50,2,FALSE)))),"NO SUCH EXIT")</f>
        <v/>
      </c>
      <c r="D231" s="190"/>
      <c r="E231" s="191"/>
      <c r="F231" s="171" t="s">
        <v>89</v>
      </c>
      <c r="G231" s="192"/>
      <c r="H231" s="168" t="str">
        <f t="shared" si="7"/>
        <v/>
      </c>
      <c r="I231" s="193"/>
      <c r="J231" s="171" t="s">
        <v>89</v>
      </c>
      <c r="K231" s="194"/>
      <c r="L231" s="195"/>
      <c r="M231" s="168" t="str">
        <f>IFERROR(IF(P231="","",IF((COUNTIF('Cable Info'!$B$11:$C$50,P231)=0),VLOOKUP(P231,'Cable Info (2)'!$B$11:$C$50,2,FALSE),(VLOOKUP(P231,'Cable Info'!$B$11:$C$50,2,FALSE)))),"NO SUCH EXIT")</f>
        <v/>
      </c>
      <c r="N231" s="181"/>
      <c r="O231" s="182"/>
      <c r="P231" s="196"/>
      <c r="Q231" s="124"/>
      <c r="R231" s="185"/>
      <c r="S231" s="185"/>
      <c r="T231" s="186"/>
      <c r="U231" s="186"/>
      <c r="V231" s="187"/>
      <c r="W231" s="164"/>
      <c r="X231" s="188" t="str">
        <f t="shared" si="8"/>
        <v/>
      </c>
      <c r="Y231" s="26" t="str">
        <f t="shared" si="9"/>
        <v/>
      </c>
      <c r="Z231" s="26" t="str">
        <f t="shared" si="10"/>
        <v/>
      </c>
      <c r="AA231" s="26" t="str">
        <f t="shared" si="11"/>
        <v/>
      </c>
      <c r="AB231" s="26" t="str">
        <f t="shared" si="12"/>
        <v/>
      </c>
      <c r="AC231" s="26"/>
      <c r="AD231" s="26"/>
      <c r="AE231" s="26"/>
      <c r="AF231" s="26"/>
      <c r="AG231" s="26"/>
      <c r="AH231" s="26"/>
      <c r="AI231" s="53"/>
      <c r="AJ231" s="53" t="str">
        <f>IF('Cable Info'!L230="","",CONCATENATE('Cable Info'!L230," - ",'Cable Info'!M230))</f>
        <v>229 - AW</v>
      </c>
      <c r="AK231" s="53"/>
      <c r="AL231" s="53"/>
      <c r="AM231" s="55" t="str">
        <f t="shared" si="0"/>
        <v>229 - AW</v>
      </c>
      <c r="AN231" s="53"/>
      <c r="AO231" s="53" t="str">
        <f>IF('Cable Info'!N230="","",CONCATENATE('Cable Info'!N230," - ",'Cable Info'!O230))</f>
        <v>229 - AW</v>
      </c>
      <c r="AP231" s="53"/>
      <c r="AQ231" s="53"/>
      <c r="AR231" s="55" t="str">
        <f t="shared" si="1"/>
        <v>229 - AW</v>
      </c>
      <c r="AS231" s="53"/>
      <c r="AT231" s="53" t="str">
        <f>IF('Cable Info'!P230="","",CONCATENATE('Cable Info'!P230," - ",'Cable Info'!Q230))</f>
        <v/>
      </c>
      <c r="AU231" s="53" t="s">
        <v>92</v>
      </c>
      <c r="AV231" s="53"/>
      <c r="AW231" s="53" t="str">
        <f t="shared" si="2"/>
        <v xml:space="preserve">  &lt;=&gt; CABLEC </v>
      </c>
      <c r="AX231" s="53"/>
      <c r="AY231" s="53" t="str">
        <f>IF('Cable Info'!R230="","",CONCATENATE('Cable Info'!R230," - ",'Cable Info'!S230))</f>
        <v/>
      </c>
      <c r="AZ231" s="53"/>
      <c r="BA231" s="53"/>
      <c r="BB231" s="55" t="str">
        <f t="shared" si="3"/>
        <v/>
      </c>
      <c r="BC231" s="53"/>
      <c r="BD231" s="53" t="str">
        <f>IF('Cable Info'!T230="","",CONCATENATE('Cable Info'!T230," - ",'Cable Info'!U230))</f>
        <v/>
      </c>
      <c r="BE231" s="53"/>
      <c r="BF231" s="53"/>
      <c r="BG231" s="55" t="str">
        <f t="shared" si="4"/>
        <v/>
      </c>
      <c r="BH231" s="53"/>
      <c r="BI231" s="53" t="str">
        <f>IF('Cable Info'!V230="","",CONCATENATE('Cable Info'!V230," - ",'Cable Info'!W230))</f>
        <v/>
      </c>
      <c r="BJ231" s="53"/>
      <c r="BK231" s="53"/>
      <c r="BL231" s="55" t="str">
        <f t="shared" si="5"/>
        <v/>
      </c>
      <c r="BM231" s="5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1"/>
      <c r="CL231" s="189"/>
    </row>
    <row r="232" spans="1:90" ht="12.75" customHeight="1" x14ac:dyDescent="0.2">
      <c r="A232" s="31"/>
      <c r="B232" s="147"/>
      <c r="C232" s="168" t="str">
        <f>IFERROR(IF(B232="","",IF((COUNTIF('Cable Info'!$B$11:$C$50,B232)=0),VLOOKUP(B232,'Cable Info (2)'!$B$11:$C$50,2,FALSE),(VLOOKUP(B232,'Cable Info'!$B$11:$C$50,2,FALSE)))),"NO SUCH EXIT")</f>
        <v/>
      </c>
      <c r="D232" s="190"/>
      <c r="E232" s="191"/>
      <c r="F232" s="171" t="s">
        <v>89</v>
      </c>
      <c r="G232" s="192"/>
      <c r="H232" s="168" t="str">
        <f t="shared" si="7"/>
        <v/>
      </c>
      <c r="I232" s="193"/>
      <c r="J232" s="171" t="s">
        <v>89</v>
      </c>
      <c r="K232" s="194"/>
      <c r="L232" s="195"/>
      <c r="M232" s="168" t="str">
        <f>IFERROR(IF(P232="","",IF((COUNTIF('Cable Info'!$B$11:$C$50,P232)=0),VLOOKUP(P232,'Cable Info (2)'!$B$11:$C$50,2,FALSE),(VLOOKUP(P232,'Cable Info'!$B$11:$C$50,2,FALSE)))),"NO SUCH EXIT")</f>
        <v/>
      </c>
      <c r="N232" s="181"/>
      <c r="O232" s="182"/>
      <c r="P232" s="196"/>
      <c r="Q232" s="124"/>
      <c r="R232" s="185"/>
      <c r="S232" s="185"/>
      <c r="T232" s="186"/>
      <c r="U232" s="186"/>
      <c r="V232" s="187"/>
      <c r="W232" s="164"/>
      <c r="X232" s="188" t="str">
        <f t="shared" si="8"/>
        <v/>
      </c>
      <c r="Y232" s="26" t="str">
        <f t="shared" si="9"/>
        <v/>
      </c>
      <c r="Z232" s="26" t="str">
        <f t="shared" si="10"/>
        <v/>
      </c>
      <c r="AA232" s="26" t="str">
        <f t="shared" si="11"/>
        <v/>
      </c>
      <c r="AB232" s="26" t="str">
        <f t="shared" si="12"/>
        <v/>
      </c>
      <c r="AC232" s="26"/>
      <c r="AD232" s="26"/>
      <c r="AE232" s="26"/>
      <c r="AF232" s="26"/>
      <c r="AG232" s="26"/>
      <c r="AH232" s="26"/>
      <c r="AI232" s="53"/>
      <c r="AJ232" s="53" t="str">
        <f>IF('Cable Info'!L231="","",CONCATENATE('Cable Info'!L231," - ",'Cable Info'!M231))</f>
        <v>230 - AW</v>
      </c>
      <c r="AK232" s="53"/>
      <c r="AL232" s="53"/>
      <c r="AM232" s="55" t="str">
        <f t="shared" si="0"/>
        <v>230 - AW</v>
      </c>
      <c r="AN232" s="53"/>
      <c r="AO232" s="53" t="str">
        <f>IF('Cable Info'!N231="","",CONCATENATE('Cable Info'!N231," - ",'Cable Info'!O231))</f>
        <v>230 - AW</v>
      </c>
      <c r="AP232" s="53"/>
      <c r="AQ232" s="53"/>
      <c r="AR232" s="55" t="str">
        <f t="shared" si="1"/>
        <v>230 - AW</v>
      </c>
      <c r="AS232" s="53"/>
      <c r="AT232" s="53" t="str">
        <f>IF('Cable Info'!P231="","",CONCATENATE('Cable Info'!P231," - ",'Cable Info'!Q231))</f>
        <v/>
      </c>
      <c r="AU232" s="53" t="s">
        <v>92</v>
      </c>
      <c r="AV232" s="53"/>
      <c r="AW232" s="53" t="str">
        <f t="shared" si="2"/>
        <v xml:space="preserve">  &lt;=&gt; CABLEC </v>
      </c>
      <c r="AX232" s="53"/>
      <c r="AY232" s="53" t="str">
        <f>IF('Cable Info'!R231="","",CONCATENATE('Cable Info'!R231," - ",'Cable Info'!S231))</f>
        <v/>
      </c>
      <c r="AZ232" s="53"/>
      <c r="BA232" s="53"/>
      <c r="BB232" s="55" t="str">
        <f t="shared" si="3"/>
        <v/>
      </c>
      <c r="BC232" s="53"/>
      <c r="BD232" s="53" t="str">
        <f>IF('Cable Info'!T231="","",CONCATENATE('Cable Info'!T231," - ",'Cable Info'!U231))</f>
        <v/>
      </c>
      <c r="BE232" s="53"/>
      <c r="BF232" s="53"/>
      <c r="BG232" s="55" t="str">
        <f t="shared" si="4"/>
        <v/>
      </c>
      <c r="BH232" s="53"/>
      <c r="BI232" s="53" t="str">
        <f>IF('Cable Info'!V231="","",CONCATENATE('Cable Info'!V231," - ",'Cable Info'!W231))</f>
        <v/>
      </c>
      <c r="BJ232" s="53"/>
      <c r="BK232" s="53"/>
      <c r="BL232" s="55" t="str">
        <f t="shared" si="5"/>
        <v/>
      </c>
      <c r="BM232" s="5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1"/>
      <c r="CL232" s="189"/>
    </row>
    <row r="233" spans="1:90" ht="12.75" customHeight="1" x14ac:dyDescent="0.2">
      <c r="A233" s="31"/>
      <c r="B233" s="147"/>
      <c r="C233" s="168" t="str">
        <f>IFERROR(IF(B233="","",IF((COUNTIF('Cable Info'!$B$11:$C$50,B233)=0),VLOOKUP(B233,'Cable Info (2)'!$B$11:$C$50,2,FALSE),(VLOOKUP(B233,'Cable Info'!$B$11:$C$50,2,FALSE)))),"NO SUCH EXIT")</f>
        <v/>
      </c>
      <c r="D233" s="190"/>
      <c r="E233" s="191"/>
      <c r="F233" s="171" t="s">
        <v>89</v>
      </c>
      <c r="G233" s="192"/>
      <c r="H233" s="168" t="str">
        <f t="shared" si="7"/>
        <v/>
      </c>
      <c r="I233" s="193"/>
      <c r="J233" s="171" t="s">
        <v>89</v>
      </c>
      <c r="K233" s="194"/>
      <c r="L233" s="195"/>
      <c r="M233" s="168" t="str">
        <f>IFERROR(IF(P233="","",IF((COUNTIF('Cable Info'!$B$11:$C$50,P233)=0),VLOOKUP(P233,'Cable Info (2)'!$B$11:$C$50,2,FALSE),(VLOOKUP(P233,'Cable Info'!$B$11:$C$50,2,FALSE)))),"NO SUCH EXIT")</f>
        <v/>
      </c>
      <c r="N233" s="181"/>
      <c r="O233" s="182"/>
      <c r="P233" s="196"/>
      <c r="Q233" s="124"/>
      <c r="R233" s="185"/>
      <c r="S233" s="185"/>
      <c r="T233" s="186"/>
      <c r="U233" s="186"/>
      <c r="V233" s="187"/>
      <c r="W233" s="164"/>
      <c r="X233" s="188" t="str">
        <f t="shared" si="8"/>
        <v/>
      </c>
      <c r="Y233" s="26" t="str">
        <f t="shared" si="9"/>
        <v/>
      </c>
      <c r="Z233" s="26" t="str">
        <f t="shared" si="10"/>
        <v/>
      </c>
      <c r="AA233" s="26" t="str">
        <f t="shared" si="11"/>
        <v/>
      </c>
      <c r="AB233" s="26" t="str">
        <f t="shared" si="12"/>
        <v/>
      </c>
      <c r="AC233" s="26"/>
      <c r="AD233" s="26"/>
      <c r="AE233" s="26"/>
      <c r="AF233" s="26"/>
      <c r="AG233" s="26"/>
      <c r="AH233" s="26"/>
      <c r="AI233" s="53"/>
      <c r="AJ233" s="53" t="str">
        <f>IF('Cable Info'!L232="","",CONCATENATE('Cable Info'!L232," - ",'Cable Info'!M232))</f>
        <v>231 - AW</v>
      </c>
      <c r="AK233" s="53"/>
      <c r="AL233" s="53"/>
      <c r="AM233" s="55" t="str">
        <f t="shared" si="0"/>
        <v>231 - AW</v>
      </c>
      <c r="AN233" s="53"/>
      <c r="AO233" s="53" t="str">
        <f>IF('Cable Info'!N232="","",CONCATENATE('Cable Info'!N232," - ",'Cable Info'!O232))</f>
        <v>231 - AW</v>
      </c>
      <c r="AP233" s="53"/>
      <c r="AQ233" s="53"/>
      <c r="AR233" s="55" t="str">
        <f t="shared" si="1"/>
        <v>231 - AW</v>
      </c>
      <c r="AS233" s="53"/>
      <c r="AT233" s="53" t="str">
        <f>IF('Cable Info'!P232="","",CONCATENATE('Cable Info'!P232," - ",'Cable Info'!Q232))</f>
        <v/>
      </c>
      <c r="AU233" s="53" t="s">
        <v>92</v>
      </c>
      <c r="AV233" s="53"/>
      <c r="AW233" s="53" t="str">
        <f t="shared" si="2"/>
        <v xml:space="preserve">  &lt;=&gt; CABLEC </v>
      </c>
      <c r="AX233" s="53"/>
      <c r="AY233" s="53" t="str">
        <f>IF('Cable Info'!R232="","",CONCATENATE('Cable Info'!R232," - ",'Cable Info'!S232))</f>
        <v/>
      </c>
      <c r="AZ233" s="53"/>
      <c r="BA233" s="53"/>
      <c r="BB233" s="55" t="str">
        <f t="shared" si="3"/>
        <v/>
      </c>
      <c r="BC233" s="53"/>
      <c r="BD233" s="53" t="str">
        <f>IF('Cable Info'!T232="","",CONCATENATE('Cable Info'!T232," - ",'Cable Info'!U232))</f>
        <v/>
      </c>
      <c r="BE233" s="53"/>
      <c r="BF233" s="53"/>
      <c r="BG233" s="55" t="str">
        <f t="shared" si="4"/>
        <v/>
      </c>
      <c r="BH233" s="53"/>
      <c r="BI233" s="53" t="str">
        <f>IF('Cable Info'!V232="","",CONCATENATE('Cable Info'!V232," - ",'Cable Info'!W232))</f>
        <v/>
      </c>
      <c r="BJ233" s="53"/>
      <c r="BK233" s="53"/>
      <c r="BL233" s="55" t="str">
        <f t="shared" si="5"/>
        <v/>
      </c>
      <c r="BM233" s="5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1"/>
      <c r="CL233" s="189"/>
    </row>
    <row r="234" spans="1:90" ht="12.75" customHeight="1" x14ac:dyDescent="0.2">
      <c r="A234" s="31"/>
      <c r="B234" s="147"/>
      <c r="C234" s="168" t="str">
        <f>IFERROR(IF(B234="","",IF((COUNTIF('Cable Info'!$B$11:$C$50,B234)=0),VLOOKUP(B234,'Cable Info (2)'!$B$11:$C$50,2,FALSE),(VLOOKUP(B234,'Cable Info'!$B$11:$C$50,2,FALSE)))),"NO SUCH EXIT")</f>
        <v/>
      </c>
      <c r="D234" s="190"/>
      <c r="E234" s="191"/>
      <c r="F234" s="171" t="s">
        <v>89</v>
      </c>
      <c r="G234" s="192"/>
      <c r="H234" s="168" t="str">
        <f t="shared" si="7"/>
        <v/>
      </c>
      <c r="I234" s="193"/>
      <c r="J234" s="171" t="s">
        <v>89</v>
      </c>
      <c r="K234" s="194"/>
      <c r="L234" s="195"/>
      <c r="M234" s="168" t="str">
        <f>IFERROR(IF(P234="","",IF((COUNTIF('Cable Info'!$B$11:$C$50,P234)=0),VLOOKUP(P234,'Cable Info (2)'!$B$11:$C$50,2,FALSE),(VLOOKUP(P234,'Cable Info'!$B$11:$C$50,2,FALSE)))),"NO SUCH EXIT")</f>
        <v/>
      </c>
      <c r="N234" s="181"/>
      <c r="O234" s="182"/>
      <c r="P234" s="196"/>
      <c r="Q234" s="124"/>
      <c r="R234" s="185"/>
      <c r="S234" s="185"/>
      <c r="T234" s="186"/>
      <c r="U234" s="186"/>
      <c r="V234" s="187"/>
      <c r="W234" s="164"/>
      <c r="X234" s="188" t="str">
        <f t="shared" si="8"/>
        <v/>
      </c>
      <c r="Y234" s="26" t="str">
        <f t="shared" si="9"/>
        <v/>
      </c>
      <c r="Z234" s="26" t="str">
        <f t="shared" si="10"/>
        <v/>
      </c>
      <c r="AA234" s="26" t="str">
        <f t="shared" si="11"/>
        <v/>
      </c>
      <c r="AB234" s="26" t="str">
        <f t="shared" si="12"/>
        <v/>
      </c>
      <c r="AC234" s="26"/>
      <c r="AD234" s="26"/>
      <c r="AE234" s="26"/>
      <c r="AF234" s="26"/>
      <c r="AG234" s="26"/>
      <c r="AH234" s="26"/>
      <c r="AI234" s="53"/>
      <c r="AJ234" s="53" t="str">
        <f>IF('Cable Info'!L233="","",CONCATENATE('Cable Info'!L233," - ",'Cable Info'!M233))</f>
        <v>232 - AW</v>
      </c>
      <c r="AK234" s="53"/>
      <c r="AL234" s="53"/>
      <c r="AM234" s="55" t="str">
        <f t="shared" si="0"/>
        <v>232 - AW</v>
      </c>
      <c r="AN234" s="53"/>
      <c r="AO234" s="53" t="str">
        <f>IF('Cable Info'!N233="","",CONCATENATE('Cable Info'!N233," - ",'Cable Info'!O233))</f>
        <v>232 - AW</v>
      </c>
      <c r="AP234" s="53"/>
      <c r="AQ234" s="53"/>
      <c r="AR234" s="55" t="str">
        <f t="shared" si="1"/>
        <v>232 - AW</v>
      </c>
      <c r="AS234" s="53"/>
      <c r="AT234" s="53" t="str">
        <f>IF('Cable Info'!P233="","",CONCATENATE('Cable Info'!P233," - ",'Cable Info'!Q233))</f>
        <v/>
      </c>
      <c r="AU234" s="53" t="s">
        <v>92</v>
      </c>
      <c r="AV234" s="53"/>
      <c r="AW234" s="53" t="str">
        <f t="shared" si="2"/>
        <v xml:space="preserve">  &lt;=&gt; CABLEC </v>
      </c>
      <c r="AX234" s="53"/>
      <c r="AY234" s="53" t="str">
        <f>IF('Cable Info'!R233="","",CONCATENATE('Cable Info'!R233," - ",'Cable Info'!S233))</f>
        <v/>
      </c>
      <c r="AZ234" s="53"/>
      <c r="BA234" s="53"/>
      <c r="BB234" s="55" t="str">
        <f t="shared" si="3"/>
        <v/>
      </c>
      <c r="BC234" s="53"/>
      <c r="BD234" s="53" t="str">
        <f>IF('Cable Info'!T233="","",CONCATENATE('Cable Info'!T233," - ",'Cable Info'!U233))</f>
        <v/>
      </c>
      <c r="BE234" s="53"/>
      <c r="BF234" s="53"/>
      <c r="BG234" s="55" t="str">
        <f t="shared" si="4"/>
        <v/>
      </c>
      <c r="BH234" s="53"/>
      <c r="BI234" s="53" t="str">
        <f>IF('Cable Info'!V233="","",CONCATENATE('Cable Info'!V233," - ",'Cable Info'!W233))</f>
        <v/>
      </c>
      <c r="BJ234" s="53"/>
      <c r="BK234" s="53"/>
      <c r="BL234" s="55" t="str">
        <f t="shared" si="5"/>
        <v/>
      </c>
      <c r="BM234" s="5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1"/>
      <c r="CL234" s="189"/>
    </row>
    <row r="235" spans="1:90" ht="12.75" customHeight="1" x14ac:dyDescent="0.2">
      <c r="A235" s="31"/>
      <c r="B235" s="147"/>
      <c r="C235" s="168" t="str">
        <f>IFERROR(IF(B235="","",IF((COUNTIF('Cable Info'!$B$11:$C$50,B235)=0),VLOOKUP(B235,'Cable Info (2)'!$B$11:$C$50,2,FALSE),(VLOOKUP(B235,'Cable Info'!$B$11:$C$50,2,FALSE)))),"NO SUCH EXIT")</f>
        <v/>
      </c>
      <c r="D235" s="190"/>
      <c r="E235" s="191"/>
      <c r="F235" s="171" t="s">
        <v>89</v>
      </c>
      <c r="G235" s="192"/>
      <c r="H235" s="168" t="str">
        <f t="shared" si="7"/>
        <v/>
      </c>
      <c r="I235" s="193"/>
      <c r="J235" s="171" t="s">
        <v>89</v>
      </c>
      <c r="K235" s="194"/>
      <c r="L235" s="195"/>
      <c r="M235" s="168" t="str">
        <f>IFERROR(IF(P235="","",IF((COUNTIF('Cable Info'!$B$11:$C$50,P235)=0),VLOOKUP(P235,'Cable Info (2)'!$B$11:$C$50,2,FALSE),(VLOOKUP(P235,'Cable Info'!$B$11:$C$50,2,FALSE)))),"NO SUCH EXIT")</f>
        <v/>
      </c>
      <c r="N235" s="181"/>
      <c r="O235" s="182"/>
      <c r="P235" s="196"/>
      <c r="Q235" s="124"/>
      <c r="R235" s="185"/>
      <c r="S235" s="185"/>
      <c r="T235" s="186"/>
      <c r="U235" s="186"/>
      <c r="V235" s="187"/>
      <c r="W235" s="164"/>
      <c r="X235" s="188" t="str">
        <f t="shared" si="8"/>
        <v/>
      </c>
      <c r="Y235" s="26" t="str">
        <f t="shared" si="9"/>
        <v/>
      </c>
      <c r="Z235" s="26" t="str">
        <f t="shared" si="10"/>
        <v/>
      </c>
      <c r="AA235" s="26" t="str">
        <f t="shared" si="11"/>
        <v/>
      </c>
      <c r="AB235" s="26" t="str">
        <f t="shared" si="12"/>
        <v/>
      </c>
      <c r="AC235" s="26"/>
      <c r="AD235" s="26"/>
      <c r="AE235" s="26"/>
      <c r="AF235" s="26"/>
      <c r="AG235" s="26"/>
      <c r="AH235" s="26"/>
      <c r="AI235" s="53"/>
      <c r="AJ235" s="53" t="str">
        <f>IF('Cable Info'!L234="","",CONCATENATE('Cable Info'!L234," - ",'Cable Info'!M234))</f>
        <v>233 - AW</v>
      </c>
      <c r="AK235" s="53"/>
      <c r="AL235" s="53"/>
      <c r="AM235" s="55" t="str">
        <f t="shared" si="0"/>
        <v>233 - AW</v>
      </c>
      <c r="AN235" s="53"/>
      <c r="AO235" s="53" t="str">
        <f>IF('Cable Info'!N234="","",CONCATENATE('Cable Info'!N234," - ",'Cable Info'!O234))</f>
        <v>233 - AW</v>
      </c>
      <c r="AP235" s="53"/>
      <c r="AQ235" s="53"/>
      <c r="AR235" s="55" t="str">
        <f t="shared" si="1"/>
        <v>233 - AW</v>
      </c>
      <c r="AS235" s="53"/>
      <c r="AT235" s="53" t="str">
        <f>IF('Cable Info'!P234="","",CONCATENATE('Cable Info'!P234," - ",'Cable Info'!Q234))</f>
        <v/>
      </c>
      <c r="AU235" s="53" t="s">
        <v>92</v>
      </c>
      <c r="AV235" s="53"/>
      <c r="AW235" s="53" t="str">
        <f t="shared" si="2"/>
        <v xml:space="preserve">  &lt;=&gt; CABLEC </v>
      </c>
      <c r="AX235" s="53"/>
      <c r="AY235" s="53" t="str">
        <f>IF('Cable Info'!R234="","",CONCATENATE('Cable Info'!R234," - ",'Cable Info'!S234))</f>
        <v/>
      </c>
      <c r="AZ235" s="53"/>
      <c r="BA235" s="53"/>
      <c r="BB235" s="55" t="str">
        <f t="shared" si="3"/>
        <v/>
      </c>
      <c r="BC235" s="53"/>
      <c r="BD235" s="53" t="str">
        <f>IF('Cable Info'!T234="","",CONCATENATE('Cable Info'!T234," - ",'Cable Info'!U234))</f>
        <v/>
      </c>
      <c r="BE235" s="53"/>
      <c r="BF235" s="53"/>
      <c r="BG235" s="55" t="str">
        <f t="shared" si="4"/>
        <v/>
      </c>
      <c r="BH235" s="53"/>
      <c r="BI235" s="53" t="str">
        <f>IF('Cable Info'!V234="","",CONCATENATE('Cable Info'!V234," - ",'Cable Info'!W234))</f>
        <v/>
      </c>
      <c r="BJ235" s="53"/>
      <c r="BK235" s="53"/>
      <c r="BL235" s="55" t="str">
        <f t="shared" si="5"/>
        <v/>
      </c>
      <c r="BM235" s="5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1"/>
      <c r="CL235" s="189"/>
    </row>
    <row r="236" spans="1:90" ht="12.75" customHeight="1" x14ac:dyDescent="0.2">
      <c r="A236" s="31"/>
      <c r="B236" s="147"/>
      <c r="C236" s="168" t="str">
        <f>IFERROR(IF(B236="","",IF((COUNTIF('Cable Info'!$B$11:$C$50,B236)=0),VLOOKUP(B236,'Cable Info (2)'!$B$11:$C$50,2,FALSE),(VLOOKUP(B236,'Cable Info'!$B$11:$C$50,2,FALSE)))),"NO SUCH EXIT")</f>
        <v/>
      </c>
      <c r="D236" s="190"/>
      <c r="E236" s="191"/>
      <c r="F236" s="171" t="s">
        <v>89</v>
      </c>
      <c r="G236" s="192"/>
      <c r="H236" s="168" t="str">
        <f t="shared" si="7"/>
        <v/>
      </c>
      <c r="I236" s="193"/>
      <c r="J236" s="171" t="s">
        <v>89</v>
      </c>
      <c r="K236" s="194"/>
      <c r="L236" s="195"/>
      <c r="M236" s="168" t="str">
        <f>IFERROR(IF(P236="","",IF((COUNTIF('Cable Info'!$B$11:$C$50,P236)=0),VLOOKUP(P236,'Cable Info (2)'!$B$11:$C$50,2,FALSE),(VLOOKUP(P236,'Cable Info'!$B$11:$C$50,2,FALSE)))),"NO SUCH EXIT")</f>
        <v/>
      </c>
      <c r="N236" s="181"/>
      <c r="O236" s="182"/>
      <c r="P236" s="196"/>
      <c r="Q236" s="124"/>
      <c r="R236" s="185"/>
      <c r="S236" s="185"/>
      <c r="T236" s="186"/>
      <c r="U236" s="186"/>
      <c r="V236" s="187"/>
      <c r="W236" s="164"/>
      <c r="X236" s="188" t="str">
        <f t="shared" si="8"/>
        <v/>
      </c>
      <c r="Y236" s="26" t="str">
        <f t="shared" si="9"/>
        <v/>
      </c>
      <c r="Z236" s="26" t="str">
        <f t="shared" si="10"/>
        <v/>
      </c>
      <c r="AA236" s="26" t="str">
        <f t="shared" si="11"/>
        <v/>
      </c>
      <c r="AB236" s="26" t="str">
        <f t="shared" si="12"/>
        <v/>
      </c>
      <c r="AC236" s="26"/>
      <c r="AD236" s="26"/>
      <c r="AE236" s="26"/>
      <c r="AF236" s="26"/>
      <c r="AG236" s="26"/>
      <c r="AH236" s="26"/>
      <c r="AI236" s="53"/>
      <c r="AJ236" s="53" t="str">
        <f>IF('Cable Info'!L235="","",CONCATENATE('Cable Info'!L235," - ",'Cable Info'!M235))</f>
        <v>234 - AW</v>
      </c>
      <c r="AK236" s="53"/>
      <c r="AL236" s="53"/>
      <c r="AM236" s="55" t="str">
        <f t="shared" si="0"/>
        <v>234 - AW</v>
      </c>
      <c r="AN236" s="53"/>
      <c r="AO236" s="53" t="str">
        <f>IF('Cable Info'!N235="","",CONCATENATE('Cable Info'!N235," - ",'Cable Info'!O235))</f>
        <v>234 - AW</v>
      </c>
      <c r="AP236" s="53"/>
      <c r="AQ236" s="53"/>
      <c r="AR236" s="55" t="str">
        <f t="shared" si="1"/>
        <v>234 - AW</v>
      </c>
      <c r="AS236" s="53"/>
      <c r="AT236" s="53" t="str">
        <f>IF('Cable Info'!P235="","",CONCATENATE('Cable Info'!P235," - ",'Cable Info'!Q235))</f>
        <v/>
      </c>
      <c r="AU236" s="53" t="s">
        <v>92</v>
      </c>
      <c r="AV236" s="53"/>
      <c r="AW236" s="53" t="str">
        <f t="shared" si="2"/>
        <v xml:space="preserve">  &lt;=&gt; CABLEC </v>
      </c>
      <c r="AX236" s="53"/>
      <c r="AY236" s="53" t="str">
        <f>IF('Cable Info'!R235="","",CONCATENATE('Cable Info'!R235," - ",'Cable Info'!S235))</f>
        <v/>
      </c>
      <c r="AZ236" s="53"/>
      <c r="BA236" s="53"/>
      <c r="BB236" s="55" t="str">
        <f t="shared" si="3"/>
        <v/>
      </c>
      <c r="BC236" s="53"/>
      <c r="BD236" s="53" t="str">
        <f>IF('Cable Info'!T235="","",CONCATENATE('Cable Info'!T235," - ",'Cable Info'!U235))</f>
        <v/>
      </c>
      <c r="BE236" s="53"/>
      <c r="BF236" s="53"/>
      <c r="BG236" s="55" t="str">
        <f t="shared" si="4"/>
        <v/>
      </c>
      <c r="BH236" s="53"/>
      <c r="BI236" s="53" t="str">
        <f>IF('Cable Info'!V235="","",CONCATENATE('Cable Info'!V235," - ",'Cable Info'!W235))</f>
        <v/>
      </c>
      <c r="BJ236" s="53"/>
      <c r="BK236" s="53"/>
      <c r="BL236" s="55" t="str">
        <f t="shared" si="5"/>
        <v/>
      </c>
      <c r="BM236" s="5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1"/>
      <c r="CL236" s="189"/>
    </row>
    <row r="237" spans="1:90" ht="12.75" customHeight="1" x14ac:dyDescent="0.2">
      <c r="A237" s="31"/>
      <c r="B237" s="147"/>
      <c r="C237" s="168" t="str">
        <f>IFERROR(IF(B237="","",IF((COUNTIF('Cable Info'!$B$11:$C$50,B237)=0),VLOOKUP(B237,'Cable Info (2)'!$B$11:$C$50,2,FALSE),(VLOOKUP(B237,'Cable Info'!$B$11:$C$50,2,FALSE)))),"NO SUCH EXIT")</f>
        <v/>
      </c>
      <c r="D237" s="190"/>
      <c r="E237" s="191"/>
      <c r="F237" s="171" t="s">
        <v>89</v>
      </c>
      <c r="G237" s="192"/>
      <c r="H237" s="168" t="str">
        <f t="shared" si="7"/>
        <v/>
      </c>
      <c r="I237" s="193"/>
      <c r="J237" s="171" t="s">
        <v>89</v>
      </c>
      <c r="K237" s="194"/>
      <c r="L237" s="195"/>
      <c r="M237" s="168" t="str">
        <f>IFERROR(IF(P237="","",IF((COUNTIF('Cable Info'!$B$11:$C$50,P237)=0),VLOOKUP(P237,'Cable Info (2)'!$B$11:$C$50,2,FALSE),(VLOOKUP(P237,'Cable Info'!$B$11:$C$50,2,FALSE)))),"NO SUCH EXIT")</f>
        <v/>
      </c>
      <c r="N237" s="181"/>
      <c r="O237" s="182"/>
      <c r="P237" s="196"/>
      <c r="Q237" s="124"/>
      <c r="R237" s="185"/>
      <c r="S237" s="185"/>
      <c r="T237" s="186"/>
      <c r="U237" s="186"/>
      <c r="V237" s="187"/>
      <c r="W237" s="164"/>
      <c r="X237" s="188" t="str">
        <f t="shared" si="8"/>
        <v/>
      </c>
      <c r="Y237" s="26" t="str">
        <f t="shared" si="9"/>
        <v/>
      </c>
      <c r="Z237" s="26" t="str">
        <f t="shared" si="10"/>
        <v/>
      </c>
      <c r="AA237" s="26" t="str">
        <f t="shared" si="11"/>
        <v/>
      </c>
      <c r="AB237" s="26" t="str">
        <f t="shared" si="12"/>
        <v/>
      </c>
      <c r="AC237" s="26"/>
      <c r="AD237" s="26"/>
      <c r="AE237" s="26"/>
      <c r="AF237" s="26"/>
      <c r="AG237" s="26"/>
      <c r="AH237" s="26"/>
      <c r="AI237" s="53"/>
      <c r="AJ237" s="53" t="str">
        <f>IF('Cable Info'!L236="","",CONCATENATE('Cable Info'!L236," - ",'Cable Info'!M236))</f>
        <v>235 - AW</v>
      </c>
      <c r="AK237" s="53"/>
      <c r="AL237" s="53"/>
      <c r="AM237" s="55" t="str">
        <f t="shared" si="0"/>
        <v>235 - AW</v>
      </c>
      <c r="AN237" s="53"/>
      <c r="AO237" s="53" t="str">
        <f>IF('Cable Info'!N236="","",CONCATENATE('Cable Info'!N236," - ",'Cable Info'!O236))</f>
        <v>235 - AW</v>
      </c>
      <c r="AP237" s="53"/>
      <c r="AQ237" s="53"/>
      <c r="AR237" s="55" t="str">
        <f t="shared" si="1"/>
        <v>235 - AW</v>
      </c>
      <c r="AS237" s="53"/>
      <c r="AT237" s="53" t="str">
        <f>IF('Cable Info'!P236="","",CONCATENATE('Cable Info'!P236," - ",'Cable Info'!Q236))</f>
        <v/>
      </c>
      <c r="AU237" s="53" t="s">
        <v>92</v>
      </c>
      <c r="AV237" s="53"/>
      <c r="AW237" s="53" t="str">
        <f t="shared" si="2"/>
        <v xml:space="preserve">  &lt;=&gt; CABLEC </v>
      </c>
      <c r="AX237" s="53"/>
      <c r="AY237" s="53" t="str">
        <f>IF('Cable Info'!R236="","",CONCATENATE('Cable Info'!R236," - ",'Cable Info'!S236))</f>
        <v/>
      </c>
      <c r="AZ237" s="53"/>
      <c r="BA237" s="53"/>
      <c r="BB237" s="55" t="str">
        <f t="shared" si="3"/>
        <v/>
      </c>
      <c r="BC237" s="53"/>
      <c r="BD237" s="53" t="str">
        <f>IF('Cable Info'!T236="","",CONCATENATE('Cable Info'!T236," - ",'Cable Info'!U236))</f>
        <v/>
      </c>
      <c r="BE237" s="53"/>
      <c r="BF237" s="53"/>
      <c r="BG237" s="55" t="str">
        <f t="shared" si="4"/>
        <v/>
      </c>
      <c r="BH237" s="53"/>
      <c r="BI237" s="53" t="str">
        <f>IF('Cable Info'!V236="","",CONCATENATE('Cable Info'!V236," - ",'Cable Info'!W236))</f>
        <v/>
      </c>
      <c r="BJ237" s="53"/>
      <c r="BK237" s="53"/>
      <c r="BL237" s="55" t="str">
        <f t="shared" si="5"/>
        <v/>
      </c>
      <c r="BM237" s="5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1"/>
      <c r="CL237" s="189"/>
    </row>
    <row r="238" spans="1:90" ht="12.75" customHeight="1" x14ac:dyDescent="0.2">
      <c r="A238" s="31"/>
      <c r="B238" s="147"/>
      <c r="C238" s="168" t="str">
        <f>IFERROR(IF(B238="","",IF((COUNTIF('Cable Info'!$B$11:$C$50,B238)=0),VLOOKUP(B238,'Cable Info (2)'!$B$11:$C$50,2,FALSE),(VLOOKUP(B238,'Cable Info'!$B$11:$C$50,2,FALSE)))),"NO SUCH EXIT")</f>
        <v/>
      </c>
      <c r="D238" s="190"/>
      <c r="E238" s="191"/>
      <c r="F238" s="171" t="s">
        <v>89</v>
      </c>
      <c r="G238" s="192"/>
      <c r="H238" s="168" t="str">
        <f t="shared" si="7"/>
        <v/>
      </c>
      <c r="I238" s="193"/>
      <c r="J238" s="171" t="s">
        <v>89</v>
      </c>
      <c r="K238" s="194"/>
      <c r="L238" s="195"/>
      <c r="M238" s="168" t="str">
        <f>IFERROR(IF(P238="","",IF((COUNTIF('Cable Info'!$B$11:$C$50,P238)=0),VLOOKUP(P238,'Cable Info (2)'!$B$11:$C$50,2,FALSE),(VLOOKUP(P238,'Cable Info'!$B$11:$C$50,2,FALSE)))),"NO SUCH EXIT")</f>
        <v/>
      </c>
      <c r="N238" s="181"/>
      <c r="O238" s="182"/>
      <c r="P238" s="196"/>
      <c r="Q238" s="124"/>
      <c r="R238" s="185"/>
      <c r="S238" s="185"/>
      <c r="T238" s="186"/>
      <c r="U238" s="186"/>
      <c r="V238" s="187"/>
      <c r="W238" s="164"/>
      <c r="X238" s="188" t="str">
        <f t="shared" si="8"/>
        <v/>
      </c>
      <c r="Y238" s="26" t="str">
        <f t="shared" si="9"/>
        <v/>
      </c>
      <c r="Z238" s="26" t="str">
        <f t="shared" si="10"/>
        <v/>
      </c>
      <c r="AA238" s="26" t="str">
        <f t="shared" si="11"/>
        <v/>
      </c>
      <c r="AB238" s="26" t="str">
        <f t="shared" si="12"/>
        <v/>
      </c>
      <c r="AC238" s="26"/>
      <c r="AD238" s="26"/>
      <c r="AE238" s="26"/>
      <c r="AF238" s="26"/>
      <c r="AG238" s="26"/>
      <c r="AH238" s="26"/>
      <c r="AI238" s="53"/>
      <c r="AJ238" s="53" t="str">
        <f>IF('Cable Info'!L237="","",CONCATENATE('Cable Info'!L237," - ",'Cable Info'!M237))</f>
        <v>236 - AW</v>
      </c>
      <c r="AK238" s="53"/>
      <c r="AL238" s="53"/>
      <c r="AM238" s="55" t="str">
        <f t="shared" si="0"/>
        <v>236 - AW</v>
      </c>
      <c r="AN238" s="53"/>
      <c r="AO238" s="53" t="str">
        <f>IF('Cable Info'!N237="","",CONCATENATE('Cable Info'!N237," - ",'Cable Info'!O237))</f>
        <v>236 - AW</v>
      </c>
      <c r="AP238" s="53"/>
      <c r="AQ238" s="53"/>
      <c r="AR238" s="55" t="str">
        <f t="shared" si="1"/>
        <v>236 - AW</v>
      </c>
      <c r="AS238" s="53"/>
      <c r="AT238" s="53" t="str">
        <f>IF('Cable Info'!P237="","",CONCATENATE('Cable Info'!P237," - ",'Cable Info'!Q237))</f>
        <v/>
      </c>
      <c r="AU238" s="53" t="s">
        <v>92</v>
      </c>
      <c r="AV238" s="53"/>
      <c r="AW238" s="53" t="str">
        <f t="shared" si="2"/>
        <v xml:space="preserve">  &lt;=&gt; CABLEC </v>
      </c>
      <c r="AX238" s="53"/>
      <c r="AY238" s="53" t="str">
        <f>IF('Cable Info'!R237="","",CONCATENATE('Cable Info'!R237," - ",'Cable Info'!S237))</f>
        <v/>
      </c>
      <c r="AZ238" s="53"/>
      <c r="BA238" s="53"/>
      <c r="BB238" s="55" t="str">
        <f t="shared" si="3"/>
        <v/>
      </c>
      <c r="BC238" s="53"/>
      <c r="BD238" s="53" t="str">
        <f>IF('Cable Info'!T237="","",CONCATENATE('Cable Info'!T237," - ",'Cable Info'!U237))</f>
        <v/>
      </c>
      <c r="BE238" s="53"/>
      <c r="BF238" s="53"/>
      <c r="BG238" s="55" t="str">
        <f t="shared" si="4"/>
        <v/>
      </c>
      <c r="BH238" s="53"/>
      <c r="BI238" s="53" t="str">
        <f>IF('Cable Info'!V237="","",CONCATENATE('Cable Info'!V237," - ",'Cable Info'!W237))</f>
        <v/>
      </c>
      <c r="BJ238" s="53"/>
      <c r="BK238" s="53"/>
      <c r="BL238" s="55" t="str">
        <f t="shared" si="5"/>
        <v/>
      </c>
      <c r="BM238" s="5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1"/>
      <c r="CL238" s="189"/>
    </row>
    <row r="239" spans="1:90" ht="12.75" customHeight="1" x14ac:dyDescent="0.2">
      <c r="A239" s="31"/>
      <c r="B239" s="147"/>
      <c r="C239" s="168" t="str">
        <f>IFERROR(IF(B239="","",IF((COUNTIF('Cable Info'!$B$11:$C$50,B239)=0),VLOOKUP(B239,'Cable Info (2)'!$B$11:$C$50,2,FALSE),(VLOOKUP(B239,'Cable Info'!$B$11:$C$50,2,FALSE)))),"NO SUCH EXIT")</f>
        <v/>
      </c>
      <c r="D239" s="190"/>
      <c r="E239" s="191"/>
      <c r="F239" s="171" t="s">
        <v>89</v>
      </c>
      <c r="G239" s="192"/>
      <c r="H239" s="168" t="str">
        <f t="shared" si="7"/>
        <v/>
      </c>
      <c r="I239" s="193"/>
      <c r="J239" s="171" t="s">
        <v>89</v>
      </c>
      <c r="K239" s="194"/>
      <c r="L239" s="195"/>
      <c r="M239" s="168" t="str">
        <f>IFERROR(IF(P239="","",IF((COUNTIF('Cable Info'!$B$11:$C$50,P239)=0),VLOOKUP(P239,'Cable Info (2)'!$B$11:$C$50,2,FALSE),(VLOOKUP(P239,'Cable Info'!$B$11:$C$50,2,FALSE)))),"NO SUCH EXIT")</f>
        <v/>
      </c>
      <c r="N239" s="181"/>
      <c r="O239" s="182"/>
      <c r="P239" s="196"/>
      <c r="Q239" s="124"/>
      <c r="R239" s="185"/>
      <c r="S239" s="185"/>
      <c r="T239" s="186"/>
      <c r="U239" s="186"/>
      <c r="V239" s="187"/>
      <c r="W239" s="164"/>
      <c r="X239" s="188" t="str">
        <f t="shared" si="8"/>
        <v/>
      </c>
      <c r="Y239" s="26" t="str">
        <f t="shared" si="9"/>
        <v/>
      </c>
      <c r="Z239" s="26" t="str">
        <f t="shared" si="10"/>
        <v/>
      </c>
      <c r="AA239" s="26" t="str">
        <f t="shared" si="11"/>
        <v/>
      </c>
      <c r="AB239" s="26" t="str">
        <f t="shared" si="12"/>
        <v/>
      </c>
      <c r="AC239" s="26"/>
      <c r="AD239" s="26"/>
      <c r="AE239" s="26"/>
      <c r="AF239" s="26"/>
      <c r="AG239" s="26"/>
      <c r="AH239" s="26"/>
      <c r="AI239" s="53"/>
      <c r="AJ239" s="53" t="str">
        <f>IF('Cable Info'!L238="","",CONCATENATE('Cable Info'!L238," - ",'Cable Info'!M238))</f>
        <v>237 - AW</v>
      </c>
      <c r="AK239" s="53"/>
      <c r="AL239" s="53"/>
      <c r="AM239" s="55" t="str">
        <f t="shared" si="0"/>
        <v>237 - AW</v>
      </c>
      <c r="AN239" s="53"/>
      <c r="AO239" s="53" t="str">
        <f>IF('Cable Info'!N238="","",CONCATENATE('Cable Info'!N238," - ",'Cable Info'!O238))</f>
        <v>237 - AW</v>
      </c>
      <c r="AP239" s="53"/>
      <c r="AQ239" s="53"/>
      <c r="AR239" s="55" t="str">
        <f t="shared" si="1"/>
        <v>237 - AW</v>
      </c>
      <c r="AS239" s="53"/>
      <c r="AT239" s="53" t="str">
        <f>IF('Cable Info'!P238="","",CONCATENATE('Cable Info'!P238," - ",'Cable Info'!Q238))</f>
        <v/>
      </c>
      <c r="AU239" s="53" t="s">
        <v>92</v>
      </c>
      <c r="AV239" s="53"/>
      <c r="AW239" s="53" t="str">
        <f t="shared" si="2"/>
        <v xml:space="preserve">  &lt;=&gt; CABLEC </v>
      </c>
      <c r="AX239" s="53"/>
      <c r="AY239" s="53" t="str">
        <f>IF('Cable Info'!R238="","",CONCATENATE('Cable Info'!R238," - ",'Cable Info'!S238))</f>
        <v/>
      </c>
      <c r="AZ239" s="53"/>
      <c r="BA239" s="53"/>
      <c r="BB239" s="55" t="str">
        <f t="shared" si="3"/>
        <v/>
      </c>
      <c r="BC239" s="53"/>
      <c r="BD239" s="53" t="str">
        <f>IF('Cable Info'!T238="","",CONCATENATE('Cable Info'!T238," - ",'Cable Info'!U238))</f>
        <v/>
      </c>
      <c r="BE239" s="53"/>
      <c r="BF239" s="53"/>
      <c r="BG239" s="55" t="str">
        <f t="shared" si="4"/>
        <v/>
      </c>
      <c r="BH239" s="53"/>
      <c r="BI239" s="53" t="str">
        <f>IF('Cable Info'!V238="","",CONCATENATE('Cable Info'!V238," - ",'Cable Info'!W238))</f>
        <v/>
      </c>
      <c r="BJ239" s="53"/>
      <c r="BK239" s="53"/>
      <c r="BL239" s="55" t="str">
        <f t="shared" si="5"/>
        <v/>
      </c>
      <c r="BM239" s="5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1"/>
      <c r="CL239" s="189"/>
    </row>
    <row r="240" spans="1:90" ht="12.75" customHeight="1" x14ac:dyDescent="0.2">
      <c r="A240" s="31"/>
      <c r="B240" s="147"/>
      <c r="C240" s="168" t="str">
        <f>IFERROR(IF(B240="","",IF((COUNTIF('Cable Info'!$B$11:$C$50,B240)=0),VLOOKUP(B240,'Cable Info (2)'!$B$11:$C$50,2,FALSE),(VLOOKUP(B240,'Cable Info'!$B$11:$C$50,2,FALSE)))),"NO SUCH EXIT")</f>
        <v/>
      </c>
      <c r="D240" s="190"/>
      <c r="E240" s="191"/>
      <c r="F240" s="171" t="s">
        <v>89</v>
      </c>
      <c r="G240" s="192"/>
      <c r="H240" s="168" t="str">
        <f t="shared" si="7"/>
        <v/>
      </c>
      <c r="I240" s="193"/>
      <c r="J240" s="171" t="s">
        <v>89</v>
      </c>
      <c r="K240" s="194"/>
      <c r="L240" s="195"/>
      <c r="M240" s="168" t="str">
        <f>IFERROR(IF(P240="","",IF((COUNTIF('Cable Info'!$B$11:$C$50,P240)=0),VLOOKUP(P240,'Cable Info (2)'!$B$11:$C$50,2,FALSE),(VLOOKUP(P240,'Cable Info'!$B$11:$C$50,2,FALSE)))),"NO SUCH EXIT")</f>
        <v/>
      </c>
      <c r="N240" s="181"/>
      <c r="O240" s="182"/>
      <c r="P240" s="196"/>
      <c r="Q240" s="124"/>
      <c r="R240" s="185"/>
      <c r="S240" s="185"/>
      <c r="T240" s="186"/>
      <c r="U240" s="186"/>
      <c r="V240" s="187"/>
      <c r="W240" s="164"/>
      <c r="X240" s="188" t="str">
        <f t="shared" si="8"/>
        <v/>
      </c>
      <c r="Y240" s="26" t="str">
        <f t="shared" si="9"/>
        <v/>
      </c>
      <c r="Z240" s="26" t="str">
        <f t="shared" si="10"/>
        <v/>
      </c>
      <c r="AA240" s="26" t="str">
        <f t="shared" si="11"/>
        <v/>
      </c>
      <c r="AB240" s="26" t="str">
        <f t="shared" si="12"/>
        <v/>
      </c>
      <c r="AC240" s="26"/>
      <c r="AD240" s="26"/>
      <c r="AE240" s="26"/>
      <c r="AF240" s="26"/>
      <c r="AG240" s="26"/>
      <c r="AH240" s="26"/>
      <c r="AI240" s="53"/>
      <c r="AJ240" s="53" t="str">
        <f>IF('Cable Info'!L239="","",CONCATENATE('Cable Info'!L239," - ",'Cable Info'!M239))</f>
        <v>238 - AW</v>
      </c>
      <c r="AK240" s="53"/>
      <c r="AL240" s="53"/>
      <c r="AM240" s="55" t="str">
        <f t="shared" si="0"/>
        <v>238 - AW</v>
      </c>
      <c r="AN240" s="53"/>
      <c r="AO240" s="53" t="str">
        <f>IF('Cable Info'!N239="","",CONCATENATE('Cable Info'!N239," - ",'Cable Info'!O239))</f>
        <v>238 - AW</v>
      </c>
      <c r="AP240" s="53"/>
      <c r="AQ240" s="53"/>
      <c r="AR240" s="55" t="str">
        <f t="shared" si="1"/>
        <v>238 - AW</v>
      </c>
      <c r="AS240" s="53"/>
      <c r="AT240" s="53" t="str">
        <f>IF('Cable Info'!P239="","",CONCATENATE('Cable Info'!P239," - ",'Cable Info'!Q239))</f>
        <v/>
      </c>
      <c r="AU240" s="53" t="s">
        <v>92</v>
      </c>
      <c r="AV240" s="53"/>
      <c r="AW240" s="53" t="str">
        <f t="shared" si="2"/>
        <v xml:space="preserve">  &lt;=&gt; CABLEC </v>
      </c>
      <c r="AX240" s="53"/>
      <c r="AY240" s="53" t="str">
        <f>IF('Cable Info'!R239="","",CONCATENATE('Cable Info'!R239," - ",'Cable Info'!S239))</f>
        <v/>
      </c>
      <c r="AZ240" s="53"/>
      <c r="BA240" s="53"/>
      <c r="BB240" s="55" t="str">
        <f t="shared" si="3"/>
        <v/>
      </c>
      <c r="BC240" s="53"/>
      <c r="BD240" s="53" t="str">
        <f>IF('Cable Info'!T239="","",CONCATENATE('Cable Info'!T239," - ",'Cable Info'!U239))</f>
        <v/>
      </c>
      <c r="BE240" s="53"/>
      <c r="BF240" s="53"/>
      <c r="BG240" s="55" t="str">
        <f t="shared" si="4"/>
        <v/>
      </c>
      <c r="BH240" s="53"/>
      <c r="BI240" s="53" t="str">
        <f>IF('Cable Info'!V239="","",CONCATENATE('Cable Info'!V239," - ",'Cable Info'!W239))</f>
        <v/>
      </c>
      <c r="BJ240" s="53"/>
      <c r="BK240" s="53"/>
      <c r="BL240" s="55" t="str">
        <f t="shared" si="5"/>
        <v/>
      </c>
      <c r="BM240" s="5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1"/>
      <c r="CL240" s="189"/>
    </row>
    <row r="241" spans="1:90" ht="12.75" customHeight="1" x14ac:dyDescent="0.2">
      <c r="A241" s="31"/>
      <c r="B241" s="147"/>
      <c r="C241" s="168" t="str">
        <f>IFERROR(IF(B241="","",IF((COUNTIF('Cable Info'!$B$11:$C$50,B241)=0),VLOOKUP(B241,'Cable Info (2)'!$B$11:$C$50,2,FALSE),(VLOOKUP(B241,'Cable Info'!$B$11:$C$50,2,FALSE)))),"NO SUCH EXIT")</f>
        <v/>
      </c>
      <c r="D241" s="190"/>
      <c r="E241" s="191"/>
      <c r="F241" s="171" t="s">
        <v>89</v>
      </c>
      <c r="G241" s="192"/>
      <c r="H241" s="168" t="str">
        <f t="shared" si="7"/>
        <v/>
      </c>
      <c r="I241" s="193"/>
      <c r="J241" s="171" t="s">
        <v>89</v>
      </c>
      <c r="K241" s="194"/>
      <c r="L241" s="195"/>
      <c r="M241" s="168" t="str">
        <f>IFERROR(IF(P241="","",IF((COUNTIF('Cable Info'!$B$11:$C$50,P241)=0),VLOOKUP(P241,'Cable Info (2)'!$B$11:$C$50,2,FALSE),(VLOOKUP(P241,'Cable Info'!$B$11:$C$50,2,FALSE)))),"NO SUCH EXIT")</f>
        <v/>
      </c>
      <c r="N241" s="181"/>
      <c r="O241" s="182"/>
      <c r="P241" s="196"/>
      <c r="Q241" s="124"/>
      <c r="R241" s="185"/>
      <c r="S241" s="185"/>
      <c r="T241" s="186"/>
      <c r="U241" s="186"/>
      <c r="V241" s="187"/>
      <c r="W241" s="164"/>
      <c r="X241" s="188" t="str">
        <f t="shared" si="8"/>
        <v/>
      </c>
      <c r="Y241" s="26" t="str">
        <f t="shared" si="9"/>
        <v/>
      </c>
      <c r="Z241" s="26" t="str">
        <f t="shared" si="10"/>
        <v/>
      </c>
      <c r="AA241" s="26" t="str">
        <f t="shared" si="11"/>
        <v/>
      </c>
      <c r="AB241" s="26" t="str">
        <f t="shared" si="12"/>
        <v/>
      </c>
      <c r="AC241" s="26"/>
      <c r="AD241" s="26"/>
      <c r="AE241" s="26"/>
      <c r="AF241" s="26"/>
      <c r="AG241" s="26"/>
      <c r="AH241" s="26"/>
      <c r="AI241" s="53"/>
      <c r="AJ241" s="53" t="str">
        <f>IF('Cable Info'!L240="","",CONCATENATE('Cable Info'!L240," - ",'Cable Info'!M240))</f>
        <v>239 - AW</v>
      </c>
      <c r="AK241" s="53"/>
      <c r="AL241" s="53"/>
      <c r="AM241" s="55" t="str">
        <f t="shared" si="0"/>
        <v>239 - AW</v>
      </c>
      <c r="AN241" s="53"/>
      <c r="AO241" s="53" t="str">
        <f>IF('Cable Info'!N240="","",CONCATENATE('Cable Info'!N240," - ",'Cable Info'!O240))</f>
        <v>239 - AW</v>
      </c>
      <c r="AP241" s="53"/>
      <c r="AQ241" s="53"/>
      <c r="AR241" s="55" t="str">
        <f t="shared" si="1"/>
        <v>239 - AW</v>
      </c>
      <c r="AS241" s="53"/>
      <c r="AT241" s="53" t="str">
        <f>IF('Cable Info'!P240="","",CONCATENATE('Cable Info'!P240," - ",'Cable Info'!Q240))</f>
        <v/>
      </c>
      <c r="AU241" s="53" t="s">
        <v>92</v>
      </c>
      <c r="AV241" s="53"/>
      <c r="AW241" s="53" t="str">
        <f t="shared" si="2"/>
        <v xml:space="preserve">  &lt;=&gt; CABLEC </v>
      </c>
      <c r="AX241" s="53"/>
      <c r="AY241" s="53" t="str">
        <f>IF('Cable Info'!R240="","",CONCATENATE('Cable Info'!R240," - ",'Cable Info'!S240))</f>
        <v/>
      </c>
      <c r="AZ241" s="53"/>
      <c r="BA241" s="53"/>
      <c r="BB241" s="55" t="str">
        <f t="shared" si="3"/>
        <v/>
      </c>
      <c r="BC241" s="53"/>
      <c r="BD241" s="53" t="str">
        <f>IF('Cable Info'!T240="","",CONCATENATE('Cable Info'!T240," - ",'Cable Info'!U240))</f>
        <v/>
      </c>
      <c r="BE241" s="53"/>
      <c r="BF241" s="53"/>
      <c r="BG241" s="55" t="str">
        <f t="shared" si="4"/>
        <v/>
      </c>
      <c r="BH241" s="53"/>
      <c r="BI241" s="53" t="str">
        <f>IF('Cable Info'!V240="","",CONCATENATE('Cable Info'!V240," - ",'Cable Info'!W240))</f>
        <v/>
      </c>
      <c r="BJ241" s="53"/>
      <c r="BK241" s="53"/>
      <c r="BL241" s="55" t="str">
        <f t="shared" si="5"/>
        <v/>
      </c>
      <c r="BM241" s="5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1"/>
      <c r="CL241" s="189"/>
    </row>
    <row r="242" spans="1:90" ht="12.75" customHeight="1" x14ac:dyDescent="0.2">
      <c r="A242" s="31"/>
      <c r="B242" s="147"/>
      <c r="C242" s="168" t="str">
        <f>IFERROR(IF(B242="","",IF((COUNTIF('Cable Info'!$B$11:$C$50,B242)=0),VLOOKUP(B242,'Cable Info (2)'!$B$11:$C$50,2,FALSE),(VLOOKUP(B242,'Cable Info'!$B$11:$C$50,2,FALSE)))),"NO SUCH EXIT")</f>
        <v/>
      </c>
      <c r="D242" s="190"/>
      <c r="E242" s="191"/>
      <c r="F242" s="171" t="s">
        <v>89</v>
      </c>
      <c r="G242" s="192"/>
      <c r="H242" s="168" t="str">
        <f t="shared" si="7"/>
        <v/>
      </c>
      <c r="I242" s="193"/>
      <c r="J242" s="171" t="s">
        <v>89</v>
      </c>
      <c r="K242" s="194"/>
      <c r="L242" s="195"/>
      <c r="M242" s="168" t="str">
        <f>IFERROR(IF(P242="","",IF((COUNTIF('Cable Info'!$B$11:$C$50,P242)=0),VLOOKUP(P242,'Cable Info (2)'!$B$11:$C$50,2,FALSE),(VLOOKUP(P242,'Cable Info'!$B$11:$C$50,2,FALSE)))),"NO SUCH EXIT")</f>
        <v/>
      </c>
      <c r="N242" s="181"/>
      <c r="O242" s="182"/>
      <c r="P242" s="196"/>
      <c r="Q242" s="124"/>
      <c r="R242" s="185"/>
      <c r="S242" s="185"/>
      <c r="T242" s="186"/>
      <c r="U242" s="186"/>
      <c r="V242" s="187"/>
      <c r="W242" s="164"/>
      <c r="X242" s="188" t="str">
        <f t="shared" si="8"/>
        <v/>
      </c>
      <c r="Y242" s="26" t="str">
        <f t="shared" si="9"/>
        <v/>
      </c>
      <c r="Z242" s="26" t="str">
        <f t="shared" si="10"/>
        <v/>
      </c>
      <c r="AA242" s="26" t="str">
        <f t="shared" si="11"/>
        <v/>
      </c>
      <c r="AB242" s="26" t="str">
        <f t="shared" si="12"/>
        <v/>
      </c>
      <c r="AC242" s="26"/>
      <c r="AD242" s="26"/>
      <c r="AE242" s="26"/>
      <c r="AF242" s="26"/>
      <c r="AG242" s="26"/>
      <c r="AH242" s="26"/>
      <c r="AI242" s="53"/>
      <c r="AJ242" s="53" t="str">
        <f>IF('Cable Info'!L241="","",CONCATENATE('Cable Info'!L241," - ",'Cable Info'!M241))</f>
        <v>240 - AW</v>
      </c>
      <c r="AK242" s="53"/>
      <c r="AL242" s="53"/>
      <c r="AM242" s="55" t="str">
        <f t="shared" si="0"/>
        <v>240 - AW</v>
      </c>
      <c r="AN242" s="53"/>
      <c r="AO242" s="53" t="str">
        <f>IF('Cable Info'!N241="","",CONCATENATE('Cable Info'!N241," - ",'Cable Info'!O241))</f>
        <v>240 - AW</v>
      </c>
      <c r="AP242" s="53"/>
      <c r="AQ242" s="53"/>
      <c r="AR242" s="55" t="str">
        <f t="shared" si="1"/>
        <v>240 - AW</v>
      </c>
      <c r="AS242" s="53"/>
      <c r="AT242" s="53" t="str">
        <f>IF('Cable Info'!P241="","",CONCATENATE('Cable Info'!P241," - ",'Cable Info'!Q241))</f>
        <v/>
      </c>
      <c r="AU242" s="53" t="s">
        <v>92</v>
      </c>
      <c r="AV242" s="53"/>
      <c r="AW242" s="53" t="str">
        <f t="shared" si="2"/>
        <v xml:space="preserve">  &lt;=&gt; CABLEC </v>
      </c>
      <c r="AX242" s="53"/>
      <c r="AY242" s="53" t="str">
        <f>IF('Cable Info'!R241="","",CONCATENATE('Cable Info'!R241," - ",'Cable Info'!S241))</f>
        <v/>
      </c>
      <c r="AZ242" s="53"/>
      <c r="BA242" s="53"/>
      <c r="BB242" s="55" t="str">
        <f t="shared" si="3"/>
        <v/>
      </c>
      <c r="BC242" s="53"/>
      <c r="BD242" s="53" t="str">
        <f>IF('Cable Info'!T241="","",CONCATENATE('Cable Info'!T241," - ",'Cable Info'!U241))</f>
        <v/>
      </c>
      <c r="BE242" s="53"/>
      <c r="BF242" s="53"/>
      <c r="BG242" s="55" t="str">
        <f t="shared" si="4"/>
        <v/>
      </c>
      <c r="BH242" s="53"/>
      <c r="BI242" s="53" t="str">
        <f>IF('Cable Info'!V241="","",CONCATENATE('Cable Info'!V241," - ",'Cable Info'!W241))</f>
        <v/>
      </c>
      <c r="BJ242" s="53"/>
      <c r="BK242" s="53"/>
      <c r="BL242" s="55" t="str">
        <f t="shared" si="5"/>
        <v/>
      </c>
      <c r="BM242" s="5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1"/>
      <c r="CL242" s="189"/>
    </row>
    <row r="243" spans="1:90" ht="12.75" customHeight="1" x14ac:dyDescent="0.2">
      <c r="A243" s="31"/>
      <c r="B243" s="147"/>
      <c r="C243" s="168" t="str">
        <f>IFERROR(IF(B243="","",IF((COUNTIF('Cable Info'!$B$11:$C$50,B243)=0),VLOOKUP(B243,'Cable Info (2)'!$B$11:$C$50,2,FALSE),(VLOOKUP(B243,'Cable Info'!$B$11:$C$50,2,FALSE)))),"NO SUCH EXIT")</f>
        <v/>
      </c>
      <c r="D243" s="190"/>
      <c r="E243" s="191"/>
      <c r="F243" s="171" t="s">
        <v>89</v>
      </c>
      <c r="G243" s="192"/>
      <c r="H243" s="168" t="str">
        <f t="shared" si="7"/>
        <v/>
      </c>
      <c r="I243" s="193"/>
      <c r="J243" s="171" t="s">
        <v>89</v>
      </c>
      <c r="K243" s="194"/>
      <c r="L243" s="195"/>
      <c r="M243" s="168" t="str">
        <f>IFERROR(IF(P243="","",IF((COUNTIF('Cable Info'!$B$11:$C$50,P243)=0),VLOOKUP(P243,'Cable Info (2)'!$B$11:$C$50,2,FALSE),(VLOOKUP(P243,'Cable Info'!$B$11:$C$50,2,FALSE)))),"NO SUCH EXIT")</f>
        <v/>
      </c>
      <c r="N243" s="181"/>
      <c r="O243" s="182"/>
      <c r="P243" s="196"/>
      <c r="Q243" s="124"/>
      <c r="R243" s="185"/>
      <c r="S243" s="185"/>
      <c r="T243" s="186"/>
      <c r="U243" s="186"/>
      <c r="V243" s="187"/>
      <c r="W243" s="164"/>
      <c r="X243" s="188" t="str">
        <f t="shared" si="8"/>
        <v/>
      </c>
      <c r="Y243" s="26" t="str">
        <f t="shared" si="9"/>
        <v/>
      </c>
      <c r="Z243" s="26" t="str">
        <f t="shared" si="10"/>
        <v/>
      </c>
      <c r="AA243" s="26" t="str">
        <f t="shared" si="11"/>
        <v/>
      </c>
      <c r="AB243" s="26" t="str">
        <f t="shared" si="12"/>
        <v/>
      </c>
      <c r="AC243" s="26"/>
      <c r="AD243" s="26"/>
      <c r="AE243" s="26"/>
      <c r="AF243" s="26"/>
      <c r="AG243" s="26"/>
      <c r="AH243" s="26"/>
      <c r="AI243" s="53"/>
      <c r="AJ243" s="53" t="str">
        <f>IF('Cable Info'!L242="","",CONCATENATE('Cable Info'!L242," - ",'Cable Info'!M242))</f>
        <v>241 - AW</v>
      </c>
      <c r="AK243" s="53"/>
      <c r="AL243" s="53"/>
      <c r="AM243" s="55" t="str">
        <f t="shared" si="0"/>
        <v>241 - AW</v>
      </c>
      <c r="AN243" s="53"/>
      <c r="AO243" s="53" t="str">
        <f>IF('Cable Info'!N242="","",CONCATENATE('Cable Info'!N242," - ",'Cable Info'!O242))</f>
        <v>241 - AW</v>
      </c>
      <c r="AP243" s="53"/>
      <c r="AQ243" s="53"/>
      <c r="AR243" s="55" t="str">
        <f t="shared" si="1"/>
        <v>241 - AW</v>
      </c>
      <c r="AS243" s="53"/>
      <c r="AT243" s="53" t="str">
        <f>IF('Cable Info'!P242="","",CONCATENATE('Cable Info'!P242," - ",'Cable Info'!Q242))</f>
        <v/>
      </c>
      <c r="AU243" s="53" t="s">
        <v>92</v>
      </c>
      <c r="AV243" s="53"/>
      <c r="AW243" s="53" t="str">
        <f t="shared" si="2"/>
        <v xml:space="preserve">  &lt;=&gt; CABLEC </v>
      </c>
      <c r="AX243" s="53"/>
      <c r="AY243" s="53" t="str">
        <f>IF('Cable Info'!R242="","",CONCATENATE('Cable Info'!R242," - ",'Cable Info'!S242))</f>
        <v/>
      </c>
      <c r="AZ243" s="53"/>
      <c r="BA243" s="53"/>
      <c r="BB243" s="55" t="str">
        <f t="shared" si="3"/>
        <v/>
      </c>
      <c r="BC243" s="53"/>
      <c r="BD243" s="53" t="str">
        <f>IF('Cable Info'!T242="","",CONCATENATE('Cable Info'!T242," - ",'Cable Info'!U242))</f>
        <v/>
      </c>
      <c r="BE243" s="53"/>
      <c r="BF243" s="53"/>
      <c r="BG243" s="55" t="str">
        <f t="shared" si="4"/>
        <v/>
      </c>
      <c r="BH243" s="53"/>
      <c r="BI243" s="53" t="str">
        <f>IF('Cable Info'!V242="","",CONCATENATE('Cable Info'!V242," - ",'Cable Info'!W242))</f>
        <v/>
      </c>
      <c r="BJ243" s="53"/>
      <c r="BK243" s="53"/>
      <c r="BL243" s="55" t="str">
        <f t="shared" si="5"/>
        <v/>
      </c>
      <c r="BM243" s="5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1"/>
      <c r="CL243" s="189"/>
    </row>
    <row r="244" spans="1:90" ht="12.75" customHeight="1" x14ac:dyDescent="0.2">
      <c r="A244" s="31"/>
      <c r="B244" s="147"/>
      <c r="C244" s="168" t="str">
        <f>IFERROR(IF(B244="","",IF((COUNTIF('Cable Info'!$B$11:$C$50,B244)=0),VLOOKUP(B244,'Cable Info (2)'!$B$11:$C$50,2,FALSE),(VLOOKUP(B244,'Cable Info'!$B$11:$C$50,2,FALSE)))),"NO SUCH EXIT")</f>
        <v/>
      </c>
      <c r="D244" s="190"/>
      <c r="E244" s="191"/>
      <c r="F244" s="171" t="s">
        <v>89</v>
      </c>
      <c r="G244" s="192"/>
      <c r="H244" s="168" t="str">
        <f t="shared" si="7"/>
        <v/>
      </c>
      <c r="I244" s="193"/>
      <c r="J244" s="171" t="s">
        <v>89</v>
      </c>
      <c r="K244" s="194"/>
      <c r="L244" s="195"/>
      <c r="M244" s="168" t="str">
        <f>IFERROR(IF(P244="","",IF((COUNTIF('Cable Info'!$B$11:$C$50,P244)=0),VLOOKUP(P244,'Cable Info (2)'!$B$11:$C$50,2,FALSE),(VLOOKUP(P244,'Cable Info'!$B$11:$C$50,2,FALSE)))),"NO SUCH EXIT")</f>
        <v/>
      </c>
      <c r="N244" s="181"/>
      <c r="O244" s="182"/>
      <c r="P244" s="196"/>
      <c r="Q244" s="124"/>
      <c r="R244" s="185"/>
      <c r="S244" s="185"/>
      <c r="T244" s="186"/>
      <c r="U244" s="186"/>
      <c r="V244" s="187"/>
      <c r="W244" s="164"/>
      <c r="X244" s="188" t="str">
        <f t="shared" si="8"/>
        <v/>
      </c>
      <c r="Y244" s="26" t="str">
        <f t="shared" si="9"/>
        <v/>
      </c>
      <c r="Z244" s="26" t="str">
        <f t="shared" si="10"/>
        <v/>
      </c>
      <c r="AA244" s="26" t="str">
        <f t="shared" si="11"/>
        <v/>
      </c>
      <c r="AB244" s="26" t="str">
        <f t="shared" si="12"/>
        <v/>
      </c>
      <c r="AC244" s="26"/>
      <c r="AD244" s="26"/>
      <c r="AE244" s="26"/>
      <c r="AF244" s="26"/>
      <c r="AG244" s="26"/>
      <c r="AH244" s="26"/>
      <c r="AI244" s="53"/>
      <c r="AJ244" s="53" t="str">
        <f>IF('Cable Info'!L243="","",CONCATENATE('Cable Info'!L243," - ",'Cable Info'!M243))</f>
        <v>242 - AW</v>
      </c>
      <c r="AK244" s="53"/>
      <c r="AL244" s="53"/>
      <c r="AM244" s="55" t="str">
        <f t="shared" si="0"/>
        <v>242 - AW</v>
      </c>
      <c r="AN244" s="53"/>
      <c r="AO244" s="53" t="str">
        <f>IF('Cable Info'!N243="","",CONCATENATE('Cable Info'!N243," - ",'Cable Info'!O243))</f>
        <v>242 - AW</v>
      </c>
      <c r="AP244" s="53"/>
      <c r="AQ244" s="53"/>
      <c r="AR244" s="55" t="str">
        <f t="shared" si="1"/>
        <v>242 - AW</v>
      </c>
      <c r="AS244" s="53"/>
      <c r="AT244" s="53" t="str">
        <f>IF('Cable Info'!P243="","",CONCATENATE('Cable Info'!P243," - ",'Cable Info'!Q243))</f>
        <v/>
      </c>
      <c r="AU244" s="53" t="s">
        <v>92</v>
      </c>
      <c r="AV244" s="53"/>
      <c r="AW244" s="53" t="str">
        <f t="shared" si="2"/>
        <v xml:space="preserve">  &lt;=&gt; CABLEC </v>
      </c>
      <c r="AX244" s="53"/>
      <c r="AY244" s="53" t="str">
        <f>IF('Cable Info'!R243="","",CONCATENATE('Cable Info'!R243," - ",'Cable Info'!S243))</f>
        <v/>
      </c>
      <c r="AZ244" s="53"/>
      <c r="BA244" s="53"/>
      <c r="BB244" s="55" t="str">
        <f t="shared" si="3"/>
        <v/>
      </c>
      <c r="BC244" s="53"/>
      <c r="BD244" s="53" t="str">
        <f>IF('Cable Info'!T243="","",CONCATENATE('Cable Info'!T243," - ",'Cable Info'!U243))</f>
        <v/>
      </c>
      <c r="BE244" s="53"/>
      <c r="BF244" s="53"/>
      <c r="BG244" s="55" t="str">
        <f t="shared" si="4"/>
        <v/>
      </c>
      <c r="BH244" s="53"/>
      <c r="BI244" s="53" t="str">
        <f>IF('Cable Info'!V243="","",CONCATENATE('Cable Info'!V243," - ",'Cable Info'!W243))</f>
        <v/>
      </c>
      <c r="BJ244" s="53"/>
      <c r="BK244" s="53"/>
      <c r="BL244" s="55" t="str">
        <f t="shared" si="5"/>
        <v/>
      </c>
      <c r="BM244" s="5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1"/>
      <c r="CL244" s="189"/>
    </row>
    <row r="245" spans="1:90" ht="12.75" customHeight="1" x14ac:dyDescent="0.2">
      <c r="A245" s="31"/>
      <c r="B245" s="147"/>
      <c r="C245" s="168" t="str">
        <f>IFERROR(IF(B245="","",IF((COUNTIF('Cable Info'!$B$11:$C$50,B245)=0),VLOOKUP(B245,'Cable Info (2)'!$B$11:$C$50,2,FALSE),(VLOOKUP(B245,'Cable Info'!$B$11:$C$50,2,FALSE)))),"NO SUCH EXIT")</f>
        <v/>
      </c>
      <c r="D245" s="190"/>
      <c r="E245" s="191"/>
      <c r="F245" s="171" t="s">
        <v>89</v>
      </c>
      <c r="G245" s="192"/>
      <c r="H245" s="168" t="str">
        <f t="shared" si="7"/>
        <v/>
      </c>
      <c r="I245" s="193"/>
      <c r="J245" s="171" t="s">
        <v>89</v>
      </c>
      <c r="K245" s="194"/>
      <c r="L245" s="195"/>
      <c r="M245" s="168" t="str">
        <f>IFERROR(IF(P245="","",IF((COUNTIF('Cable Info'!$B$11:$C$50,P245)=0),VLOOKUP(P245,'Cable Info (2)'!$B$11:$C$50,2,FALSE),(VLOOKUP(P245,'Cable Info'!$B$11:$C$50,2,FALSE)))),"NO SUCH EXIT")</f>
        <v/>
      </c>
      <c r="N245" s="181"/>
      <c r="O245" s="182"/>
      <c r="P245" s="196"/>
      <c r="Q245" s="124"/>
      <c r="R245" s="185"/>
      <c r="S245" s="185"/>
      <c r="T245" s="186"/>
      <c r="U245" s="186"/>
      <c r="V245" s="187"/>
      <c r="W245" s="164"/>
      <c r="X245" s="188" t="str">
        <f t="shared" si="8"/>
        <v/>
      </c>
      <c r="Y245" s="26" t="str">
        <f t="shared" si="9"/>
        <v/>
      </c>
      <c r="Z245" s="26" t="str">
        <f t="shared" si="10"/>
        <v/>
      </c>
      <c r="AA245" s="26" t="str">
        <f t="shared" si="11"/>
        <v/>
      </c>
      <c r="AB245" s="26" t="str">
        <f t="shared" si="12"/>
        <v/>
      </c>
      <c r="AC245" s="26"/>
      <c r="AD245" s="26"/>
      <c r="AE245" s="26"/>
      <c r="AF245" s="26"/>
      <c r="AG245" s="26"/>
      <c r="AH245" s="26"/>
      <c r="AI245" s="53"/>
      <c r="AJ245" s="53" t="str">
        <f>IF('Cable Info'!L244="","",CONCATENATE('Cable Info'!L244," - ",'Cable Info'!M244))</f>
        <v>243 - AW</v>
      </c>
      <c r="AK245" s="53"/>
      <c r="AL245" s="53"/>
      <c r="AM245" s="55" t="str">
        <f t="shared" si="0"/>
        <v>243 - AW</v>
      </c>
      <c r="AN245" s="53"/>
      <c r="AO245" s="53" t="str">
        <f>IF('Cable Info'!N244="","",CONCATENATE('Cable Info'!N244," - ",'Cable Info'!O244))</f>
        <v>243 - AW</v>
      </c>
      <c r="AP245" s="53"/>
      <c r="AQ245" s="53"/>
      <c r="AR245" s="55" t="str">
        <f t="shared" si="1"/>
        <v>243 - AW</v>
      </c>
      <c r="AS245" s="53"/>
      <c r="AT245" s="53" t="str">
        <f>IF('Cable Info'!P244="","",CONCATENATE('Cable Info'!P244," - ",'Cable Info'!Q244))</f>
        <v/>
      </c>
      <c r="AU245" s="53" t="s">
        <v>92</v>
      </c>
      <c r="AV245" s="53"/>
      <c r="AW245" s="53" t="str">
        <f t="shared" si="2"/>
        <v xml:space="preserve">  &lt;=&gt; CABLEC </v>
      </c>
      <c r="AX245" s="53"/>
      <c r="AY245" s="53" t="str">
        <f>IF('Cable Info'!R244="","",CONCATENATE('Cable Info'!R244," - ",'Cable Info'!S244))</f>
        <v/>
      </c>
      <c r="AZ245" s="53"/>
      <c r="BA245" s="53"/>
      <c r="BB245" s="55" t="str">
        <f t="shared" si="3"/>
        <v/>
      </c>
      <c r="BC245" s="53"/>
      <c r="BD245" s="53" t="str">
        <f>IF('Cable Info'!T244="","",CONCATENATE('Cable Info'!T244," - ",'Cable Info'!U244))</f>
        <v/>
      </c>
      <c r="BE245" s="53"/>
      <c r="BF245" s="53"/>
      <c r="BG245" s="55" t="str">
        <f t="shared" si="4"/>
        <v/>
      </c>
      <c r="BH245" s="53"/>
      <c r="BI245" s="53" t="str">
        <f>IF('Cable Info'!V244="","",CONCATENATE('Cable Info'!V244," - ",'Cable Info'!W244))</f>
        <v/>
      </c>
      <c r="BJ245" s="53"/>
      <c r="BK245" s="53"/>
      <c r="BL245" s="55" t="str">
        <f t="shared" si="5"/>
        <v/>
      </c>
      <c r="BM245" s="5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1"/>
      <c r="CL245" s="189"/>
    </row>
    <row r="246" spans="1:90" ht="12.75" customHeight="1" x14ac:dyDescent="0.2">
      <c r="A246" s="31"/>
      <c r="B246" s="147"/>
      <c r="C246" s="168" t="str">
        <f>IFERROR(IF(B246="","",IF((COUNTIF('Cable Info'!$B$11:$C$50,B246)=0),VLOOKUP(B246,'Cable Info (2)'!$B$11:$C$50,2,FALSE),(VLOOKUP(B246,'Cable Info'!$B$11:$C$50,2,FALSE)))),"NO SUCH EXIT")</f>
        <v/>
      </c>
      <c r="D246" s="190"/>
      <c r="E246" s="191"/>
      <c r="F246" s="171" t="s">
        <v>89</v>
      </c>
      <c r="G246" s="192"/>
      <c r="H246" s="168" t="str">
        <f t="shared" si="7"/>
        <v/>
      </c>
      <c r="I246" s="193"/>
      <c r="J246" s="171" t="s">
        <v>89</v>
      </c>
      <c r="K246" s="194"/>
      <c r="L246" s="195"/>
      <c r="M246" s="168" t="str">
        <f>IFERROR(IF(P246="","",IF((COUNTIF('Cable Info'!$B$11:$C$50,P246)=0),VLOOKUP(P246,'Cable Info (2)'!$B$11:$C$50,2,FALSE),(VLOOKUP(P246,'Cable Info'!$B$11:$C$50,2,FALSE)))),"NO SUCH EXIT")</f>
        <v/>
      </c>
      <c r="N246" s="181"/>
      <c r="O246" s="182"/>
      <c r="P246" s="196"/>
      <c r="Q246" s="124"/>
      <c r="R246" s="185"/>
      <c r="S246" s="185"/>
      <c r="T246" s="186"/>
      <c r="U246" s="186"/>
      <c r="V246" s="187"/>
      <c r="W246" s="164"/>
      <c r="X246" s="188" t="str">
        <f t="shared" si="8"/>
        <v/>
      </c>
      <c r="Y246" s="26" t="str">
        <f t="shared" si="9"/>
        <v/>
      </c>
      <c r="Z246" s="26" t="str">
        <f t="shared" si="10"/>
        <v/>
      </c>
      <c r="AA246" s="26" t="str">
        <f t="shared" si="11"/>
        <v/>
      </c>
      <c r="AB246" s="26" t="str">
        <f t="shared" si="12"/>
        <v/>
      </c>
      <c r="AC246" s="26"/>
      <c r="AD246" s="26"/>
      <c r="AE246" s="26"/>
      <c r="AF246" s="26"/>
      <c r="AG246" s="26"/>
      <c r="AH246" s="26"/>
      <c r="AI246" s="53"/>
      <c r="AJ246" s="53" t="str">
        <f>IF('Cable Info'!L245="","",CONCATENATE('Cable Info'!L245," - ",'Cable Info'!M245))</f>
        <v>244 - AW</v>
      </c>
      <c r="AK246" s="53"/>
      <c r="AL246" s="53"/>
      <c r="AM246" s="55" t="str">
        <f t="shared" si="0"/>
        <v>244 - AW</v>
      </c>
      <c r="AN246" s="53"/>
      <c r="AO246" s="53" t="str">
        <f>IF('Cable Info'!N245="","",CONCATENATE('Cable Info'!N245," - ",'Cable Info'!O245))</f>
        <v>244 - AW</v>
      </c>
      <c r="AP246" s="53"/>
      <c r="AQ246" s="53"/>
      <c r="AR246" s="55" t="str">
        <f t="shared" si="1"/>
        <v>244 - AW</v>
      </c>
      <c r="AS246" s="53"/>
      <c r="AT246" s="53" t="str">
        <f>IF('Cable Info'!P245="","",CONCATENATE('Cable Info'!P245," - ",'Cable Info'!Q245))</f>
        <v/>
      </c>
      <c r="AU246" s="53" t="s">
        <v>92</v>
      </c>
      <c r="AV246" s="53"/>
      <c r="AW246" s="53" t="str">
        <f t="shared" si="2"/>
        <v xml:space="preserve">  &lt;=&gt; CABLEC </v>
      </c>
      <c r="AX246" s="53"/>
      <c r="AY246" s="53" t="str">
        <f>IF('Cable Info'!R245="","",CONCATENATE('Cable Info'!R245," - ",'Cable Info'!S245))</f>
        <v/>
      </c>
      <c r="AZ246" s="53"/>
      <c r="BA246" s="53"/>
      <c r="BB246" s="55" t="str">
        <f t="shared" si="3"/>
        <v/>
      </c>
      <c r="BC246" s="53"/>
      <c r="BD246" s="53" t="str">
        <f>IF('Cable Info'!T245="","",CONCATENATE('Cable Info'!T245," - ",'Cable Info'!U245))</f>
        <v/>
      </c>
      <c r="BE246" s="53"/>
      <c r="BF246" s="53"/>
      <c r="BG246" s="55" t="str">
        <f t="shared" si="4"/>
        <v/>
      </c>
      <c r="BH246" s="53"/>
      <c r="BI246" s="53" t="str">
        <f>IF('Cable Info'!V245="","",CONCATENATE('Cable Info'!V245," - ",'Cable Info'!W245))</f>
        <v/>
      </c>
      <c r="BJ246" s="53"/>
      <c r="BK246" s="53"/>
      <c r="BL246" s="55" t="str">
        <f t="shared" si="5"/>
        <v/>
      </c>
      <c r="BM246" s="5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1"/>
      <c r="CL246" s="189"/>
    </row>
    <row r="247" spans="1:90" ht="12.75" customHeight="1" x14ac:dyDescent="0.2">
      <c r="A247" s="31"/>
      <c r="B247" s="147"/>
      <c r="C247" s="168" t="str">
        <f>IFERROR(IF(B247="","",IF((COUNTIF('Cable Info'!$B$11:$C$50,B247)=0),VLOOKUP(B247,'Cable Info (2)'!$B$11:$C$50,2,FALSE),(VLOOKUP(B247,'Cable Info'!$B$11:$C$50,2,FALSE)))),"NO SUCH EXIT")</f>
        <v/>
      </c>
      <c r="D247" s="190"/>
      <c r="E247" s="191"/>
      <c r="F247" s="171" t="s">
        <v>89</v>
      </c>
      <c r="G247" s="192"/>
      <c r="H247" s="168" t="str">
        <f t="shared" si="7"/>
        <v/>
      </c>
      <c r="I247" s="193"/>
      <c r="J247" s="171" t="s">
        <v>89</v>
      </c>
      <c r="K247" s="194"/>
      <c r="L247" s="195"/>
      <c r="M247" s="168" t="str">
        <f>IFERROR(IF(P247="","",IF((COUNTIF('Cable Info'!$B$11:$C$50,P247)=0),VLOOKUP(P247,'Cable Info (2)'!$B$11:$C$50,2,FALSE),(VLOOKUP(P247,'Cable Info'!$B$11:$C$50,2,FALSE)))),"NO SUCH EXIT")</f>
        <v/>
      </c>
      <c r="N247" s="181"/>
      <c r="O247" s="182"/>
      <c r="P247" s="196"/>
      <c r="Q247" s="124"/>
      <c r="R247" s="185"/>
      <c r="S247" s="185"/>
      <c r="T247" s="186"/>
      <c r="U247" s="186"/>
      <c r="V247" s="187"/>
      <c r="W247" s="164"/>
      <c r="X247" s="188" t="str">
        <f t="shared" si="8"/>
        <v/>
      </c>
      <c r="Y247" s="26" t="str">
        <f t="shared" si="9"/>
        <v/>
      </c>
      <c r="Z247" s="26" t="str">
        <f t="shared" si="10"/>
        <v/>
      </c>
      <c r="AA247" s="26" t="str">
        <f t="shared" si="11"/>
        <v/>
      </c>
      <c r="AB247" s="26" t="str">
        <f t="shared" si="12"/>
        <v/>
      </c>
      <c r="AC247" s="26"/>
      <c r="AD247" s="26"/>
      <c r="AE247" s="26"/>
      <c r="AF247" s="26"/>
      <c r="AG247" s="26"/>
      <c r="AH247" s="26"/>
      <c r="AI247" s="53"/>
      <c r="AJ247" s="53" t="str">
        <f>IF('Cable Info'!L246="","",CONCATENATE('Cable Info'!L246," - ",'Cable Info'!M246))</f>
        <v>245 - AW</v>
      </c>
      <c r="AK247" s="53"/>
      <c r="AL247" s="53"/>
      <c r="AM247" s="55" t="str">
        <f t="shared" si="0"/>
        <v>245 - AW</v>
      </c>
      <c r="AN247" s="53"/>
      <c r="AO247" s="53" t="str">
        <f>IF('Cable Info'!N246="","",CONCATENATE('Cable Info'!N246," - ",'Cable Info'!O246))</f>
        <v>245 - AW</v>
      </c>
      <c r="AP247" s="53"/>
      <c r="AQ247" s="53"/>
      <c r="AR247" s="55" t="str">
        <f t="shared" si="1"/>
        <v>245 - AW</v>
      </c>
      <c r="AS247" s="53"/>
      <c r="AT247" s="53" t="str">
        <f>IF('Cable Info'!P246="","",CONCATENATE('Cable Info'!P246," - ",'Cable Info'!Q246))</f>
        <v/>
      </c>
      <c r="AU247" s="53" t="s">
        <v>92</v>
      </c>
      <c r="AV247" s="53"/>
      <c r="AW247" s="53" t="str">
        <f t="shared" si="2"/>
        <v xml:space="preserve">  &lt;=&gt; CABLEC </v>
      </c>
      <c r="AX247" s="53"/>
      <c r="AY247" s="53" t="str">
        <f>IF('Cable Info'!R246="","",CONCATENATE('Cable Info'!R246," - ",'Cable Info'!S246))</f>
        <v/>
      </c>
      <c r="AZ247" s="53"/>
      <c r="BA247" s="53"/>
      <c r="BB247" s="55" t="str">
        <f t="shared" si="3"/>
        <v/>
      </c>
      <c r="BC247" s="53"/>
      <c r="BD247" s="53" t="str">
        <f>IF('Cable Info'!T246="","",CONCATENATE('Cable Info'!T246," - ",'Cable Info'!U246))</f>
        <v/>
      </c>
      <c r="BE247" s="53"/>
      <c r="BF247" s="53"/>
      <c r="BG247" s="55" t="str">
        <f t="shared" si="4"/>
        <v/>
      </c>
      <c r="BH247" s="53"/>
      <c r="BI247" s="53" t="str">
        <f>IF('Cable Info'!V246="","",CONCATENATE('Cable Info'!V246," - ",'Cable Info'!W246))</f>
        <v/>
      </c>
      <c r="BJ247" s="53"/>
      <c r="BK247" s="53"/>
      <c r="BL247" s="55" t="str">
        <f t="shared" si="5"/>
        <v/>
      </c>
      <c r="BM247" s="5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1"/>
      <c r="CL247" s="189"/>
    </row>
    <row r="248" spans="1:90" ht="12.75" customHeight="1" x14ac:dyDescent="0.2">
      <c r="A248" s="31"/>
      <c r="B248" s="147"/>
      <c r="C248" s="168" t="str">
        <f>IFERROR(IF(B248="","",IF((COUNTIF('Cable Info'!$B$11:$C$50,B248)=0),VLOOKUP(B248,'Cable Info (2)'!$B$11:$C$50,2,FALSE),(VLOOKUP(B248,'Cable Info'!$B$11:$C$50,2,FALSE)))),"NO SUCH EXIT")</f>
        <v/>
      </c>
      <c r="D248" s="190"/>
      <c r="E248" s="191"/>
      <c r="F248" s="171" t="s">
        <v>89</v>
      </c>
      <c r="G248" s="192"/>
      <c r="H248" s="168" t="str">
        <f t="shared" si="7"/>
        <v/>
      </c>
      <c r="I248" s="193"/>
      <c r="J248" s="171" t="s">
        <v>89</v>
      </c>
      <c r="K248" s="194"/>
      <c r="L248" s="195"/>
      <c r="M248" s="168" t="str">
        <f>IFERROR(IF(P248="","",IF((COUNTIF('Cable Info'!$B$11:$C$50,P248)=0),VLOOKUP(P248,'Cable Info (2)'!$B$11:$C$50,2,FALSE),(VLOOKUP(P248,'Cable Info'!$B$11:$C$50,2,FALSE)))),"NO SUCH EXIT")</f>
        <v/>
      </c>
      <c r="N248" s="181"/>
      <c r="O248" s="182"/>
      <c r="P248" s="196"/>
      <c r="Q248" s="124"/>
      <c r="R248" s="185"/>
      <c r="S248" s="185"/>
      <c r="T248" s="186"/>
      <c r="U248" s="186"/>
      <c r="V248" s="187"/>
      <c r="W248" s="164"/>
      <c r="X248" s="188" t="str">
        <f t="shared" si="8"/>
        <v/>
      </c>
      <c r="Y248" s="26" t="str">
        <f t="shared" si="9"/>
        <v/>
      </c>
      <c r="Z248" s="26" t="str">
        <f t="shared" si="10"/>
        <v/>
      </c>
      <c r="AA248" s="26" t="str">
        <f t="shared" si="11"/>
        <v/>
      </c>
      <c r="AB248" s="26" t="str">
        <f t="shared" si="12"/>
        <v/>
      </c>
      <c r="AC248" s="26"/>
      <c r="AD248" s="26"/>
      <c r="AE248" s="26"/>
      <c r="AF248" s="26"/>
      <c r="AG248" s="26"/>
      <c r="AH248" s="26"/>
      <c r="AI248" s="53"/>
      <c r="AJ248" s="53" t="str">
        <f>IF('Cable Info'!L247="","",CONCATENATE('Cable Info'!L247," - ",'Cable Info'!M247))</f>
        <v>246 - AW</v>
      </c>
      <c r="AK248" s="53"/>
      <c r="AL248" s="53"/>
      <c r="AM248" s="55" t="str">
        <f t="shared" si="0"/>
        <v>246 - AW</v>
      </c>
      <c r="AN248" s="53"/>
      <c r="AO248" s="53" t="str">
        <f>IF('Cable Info'!N247="","",CONCATENATE('Cable Info'!N247," - ",'Cable Info'!O247))</f>
        <v>246 - AW</v>
      </c>
      <c r="AP248" s="53"/>
      <c r="AQ248" s="53"/>
      <c r="AR248" s="55" t="str">
        <f t="shared" si="1"/>
        <v>246 - AW</v>
      </c>
      <c r="AS248" s="53"/>
      <c r="AT248" s="53" t="str">
        <f>IF('Cable Info'!P247="","",CONCATENATE('Cable Info'!P247," - ",'Cable Info'!Q247))</f>
        <v/>
      </c>
      <c r="AU248" s="53" t="s">
        <v>92</v>
      </c>
      <c r="AV248" s="53"/>
      <c r="AW248" s="53" t="str">
        <f t="shared" si="2"/>
        <v xml:space="preserve">  &lt;=&gt; CABLEC </v>
      </c>
      <c r="AX248" s="53"/>
      <c r="AY248" s="53" t="str">
        <f>IF('Cable Info'!R247="","",CONCATENATE('Cable Info'!R247," - ",'Cable Info'!S247))</f>
        <v/>
      </c>
      <c r="AZ248" s="53"/>
      <c r="BA248" s="53"/>
      <c r="BB248" s="55" t="str">
        <f t="shared" si="3"/>
        <v/>
      </c>
      <c r="BC248" s="53"/>
      <c r="BD248" s="53" t="str">
        <f>IF('Cable Info'!T247="","",CONCATENATE('Cable Info'!T247," - ",'Cable Info'!U247))</f>
        <v/>
      </c>
      <c r="BE248" s="53"/>
      <c r="BF248" s="53"/>
      <c r="BG248" s="55" t="str">
        <f t="shared" si="4"/>
        <v/>
      </c>
      <c r="BH248" s="53"/>
      <c r="BI248" s="53" t="str">
        <f>IF('Cable Info'!V247="","",CONCATENATE('Cable Info'!V247," - ",'Cable Info'!W247))</f>
        <v/>
      </c>
      <c r="BJ248" s="53"/>
      <c r="BK248" s="53"/>
      <c r="BL248" s="55" t="str">
        <f t="shared" si="5"/>
        <v/>
      </c>
      <c r="BM248" s="5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1"/>
      <c r="CL248" s="189"/>
    </row>
    <row r="249" spans="1:90" ht="12.75" customHeight="1" x14ac:dyDescent="0.2">
      <c r="A249" s="31"/>
      <c r="B249" s="147"/>
      <c r="C249" s="168" t="str">
        <f>IFERROR(IF(B249="","",IF((COUNTIF('Cable Info'!$B$11:$C$50,B249)=0),VLOOKUP(B249,'Cable Info (2)'!$B$11:$C$50,2,FALSE),(VLOOKUP(B249,'Cable Info'!$B$11:$C$50,2,FALSE)))),"NO SUCH EXIT")</f>
        <v/>
      </c>
      <c r="D249" s="190"/>
      <c r="E249" s="191"/>
      <c r="F249" s="171" t="s">
        <v>89</v>
      </c>
      <c r="G249" s="192"/>
      <c r="H249" s="168" t="str">
        <f t="shared" si="7"/>
        <v/>
      </c>
      <c r="I249" s="193"/>
      <c r="J249" s="171" t="s">
        <v>89</v>
      </c>
      <c r="K249" s="194"/>
      <c r="L249" s="195"/>
      <c r="M249" s="168" t="str">
        <f>IFERROR(IF(P249="","",IF((COUNTIF('Cable Info'!$B$11:$C$50,P249)=0),VLOOKUP(P249,'Cable Info (2)'!$B$11:$C$50,2,FALSE),(VLOOKUP(P249,'Cable Info'!$B$11:$C$50,2,FALSE)))),"NO SUCH EXIT")</f>
        <v/>
      </c>
      <c r="N249" s="181"/>
      <c r="O249" s="182"/>
      <c r="P249" s="196"/>
      <c r="Q249" s="124"/>
      <c r="R249" s="185"/>
      <c r="S249" s="185"/>
      <c r="T249" s="186"/>
      <c r="U249" s="186"/>
      <c r="V249" s="187"/>
      <c r="W249" s="164"/>
      <c r="X249" s="188" t="str">
        <f t="shared" si="8"/>
        <v/>
      </c>
      <c r="Y249" s="26" t="str">
        <f t="shared" si="9"/>
        <v/>
      </c>
      <c r="Z249" s="26" t="str">
        <f t="shared" si="10"/>
        <v/>
      </c>
      <c r="AA249" s="26" t="str">
        <f t="shared" si="11"/>
        <v/>
      </c>
      <c r="AB249" s="26" t="str">
        <f t="shared" si="12"/>
        <v/>
      </c>
      <c r="AC249" s="26"/>
      <c r="AD249" s="26"/>
      <c r="AE249" s="26"/>
      <c r="AF249" s="26"/>
      <c r="AG249" s="26"/>
      <c r="AH249" s="26"/>
      <c r="AI249" s="53"/>
      <c r="AJ249" s="53" t="str">
        <f>IF('Cable Info'!L248="","",CONCATENATE('Cable Info'!L248," - ",'Cable Info'!M248))</f>
        <v>247 - AW</v>
      </c>
      <c r="AK249" s="53"/>
      <c r="AL249" s="53"/>
      <c r="AM249" s="55" t="str">
        <f t="shared" si="0"/>
        <v>247 - AW</v>
      </c>
      <c r="AN249" s="53"/>
      <c r="AO249" s="53" t="str">
        <f>IF('Cable Info'!N248="","",CONCATENATE('Cable Info'!N248," - ",'Cable Info'!O248))</f>
        <v>247 - AW</v>
      </c>
      <c r="AP249" s="53"/>
      <c r="AQ249" s="53"/>
      <c r="AR249" s="55" t="str">
        <f t="shared" si="1"/>
        <v>247 - AW</v>
      </c>
      <c r="AS249" s="53"/>
      <c r="AT249" s="53" t="str">
        <f>IF('Cable Info'!P248="","",CONCATENATE('Cable Info'!P248," - ",'Cable Info'!Q248))</f>
        <v/>
      </c>
      <c r="AU249" s="53" t="s">
        <v>92</v>
      </c>
      <c r="AV249" s="53"/>
      <c r="AW249" s="53" t="str">
        <f t="shared" si="2"/>
        <v xml:space="preserve">  &lt;=&gt; CABLEC </v>
      </c>
      <c r="AX249" s="53"/>
      <c r="AY249" s="53" t="str">
        <f>IF('Cable Info'!R248="","",CONCATENATE('Cable Info'!R248," - ",'Cable Info'!S248))</f>
        <v/>
      </c>
      <c r="AZ249" s="53"/>
      <c r="BA249" s="53"/>
      <c r="BB249" s="55" t="str">
        <f t="shared" si="3"/>
        <v/>
      </c>
      <c r="BC249" s="53"/>
      <c r="BD249" s="53" t="str">
        <f>IF('Cable Info'!T248="","",CONCATENATE('Cable Info'!T248," - ",'Cable Info'!U248))</f>
        <v/>
      </c>
      <c r="BE249" s="53"/>
      <c r="BF249" s="53"/>
      <c r="BG249" s="55" t="str">
        <f t="shared" si="4"/>
        <v/>
      </c>
      <c r="BH249" s="53"/>
      <c r="BI249" s="53" t="str">
        <f>IF('Cable Info'!V248="","",CONCATENATE('Cable Info'!V248," - ",'Cable Info'!W248))</f>
        <v/>
      </c>
      <c r="BJ249" s="53"/>
      <c r="BK249" s="53"/>
      <c r="BL249" s="55" t="str">
        <f t="shared" si="5"/>
        <v/>
      </c>
      <c r="BM249" s="5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1"/>
      <c r="CL249" s="189"/>
    </row>
    <row r="250" spans="1:90" ht="12.75" customHeight="1" x14ac:dyDescent="0.2">
      <c r="A250" s="31"/>
      <c r="B250" s="147"/>
      <c r="C250" s="168" t="str">
        <f>IFERROR(IF(B250="","",IF((COUNTIF('Cable Info'!$B$11:$C$50,B250)=0),VLOOKUP(B250,'Cable Info (2)'!$B$11:$C$50,2,FALSE),(VLOOKUP(B250,'Cable Info'!$B$11:$C$50,2,FALSE)))),"NO SUCH EXIT")</f>
        <v/>
      </c>
      <c r="D250" s="190"/>
      <c r="E250" s="191"/>
      <c r="F250" s="171" t="s">
        <v>89</v>
      </c>
      <c r="G250" s="192"/>
      <c r="H250" s="168" t="str">
        <f t="shared" si="7"/>
        <v/>
      </c>
      <c r="I250" s="193"/>
      <c r="J250" s="171" t="s">
        <v>89</v>
      </c>
      <c r="K250" s="194"/>
      <c r="L250" s="195"/>
      <c r="M250" s="168" t="str">
        <f>IFERROR(IF(P250="","",IF((COUNTIF('Cable Info'!$B$11:$C$50,P250)=0),VLOOKUP(P250,'Cable Info (2)'!$B$11:$C$50,2,FALSE),(VLOOKUP(P250,'Cable Info'!$B$11:$C$50,2,FALSE)))),"NO SUCH EXIT")</f>
        <v/>
      </c>
      <c r="N250" s="181"/>
      <c r="O250" s="182"/>
      <c r="P250" s="196"/>
      <c r="Q250" s="124"/>
      <c r="R250" s="185"/>
      <c r="S250" s="185"/>
      <c r="T250" s="186"/>
      <c r="U250" s="186"/>
      <c r="V250" s="187"/>
      <c r="W250" s="164"/>
      <c r="X250" s="188" t="str">
        <f t="shared" si="8"/>
        <v/>
      </c>
      <c r="Y250" s="26" t="str">
        <f t="shared" si="9"/>
        <v/>
      </c>
      <c r="Z250" s="26" t="str">
        <f t="shared" si="10"/>
        <v/>
      </c>
      <c r="AA250" s="26" t="str">
        <f t="shared" si="11"/>
        <v/>
      </c>
      <c r="AB250" s="26" t="str">
        <f t="shared" si="12"/>
        <v/>
      </c>
      <c r="AC250" s="26"/>
      <c r="AD250" s="26"/>
      <c r="AE250" s="26"/>
      <c r="AF250" s="26"/>
      <c r="AG250" s="26"/>
      <c r="AH250" s="26"/>
      <c r="AI250" s="53"/>
      <c r="AJ250" s="53" t="str">
        <f>IF('Cable Info'!L249="","",CONCATENATE('Cable Info'!L249," - ",'Cable Info'!M249))</f>
        <v>248 - AW</v>
      </c>
      <c r="AK250" s="53"/>
      <c r="AL250" s="53"/>
      <c r="AM250" s="55" t="str">
        <f t="shared" si="0"/>
        <v>248 - AW</v>
      </c>
      <c r="AN250" s="53"/>
      <c r="AO250" s="53" t="str">
        <f>IF('Cable Info'!N249="","",CONCATENATE('Cable Info'!N249," - ",'Cable Info'!O249))</f>
        <v>248 - AW</v>
      </c>
      <c r="AP250" s="53"/>
      <c r="AQ250" s="53"/>
      <c r="AR250" s="55" t="str">
        <f t="shared" si="1"/>
        <v>248 - AW</v>
      </c>
      <c r="AS250" s="53"/>
      <c r="AT250" s="53" t="str">
        <f>IF('Cable Info'!P249="","",CONCATENATE('Cable Info'!P249," - ",'Cable Info'!Q249))</f>
        <v/>
      </c>
      <c r="AU250" s="53" t="s">
        <v>92</v>
      </c>
      <c r="AV250" s="53"/>
      <c r="AW250" s="53" t="str">
        <f t="shared" si="2"/>
        <v xml:space="preserve">  &lt;=&gt; CABLEC </v>
      </c>
      <c r="AX250" s="53"/>
      <c r="AY250" s="53" t="str">
        <f>IF('Cable Info'!R249="","",CONCATENATE('Cable Info'!R249," - ",'Cable Info'!S249))</f>
        <v/>
      </c>
      <c r="AZ250" s="53"/>
      <c r="BA250" s="53"/>
      <c r="BB250" s="55" t="str">
        <f t="shared" si="3"/>
        <v/>
      </c>
      <c r="BC250" s="53"/>
      <c r="BD250" s="53" t="str">
        <f>IF('Cable Info'!T249="","",CONCATENATE('Cable Info'!T249," - ",'Cable Info'!U249))</f>
        <v/>
      </c>
      <c r="BE250" s="53"/>
      <c r="BF250" s="53"/>
      <c r="BG250" s="55" t="str">
        <f t="shared" si="4"/>
        <v/>
      </c>
      <c r="BH250" s="53"/>
      <c r="BI250" s="53" t="str">
        <f>IF('Cable Info'!V249="","",CONCATENATE('Cable Info'!V249," - ",'Cable Info'!W249))</f>
        <v/>
      </c>
      <c r="BJ250" s="53"/>
      <c r="BK250" s="53"/>
      <c r="BL250" s="55" t="str">
        <f t="shared" si="5"/>
        <v/>
      </c>
      <c r="BM250" s="5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1"/>
      <c r="CL250" s="189"/>
    </row>
    <row r="251" spans="1:90" ht="12.75" customHeight="1" x14ac:dyDescent="0.2">
      <c r="A251" s="31"/>
      <c r="B251" s="147"/>
      <c r="C251" s="168" t="str">
        <f>IFERROR(IF(B251="","",IF((COUNTIF('Cable Info'!$B$11:$C$50,B251)=0),VLOOKUP(B251,'Cable Info (2)'!$B$11:$C$50,2,FALSE),(VLOOKUP(B251,'Cable Info'!$B$11:$C$50,2,FALSE)))),"NO SUCH EXIT")</f>
        <v/>
      </c>
      <c r="D251" s="190"/>
      <c r="E251" s="191"/>
      <c r="F251" s="171" t="s">
        <v>89</v>
      </c>
      <c r="G251" s="192"/>
      <c r="H251" s="168" t="str">
        <f t="shared" si="7"/>
        <v/>
      </c>
      <c r="I251" s="193"/>
      <c r="J251" s="171" t="s">
        <v>89</v>
      </c>
      <c r="K251" s="194"/>
      <c r="L251" s="195"/>
      <c r="M251" s="168" t="str">
        <f>IFERROR(IF(P251="","",IF((COUNTIF('Cable Info'!$B$11:$C$50,P251)=0),VLOOKUP(P251,'Cable Info (2)'!$B$11:$C$50,2,FALSE),(VLOOKUP(P251,'Cable Info'!$B$11:$C$50,2,FALSE)))),"NO SUCH EXIT")</f>
        <v/>
      </c>
      <c r="N251" s="181"/>
      <c r="O251" s="182"/>
      <c r="P251" s="196"/>
      <c r="Q251" s="124"/>
      <c r="R251" s="185"/>
      <c r="S251" s="185"/>
      <c r="T251" s="186"/>
      <c r="U251" s="186"/>
      <c r="V251" s="187"/>
      <c r="W251" s="164"/>
      <c r="X251" s="188" t="str">
        <f t="shared" si="8"/>
        <v/>
      </c>
      <c r="Y251" s="26" t="str">
        <f t="shared" si="9"/>
        <v/>
      </c>
      <c r="Z251" s="26" t="str">
        <f t="shared" si="10"/>
        <v/>
      </c>
      <c r="AA251" s="26" t="str">
        <f t="shared" si="11"/>
        <v/>
      </c>
      <c r="AB251" s="26" t="str">
        <f t="shared" si="12"/>
        <v/>
      </c>
      <c r="AC251" s="26"/>
      <c r="AD251" s="26"/>
      <c r="AE251" s="26"/>
      <c r="AF251" s="26"/>
      <c r="AG251" s="26"/>
      <c r="AH251" s="26"/>
      <c r="AI251" s="53"/>
      <c r="AJ251" s="53" t="str">
        <f>IF('Cable Info'!L250="","",CONCATENATE('Cable Info'!L250," - ",'Cable Info'!M250))</f>
        <v>249 - AW</v>
      </c>
      <c r="AK251" s="53"/>
      <c r="AL251" s="53"/>
      <c r="AM251" s="55" t="str">
        <f t="shared" si="0"/>
        <v>249 - AW</v>
      </c>
      <c r="AN251" s="53"/>
      <c r="AO251" s="53" t="str">
        <f>IF('Cable Info'!N250="","",CONCATENATE('Cable Info'!N250," - ",'Cable Info'!O250))</f>
        <v>249 - AW</v>
      </c>
      <c r="AP251" s="53"/>
      <c r="AQ251" s="53"/>
      <c r="AR251" s="55" t="str">
        <f t="shared" si="1"/>
        <v>249 - AW</v>
      </c>
      <c r="AS251" s="53"/>
      <c r="AT251" s="53" t="str">
        <f>IF('Cable Info'!P250="","",CONCATENATE('Cable Info'!P250," - ",'Cable Info'!Q250))</f>
        <v/>
      </c>
      <c r="AU251" s="53" t="s">
        <v>92</v>
      </c>
      <c r="AV251" s="53"/>
      <c r="AW251" s="53" t="str">
        <f t="shared" si="2"/>
        <v xml:space="preserve">  &lt;=&gt; CABLEC </v>
      </c>
      <c r="AX251" s="53"/>
      <c r="AY251" s="53" t="str">
        <f>IF('Cable Info'!R250="","",CONCATENATE('Cable Info'!R250," - ",'Cable Info'!S250))</f>
        <v/>
      </c>
      <c r="AZ251" s="53"/>
      <c r="BA251" s="53"/>
      <c r="BB251" s="55" t="str">
        <f t="shared" si="3"/>
        <v/>
      </c>
      <c r="BC251" s="53"/>
      <c r="BD251" s="53" t="str">
        <f>IF('Cable Info'!T250="","",CONCATENATE('Cable Info'!T250," - ",'Cable Info'!U250))</f>
        <v/>
      </c>
      <c r="BE251" s="53"/>
      <c r="BF251" s="53"/>
      <c r="BG251" s="55" t="str">
        <f t="shared" si="4"/>
        <v/>
      </c>
      <c r="BH251" s="53"/>
      <c r="BI251" s="53" t="str">
        <f>IF('Cable Info'!V250="","",CONCATENATE('Cable Info'!V250," - ",'Cable Info'!W250))</f>
        <v/>
      </c>
      <c r="BJ251" s="53"/>
      <c r="BK251" s="53"/>
      <c r="BL251" s="55" t="str">
        <f t="shared" si="5"/>
        <v/>
      </c>
      <c r="BM251" s="5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1"/>
      <c r="CL251" s="189"/>
    </row>
    <row r="252" spans="1:90" ht="12.75" customHeight="1" x14ac:dyDescent="0.2">
      <c r="A252" s="31"/>
      <c r="B252" s="147"/>
      <c r="C252" s="168" t="str">
        <f>IFERROR(IF(B252="","",IF((COUNTIF('Cable Info'!$B$11:$C$50,B252)=0),VLOOKUP(B252,'Cable Info (2)'!$B$11:$C$50,2,FALSE),(VLOOKUP(B252,'Cable Info'!$B$11:$C$50,2,FALSE)))),"NO SUCH EXIT")</f>
        <v/>
      </c>
      <c r="D252" s="190"/>
      <c r="E252" s="191"/>
      <c r="F252" s="171" t="s">
        <v>89</v>
      </c>
      <c r="G252" s="192"/>
      <c r="H252" s="168" t="str">
        <f t="shared" si="7"/>
        <v/>
      </c>
      <c r="I252" s="193"/>
      <c r="J252" s="171" t="s">
        <v>89</v>
      </c>
      <c r="K252" s="194"/>
      <c r="L252" s="195"/>
      <c r="M252" s="168" t="str">
        <f>IFERROR(IF(P252="","",IF((COUNTIF('Cable Info'!$B$11:$C$50,P252)=0),VLOOKUP(P252,'Cable Info (2)'!$B$11:$C$50,2,FALSE),(VLOOKUP(P252,'Cable Info'!$B$11:$C$50,2,FALSE)))),"NO SUCH EXIT")</f>
        <v/>
      </c>
      <c r="N252" s="181"/>
      <c r="O252" s="182"/>
      <c r="P252" s="196"/>
      <c r="Q252" s="124"/>
      <c r="R252" s="185"/>
      <c r="S252" s="185"/>
      <c r="T252" s="186"/>
      <c r="U252" s="186"/>
      <c r="V252" s="187"/>
      <c r="W252" s="164"/>
      <c r="X252" s="188" t="str">
        <f t="shared" si="8"/>
        <v/>
      </c>
      <c r="Y252" s="26" t="str">
        <f t="shared" si="9"/>
        <v/>
      </c>
      <c r="Z252" s="26" t="str">
        <f t="shared" si="10"/>
        <v/>
      </c>
      <c r="AA252" s="26" t="str">
        <f t="shared" si="11"/>
        <v/>
      </c>
      <c r="AB252" s="26" t="str">
        <f t="shared" si="12"/>
        <v/>
      </c>
      <c r="AC252" s="26"/>
      <c r="AD252" s="26"/>
      <c r="AE252" s="26"/>
      <c r="AF252" s="26"/>
      <c r="AG252" s="26"/>
      <c r="AH252" s="26"/>
      <c r="AI252" s="53"/>
      <c r="AJ252" s="53" t="str">
        <f>IF('Cable Info'!L251="","",CONCATENATE('Cable Info'!L251," - ",'Cable Info'!M251))</f>
        <v>250 - AW</v>
      </c>
      <c r="AK252" s="53"/>
      <c r="AL252" s="53"/>
      <c r="AM252" s="55" t="str">
        <f t="shared" si="0"/>
        <v>250 - AW</v>
      </c>
      <c r="AN252" s="53"/>
      <c r="AO252" s="53" t="str">
        <f>IF('Cable Info'!N251="","",CONCATENATE('Cable Info'!N251," - ",'Cable Info'!O251))</f>
        <v>250 - AW</v>
      </c>
      <c r="AP252" s="53"/>
      <c r="AQ252" s="53"/>
      <c r="AR252" s="55" t="str">
        <f t="shared" si="1"/>
        <v>250 - AW</v>
      </c>
      <c r="AS252" s="53"/>
      <c r="AT252" s="53" t="str">
        <f>IF('Cable Info'!P251="","",CONCATENATE('Cable Info'!P251," - ",'Cable Info'!Q251))</f>
        <v/>
      </c>
      <c r="AU252" s="53" t="s">
        <v>92</v>
      </c>
      <c r="AV252" s="53"/>
      <c r="AW252" s="53" t="str">
        <f t="shared" si="2"/>
        <v xml:space="preserve">  &lt;=&gt; CABLEC </v>
      </c>
      <c r="AX252" s="53"/>
      <c r="AY252" s="53" t="str">
        <f>IF('Cable Info'!R251="","",CONCATENATE('Cable Info'!R251," - ",'Cable Info'!S251))</f>
        <v/>
      </c>
      <c r="AZ252" s="53"/>
      <c r="BA252" s="53"/>
      <c r="BB252" s="55" t="str">
        <f t="shared" si="3"/>
        <v/>
      </c>
      <c r="BC252" s="53"/>
      <c r="BD252" s="53" t="str">
        <f>IF('Cable Info'!T251="","",CONCATENATE('Cable Info'!T251," - ",'Cable Info'!U251))</f>
        <v/>
      </c>
      <c r="BE252" s="53"/>
      <c r="BF252" s="53"/>
      <c r="BG252" s="55" t="str">
        <f t="shared" si="4"/>
        <v/>
      </c>
      <c r="BH252" s="53"/>
      <c r="BI252" s="53" t="str">
        <f>IF('Cable Info'!V251="","",CONCATENATE('Cable Info'!V251," - ",'Cable Info'!W251))</f>
        <v/>
      </c>
      <c r="BJ252" s="53"/>
      <c r="BK252" s="53"/>
      <c r="BL252" s="55" t="str">
        <f t="shared" si="5"/>
        <v/>
      </c>
      <c r="BM252" s="5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1"/>
      <c r="CL252" s="189"/>
    </row>
    <row r="253" spans="1:90" ht="12.75" customHeight="1" x14ac:dyDescent="0.2">
      <c r="A253" s="31"/>
      <c r="B253" s="147"/>
      <c r="C253" s="168" t="str">
        <f>IFERROR(IF(B253="","",IF((COUNTIF('Cable Info'!$B$11:$C$50,B253)=0),VLOOKUP(B253,'Cable Info (2)'!$B$11:$C$50,2,FALSE),(VLOOKUP(B253,'Cable Info'!$B$11:$C$50,2,FALSE)))),"NO SUCH EXIT")</f>
        <v/>
      </c>
      <c r="D253" s="190"/>
      <c r="E253" s="191"/>
      <c r="F253" s="171" t="s">
        <v>89</v>
      </c>
      <c r="G253" s="192"/>
      <c r="H253" s="168" t="str">
        <f t="shared" si="7"/>
        <v/>
      </c>
      <c r="I253" s="193"/>
      <c r="J253" s="171" t="s">
        <v>89</v>
      </c>
      <c r="K253" s="194"/>
      <c r="L253" s="195"/>
      <c r="M253" s="168" t="str">
        <f>IFERROR(IF(P253="","",IF((COUNTIF('Cable Info'!$B$11:$C$50,P253)=0),VLOOKUP(P253,'Cable Info (2)'!$B$11:$C$50,2,FALSE),(VLOOKUP(P253,'Cable Info'!$B$11:$C$50,2,FALSE)))),"NO SUCH EXIT")</f>
        <v/>
      </c>
      <c r="N253" s="181"/>
      <c r="O253" s="182"/>
      <c r="P253" s="196"/>
      <c r="Q253" s="124"/>
      <c r="R253" s="185"/>
      <c r="S253" s="185"/>
      <c r="T253" s="186"/>
      <c r="U253" s="186"/>
      <c r="V253" s="187"/>
      <c r="W253" s="164"/>
      <c r="X253" s="188" t="str">
        <f t="shared" si="8"/>
        <v/>
      </c>
      <c r="Y253" s="26" t="str">
        <f t="shared" si="9"/>
        <v/>
      </c>
      <c r="Z253" s="26" t="str">
        <f t="shared" si="10"/>
        <v/>
      </c>
      <c r="AA253" s="26" t="str">
        <f t="shared" si="11"/>
        <v/>
      </c>
      <c r="AB253" s="26" t="str">
        <f t="shared" si="12"/>
        <v/>
      </c>
      <c r="AC253" s="26"/>
      <c r="AD253" s="26"/>
      <c r="AE253" s="26"/>
      <c r="AF253" s="26"/>
      <c r="AG253" s="26"/>
      <c r="AH253" s="26"/>
      <c r="AI253" s="53"/>
      <c r="AJ253" s="53" t="str">
        <f>IF('Cable Info'!L252="","",CONCATENATE('Cable Info'!L252," - ",'Cable Info'!M252))</f>
        <v>251 - AW</v>
      </c>
      <c r="AK253" s="53"/>
      <c r="AL253" s="53"/>
      <c r="AM253" s="55" t="str">
        <f t="shared" si="0"/>
        <v>251 - AW</v>
      </c>
      <c r="AN253" s="53"/>
      <c r="AO253" s="53" t="str">
        <f>IF('Cable Info'!N252="","",CONCATENATE('Cable Info'!N252," - ",'Cable Info'!O252))</f>
        <v>251 - AW</v>
      </c>
      <c r="AP253" s="53"/>
      <c r="AQ253" s="53"/>
      <c r="AR253" s="55" t="str">
        <f t="shared" si="1"/>
        <v>251 - AW</v>
      </c>
      <c r="AS253" s="53"/>
      <c r="AT253" s="53" t="str">
        <f>IF('Cable Info'!P252="","",CONCATENATE('Cable Info'!P252," - ",'Cable Info'!Q252))</f>
        <v/>
      </c>
      <c r="AU253" s="53" t="s">
        <v>92</v>
      </c>
      <c r="AV253" s="53"/>
      <c r="AW253" s="53" t="str">
        <f t="shared" si="2"/>
        <v xml:space="preserve">  &lt;=&gt; CABLEC </v>
      </c>
      <c r="AX253" s="53"/>
      <c r="AY253" s="53" t="str">
        <f>IF('Cable Info'!R252="","",CONCATENATE('Cable Info'!R252," - ",'Cable Info'!S252))</f>
        <v/>
      </c>
      <c r="AZ253" s="53"/>
      <c r="BA253" s="53"/>
      <c r="BB253" s="55" t="str">
        <f t="shared" si="3"/>
        <v/>
      </c>
      <c r="BC253" s="53"/>
      <c r="BD253" s="53" t="str">
        <f>IF('Cable Info'!T252="","",CONCATENATE('Cable Info'!T252," - ",'Cable Info'!U252))</f>
        <v/>
      </c>
      <c r="BE253" s="53"/>
      <c r="BF253" s="53"/>
      <c r="BG253" s="55" t="str">
        <f t="shared" si="4"/>
        <v/>
      </c>
      <c r="BH253" s="53"/>
      <c r="BI253" s="53" t="str">
        <f>IF('Cable Info'!V252="","",CONCATENATE('Cable Info'!V252," - ",'Cable Info'!W252))</f>
        <v/>
      </c>
      <c r="BJ253" s="53"/>
      <c r="BK253" s="53"/>
      <c r="BL253" s="55" t="str">
        <f t="shared" si="5"/>
        <v/>
      </c>
      <c r="BM253" s="5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1"/>
      <c r="CL253" s="189"/>
    </row>
    <row r="254" spans="1:90" ht="12.75" customHeight="1" x14ac:dyDescent="0.2">
      <c r="A254" s="31"/>
      <c r="B254" s="147"/>
      <c r="C254" s="168" t="str">
        <f>IFERROR(IF(B254="","",IF((COUNTIF('Cable Info'!$B$11:$C$50,B254)=0),VLOOKUP(B254,'Cable Info (2)'!$B$11:$C$50,2,FALSE),(VLOOKUP(B254,'Cable Info'!$B$11:$C$50,2,FALSE)))),"NO SUCH EXIT")</f>
        <v/>
      </c>
      <c r="D254" s="190"/>
      <c r="E254" s="191"/>
      <c r="F254" s="171" t="s">
        <v>89</v>
      </c>
      <c r="G254" s="192"/>
      <c r="H254" s="168" t="str">
        <f t="shared" si="7"/>
        <v/>
      </c>
      <c r="I254" s="193"/>
      <c r="J254" s="171" t="s">
        <v>89</v>
      </c>
      <c r="K254" s="194"/>
      <c r="L254" s="195"/>
      <c r="M254" s="168" t="str">
        <f>IFERROR(IF(P254="","",IF((COUNTIF('Cable Info'!$B$11:$C$50,P254)=0),VLOOKUP(P254,'Cable Info (2)'!$B$11:$C$50,2,FALSE),(VLOOKUP(P254,'Cable Info'!$B$11:$C$50,2,FALSE)))),"NO SUCH EXIT")</f>
        <v/>
      </c>
      <c r="N254" s="181"/>
      <c r="O254" s="182"/>
      <c r="P254" s="196"/>
      <c r="Q254" s="124"/>
      <c r="R254" s="185"/>
      <c r="S254" s="185"/>
      <c r="T254" s="186"/>
      <c r="U254" s="186"/>
      <c r="V254" s="187"/>
      <c r="W254" s="164"/>
      <c r="X254" s="188" t="str">
        <f t="shared" si="8"/>
        <v/>
      </c>
      <c r="Y254" s="26" t="str">
        <f t="shared" si="9"/>
        <v/>
      </c>
      <c r="Z254" s="26" t="str">
        <f t="shared" si="10"/>
        <v/>
      </c>
      <c r="AA254" s="26" t="str">
        <f t="shared" si="11"/>
        <v/>
      </c>
      <c r="AB254" s="26" t="str">
        <f t="shared" si="12"/>
        <v/>
      </c>
      <c r="AC254" s="26"/>
      <c r="AD254" s="26"/>
      <c r="AE254" s="26"/>
      <c r="AF254" s="26"/>
      <c r="AG254" s="26"/>
      <c r="AH254" s="26"/>
      <c r="AI254" s="53"/>
      <c r="AJ254" s="53" t="str">
        <f>IF('Cable Info'!L253="","",CONCATENATE('Cable Info'!L253," - ",'Cable Info'!M253))</f>
        <v>252 - AW</v>
      </c>
      <c r="AK254" s="53"/>
      <c r="AL254" s="53"/>
      <c r="AM254" s="55" t="str">
        <f t="shared" si="0"/>
        <v>252 - AW</v>
      </c>
      <c r="AN254" s="53"/>
      <c r="AO254" s="53" t="str">
        <f>IF('Cable Info'!N253="","",CONCATENATE('Cable Info'!N253," - ",'Cable Info'!O253))</f>
        <v>252 - AW</v>
      </c>
      <c r="AP254" s="53"/>
      <c r="AQ254" s="53"/>
      <c r="AR254" s="55" t="str">
        <f t="shared" si="1"/>
        <v>252 - AW</v>
      </c>
      <c r="AS254" s="53"/>
      <c r="AT254" s="53" t="str">
        <f>IF('Cable Info'!P253="","",CONCATENATE('Cable Info'!P253," - ",'Cable Info'!Q253))</f>
        <v/>
      </c>
      <c r="AU254" s="53" t="s">
        <v>92</v>
      </c>
      <c r="AV254" s="53"/>
      <c r="AW254" s="53" t="str">
        <f t="shared" si="2"/>
        <v xml:space="preserve">  &lt;=&gt; CABLEC </v>
      </c>
      <c r="AX254" s="53"/>
      <c r="AY254" s="53" t="str">
        <f>IF('Cable Info'!R253="","",CONCATENATE('Cable Info'!R253," - ",'Cable Info'!S253))</f>
        <v/>
      </c>
      <c r="AZ254" s="53"/>
      <c r="BA254" s="53"/>
      <c r="BB254" s="55" t="str">
        <f t="shared" si="3"/>
        <v/>
      </c>
      <c r="BC254" s="53"/>
      <c r="BD254" s="53" t="str">
        <f>IF('Cable Info'!T253="","",CONCATENATE('Cable Info'!T253," - ",'Cable Info'!U253))</f>
        <v/>
      </c>
      <c r="BE254" s="53"/>
      <c r="BF254" s="53"/>
      <c r="BG254" s="55" t="str">
        <f t="shared" si="4"/>
        <v/>
      </c>
      <c r="BH254" s="53"/>
      <c r="BI254" s="53" t="str">
        <f>IF('Cable Info'!V253="","",CONCATENATE('Cable Info'!V253," - ",'Cable Info'!W253))</f>
        <v/>
      </c>
      <c r="BJ254" s="53"/>
      <c r="BK254" s="53"/>
      <c r="BL254" s="55" t="str">
        <f t="shared" si="5"/>
        <v/>
      </c>
      <c r="BM254" s="5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1"/>
      <c r="CL254" s="189"/>
    </row>
    <row r="255" spans="1:90" ht="12.75" customHeight="1" x14ac:dyDescent="0.2">
      <c r="A255" s="31"/>
      <c r="B255" s="147"/>
      <c r="C255" s="168" t="str">
        <f>IFERROR(IF(B255="","",IF((COUNTIF('Cable Info'!$B$11:$C$50,B255)=0),VLOOKUP(B255,'Cable Info (2)'!$B$11:$C$50,2,FALSE),(VLOOKUP(B255,'Cable Info'!$B$11:$C$50,2,FALSE)))),"NO SUCH EXIT")</f>
        <v/>
      </c>
      <c r="D255" s="190"/>
      <c r="E255" s="191"/>
      <c r="F255" s="171" t="s">
        <v>89</v>
      </c>
      <c r="G255" s="192"/>
      <c r="H255" s="168" t="str">
        <f t="shared" si="7"/>
        <v/>
      </c>
      <c r="I255" s="193"/>
      <c r="J255" s="171" t="s">
        <v>89</v>
      </c>
      <c r="K255" s="194"/>
      <c r="L255" s="195"/>
      <c r="M255" s="168" t="str">
        <f>IFERROR(IF(P255="","",IF((COUNTIF('Cable Info'!$B$11:$C$50,P255)=0),VLOOKUP(P255,'Cable Info (2)'!$B$11:$C$50,2,FALSE),(VLOOKUP(P255,'Cable Info'!$B$11:$C$50,2,FALSE)))),"NO SUCH EXIT")</f>
        <v/>
      </c>
      <c r="N255" s="181"/>
      <c r="O255" s="182"/>
      <c r="P255" s="196"/>
      <c r="Q255" s="124"/>
      <c r="R255" s="185"/>
      <c r="S255" s="185"/>
      <c r="T255" s="186"/>
      <c r="U255" s="186"/>
      <c r="V255" s="187"/>
      <c r="W255" s="164"/>
      <c r="X255" s="188" t="str">
        <f t="shared" si="8"/>
        <v/>
      </c>
      <c r="Y255" s="26" t="str">
        <f t="shared" si="9"/>
        <v/>
      </c>
      <c r="Z255" s="26" t="str">
        <f t="shared" si="10"/>
        <v/>
      </c>
      <c r="AA255" s="26" t="str">
        <f t="shared" si="11"/>
        <v/>
      </c>
      <c r="AB255" s="26" t="str">
        <f t="shared" si="12"/>
        <v/>
      </c>
      <c r="AC255" s="26"/>
      <c r="AD255" s="26"/>
      <c r="AE255" s="26"/>
      <c r="AF255" s="26"/>
      <c r="AG255" s="26"/>
      <c r="AH255" s="26"/>
      <c r="AI255" s="53"/>
      <c r="AJ255" s="53" t="str">
        <f>IF('Cable Info'!L254="","",CONCATENATE('Cable Info'!L254," - ",'Cable Info'!M254))</f>
        <v>253 - AW</v>
      </c>
      <c r="AK255" s="53"/>
      <c r="AL255" s="53"/>
      <c r="AM255" s="55" t="str">
        <f t="shared" si="0"/>
        <v>253 - AW</v>
      </c>
      <c r="AN255" s="53"/>
      <c r="AO255" s="53" t="str">
        <f>IF('Cable Info'!N254="","",CONCATENATE('Cable Info'!N254," - ",'Cable Info'!O254))</f>
        <v>253 - AW</v>
      </c>
      <c r="AP255" s="53"/>
      <c r="AQ255" s="53"/>
      <c r="AR255" s="55" t="str">
        <f t="shared" si="1"/>
        <v>253 - AW</v>
      </c>
      <c r="AS255" s="53"/>
      <c r="AT255" s="53" t="str">
        <f>IF('Cable Info'!P254="","",CONCATENATE('Cable Info'!P254," - ",'Cable Info'!Q254))</f>
        <v/>
      </c>
      <c r="AU255" s="53" t="s">
        <v>92</v>
      </c>
      <c r="AV255" s="53"/>
      <c r="AW255" s="53" t="str">
        <f t="shared" si="2"/>
        <v xml:space="preserve">  &lt;=&gt; CABLEC </v>
      </c>
      <c r="AX255" s="53"/>
      <c r="AY255" s="53" t="str">
        <f>IF('Cable Info'!R254="","",CONCATENATE('Cable Info'!R254," - ",'Cable Info'!S254))</f>
        <v/>
      </c>
      <c r="AZ255" s="53"/>
      <c r="BA255" s="53"/>
      <c r="BB255" s="55" t="str">
        <f t="shared" si="3"/>
        <v/>
      </c>
      <c r="BC255" s="53"/>
      <c r="BD255" s="53" t="str">
        <f>IF('Cable Info'!T254="","",CONCATENATE('Cable Info'!T254," - ",'Cable Info'!U254))</f>
        <v/>
      </c>
      <c r="BE255" s="53"/>
      <c r="BF255" s="53"/>
      <c r="BG255" s="55" t="str">
        <f t="shared" si="4"/>
        <v/>
      </c>
      <c r="BH255" s="53"/>
      <c r="BI255" s="53" t="str">
        <f>IF('Cable Info'!V254="","",CONCATENATE('Cable Info'!V254," - ",'Cable Info'!W254))</f>
        <v/>
      </c>
      <c r="BJ255" s="53"/>
      <c r="BK255" s="53"/>
      <c r="BL255" s="55" t="str">
        <f t="shared" si="5"/>
        <v/>
      </c>
      <c r="BM255" s="5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1"/>
      <c r="CL255" s="189"/>
    </row>
    <row r="256" spans="1:90" ht="12.75" customHeight="1" x14ac:dyDescent="0.2">
      <c r="A256" s="31"/>
      <c r="B256" s="147"/>
      <c r="C256" s="168" t="str">
        <f>IFERROR(IF(B256="","",IF((COUNTIF('Cable Info'!$B$11:$C$50,B256)=0),VLOOKUP(B256,'Cable Info (2)'!$B$11:$C$50,2,FALSE),(VLOOKUP(B256,'Cable Info'!$B$11:$C$50,2,FALSE)))),"NO SUCH EXIT")</f>
        <v/>
      </c>
      <c r="D256" s="190"/>
      <c r="E256" s="191"/>
      <c r="F256" s="171" t="s">
        <v>89</v>
      </c>
      <c r="G256" s="192"/>
      <c r="H256" s="168" t="str">
        <f t="shared" si="7"/>
        <v/>
      </c>
      <c r="I256" s="193"/>
      <c r="J256" s="171" t="s">
        <v>89</v>
      </c>
      <c r="K256" s="194"/>
      <c r="L256" s="195"/>
      <c r="M256" s="168" t="str">
        <f>IFERROR(IF(P256="","",IF((COUNTIF('Cable Info'!$B$11:$C$50,P256)=0),VLOOKUP(P256,'Cable Info (2)'!$B$11:$C$50,2,FALSE),(VLOOKUP(P256,'Cable Info'!$B$11:$C$50,2,FALSE)))),"NO SUCH EXIT")</f>
        <v/>
      </c>
      <c r="N256" s="181"/>
      <c r="O256" s="182"/>
      <c r="P256" s="196"/>
      <c r="Q256" s="124"/>
      <c r="R256" s="185"/>
      <c r="S256" s="185"/>
      <c r="T256" s="186"/>
      <c r="U256" s="186"/>
      <c r="V256" s="187"/>
      <c r="W256" s="164"/>
      <c r="X256" s="188" t="str">
        <f t="shared" si="8"/>
        <v/>
      </c>
      <c r="Y256" s="26" t="str">
        <f t="shared" si="9"/>
        <v/>
      </c>
      <c r="Z256" s="26" t="str">
        <f t="shared" si="10"/>
        <v/>
      </c>
      <c r="AA256" s="26" t="str">
        <f t="shared" si="11"/>
        <v/>
      </c>
      <c r="AB256" s="26" t="str">
        <f t="shared" si="12"/>
        <v/>
      </c>
      <c r="AC256" s="26"/>
      <c r="AD256" s="26"/>
      <c r="AE256" s="26"/>
      <c r="AF256" s="26"/>
      <c r="AG256" s="26"/>
      <c r="AH256" s="26"/>
      <c r="AI256" s="53"/>
      <c r="AJ256" s="53" t="str">
        <f>IF('Cable Info'!L255="","",CONCATENATE('Cable Info'!L255," - ",'Cable Info'!M255))</f>
        <v>254 - AW</v>
      </c>
      <c r="AK256" s="53"/>
      <c r="AL256" s="53"/>
      <c r="AM256" s="55" t="str">
        <f t="shared" si="0"/>
        <v>254 - AW</v>
      </c>
      <c r="AN256" s="53"/>
      <c r="AO256" s="53" t="str">
        <f>IF('Cable Info'!N255="","",CONCATENATE('Cable Info'!N255," - ",'Cable Info'!O255))</f>
        <v>254 - AW</v>
      </c>
      <c r="AP256" s="53"/>
      <c r="AQ256" s="53"/>
      <c r="AR256" s="55" t="str">
        <f t="shared" si="1"/>
        <v>254 - AW</v>
      </c>
      <c r="AS256" s="53"/>
      <c r="AT256" s="53" t="str">
        <f>IF('Cable Info'!P255="","",CONCATENATE('Cable Info'!P255," - ",'Cable Info'!Q255))</f>
        <v/>
      </c>
      <c r="AU256" s="53" t="s">
        <v>92</v>
      </c>
      <c r="AV256" s="53"/>
      <c r="AW256" s="53" t="str">
        <f t="shared" si="2"/>
        <v xml:space="preserve">  &lt;=&gt; CABLEC </v>
      </c>
      <c r="AX256" s="53"/>
      <c r="AY256" s="53" t="str">
        <f>IF('Cable Info'!R255="","",CONCATENATE('Cable Info'!R255," - ",'Cable Info'!S255))</f>
        <v/>
      </c>
      <c r="AZ256" s="53"/>
      <c r="BA256" s="53"/>
      <c r="BB256" s="55" t="str">
        <f t="shared" si="3"/>
        <v/>
      </c>
      <c r="BC256" s="53"/>
      <c r="BD256" s="53" t="str">
        <f>IF('Cable Info'!T255="","",CONCATENATE('Cable Info'!T255," - ",'Cable Info'!U255))</f>
        <v/>
      </c>
      <c r="BE256" s="53"/>
      <c r="BF256" s="53"/>
      <c r="BG256" s="55" t="str">
        <f t="shared" si="4"/>
        <v/>
      </c>
      <c r="BH256" s="53"/>
      <c r="BI256" s="53" t="str">
        <f>IF('Cable Info'!V255="","",CONCATENATE('Cable Info'!V255," - ",'Cable Info'!W255))</f>
        <v/>
      </c>
      <c r="BJ256" s="53"/>
      <c r="BK256" s="53"/>
      <c r="BL256" s="55" t="str">
        <f t="shared" si="5"/>
        <v/>
      </c>
      <c r="BM256" s="5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1"/>
      <c r="CL256" s="189"/>
    </row>
    <row r="257" spans="1:90" ht="12.75" customHeight="1" x14ac:dyDescent="0.2">
      <c r="A257" s="31"/>
      <c r="B257" s="147"/>
      <c r="C257" s="168" t="str">
        <f>IFERROR(IF(B257="","",IF((COUNTIF('Cable Info'!$B$11:$C$50,B257)=0),VLOOKUP(B257,'Cable Info (2)'!$B$11:$C$50,2,FALSE),(VLOOKUP(B257,'Cable Info'!$B$11:$C$50,2,FALSE)))),"NO SUCH EXIT")</f>
        <v/>
      </c>
      <c r="D257" s="190"/>
      <c r="E257" s="191"/>
      <c r="F257" s="171" t="s">
        <v>89</v>
      </c>
      <c r="G257" s="192"/>
      <c r="H257" s="168" t="str">
        <f t="shared" si="7"/>
        <v/>
      </c>
      <c r="I257" s="193"/>
      <c r="J257" s="171" t="s">
        <v>89</v>
      </c>
      <c r="K257" s="194"/>
      <c r="L257" s="195"/>
      <c r="M257" s="168" t="str">
        <f>IFERROR(IF(P257="","",IF((COUNTIF('Cable Info'!$B$11:$C$50,P257)=0),VLOOKUP(P257,'Cable Info (2)'!$B$11:$C$50,2,FALSE),(VLOOKUP(P257,'Cable Info'!$B$11:$C$50,2,FALSE)))),"NO SUCH EXIT")</f>
        <v/>
      </c>
      <c r="N257" s="181"/>
      <c r="O257" s="182"/>
      <c r="P257" s="196"/>
      <c r="Q257" s="124"/>
      <c r="R257" s="185"/>
      <c r="S257" s="185"/>
      <c r="T257" s="186"/>
      <c r="U257" s="186"/>
      <c r="V257" s="187"/>
      <c r="W257" s="164"/>
      <c r="X257" s="188" t="str">
        <f t="shared" si="8"/>
        <v/>
      </c>
      <c r="Y257" s="26" t="str">
        <f t="shared" si="9"/>
        <v/>
      </c>
      <c r="Z257" s="26" t="str">
        <f t="shared" si="10"/>
        <v/>
      </c>
      <c r="AA257" s="26" t="str">
        <f t="shared" si="11"/>
        <v/>
      </c>
      <c r="AB257" s="26" t="str">
        <f t="shared" si="12"/>
        <v/>
      </c>
      <c r="AC257" s="26"/>
      <c r="AD257" s="26"/>
      <c r="AE257" s="26"/>
      <c r="AF257" s="26"/>
      <c r="AG257" s="26"/>
      <c r="AH257" s="26"/>
      <c r="AI257" s="53"/>
      <c r="AJ257" s="53" t="str">
        <f>IF('Cable Info'!L256="","",CONCATENATE('Cable Info'!L256," - ",'Cable Info'!M256))</f>
        <v>255 - AW</v>
      </c>
      <c r="AK257" s="53"/>
      <c r="AL257" s="53"/>
      <c r="AM257" s="55" t="str">
        <f t="shared" si="0"/>
        <v>255 - AW</v>
      </c>
      <c r="AN257" s="53"/>
      <c r="AO257" s="53" t="str">
        <f>IF('Cable Info'!N256="","",CONCATENATE('Cable Info'!N256," - ",'Cable Info'!O256))</f>
        <v>255 - AW</v>
      </c>
      <c r="AP257" s="53"/>
      <c r="AQ257" s="53"/>
      <c r="AR257" s="55" t="str">
        <f t="shared" si="1"/>
        <v>255 - AW</v>
      </c>
      <c r="AS257" s="53"/>
      <c r="AT257" s="53" t="str">
        <f>IF('Cable Info'!P256="","",CONCATENATE('Cable Info'!P256," - ",'Cable Info'!Q256))</f>
        <v/>
      </c>
      <c r="AU257" s="53" t="s">
        <v>92</v>
      </c>
      <c r="AV257" s="53"/>
      <c r="AW257" s="53" t="str">
        <f t="shared" si="2"/>
        <v xml:space="preserve">  &lt;=&gt; CABLEC </v>
      </c>
      <c r="AX257" s="53"/>
      <c r="AY257" s="53" t="str">
        <f>IF('Cable Info'!R256="","",CONCATENATE('Cable Info'!R256," - ",'Cable Info'!S256))</f>
        <v/>
      </c>
      <c r="AZ257" s="53"/>
      <c r="BA257" s="53"/>
      <c r="BB257" s="55" t="str">
        <f t="shared" si="3"/>
        <v/>
      </c>
      <c r="BC257" s="53"/>
      <c r="BD257" s="53" t="str">
        <f>IF('Cable Info'!T256="","",CONCATENATE('Cable Info'!T256," - ",'Cable Info'!U256))</f>
        <v/>
      </c>
      <c r="BE257" s="53"/>
      <c r="BF257" s="53"/>
      <c r="BG257" s="55" t="str">
        <f t="shared" si="4"/>
        <v/>
      </c>
      <c r="BH257" s="53"/>
      <c r="BI257" s="53" t="str">
        <f>IF('Cable Info'!V256="","",CONCATENATE('Cable Info'!V256," - ",'Cable Info'!W256))</f>
        <v/>
      </c>
      <c r="BJ257" s="53"/>
      <c r="BK257" s="53"/>
      <c r="BL257" s="55" t="str">
        <f t="shared" si="5"/>
        <v/>
      </c>
      <c r="BM257" s="5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1"/>
      <c r="CL257" s="189"/>
    </row>
    <row r="258" spans="1:90" ht="12.75" customHeight="1" x14ac:dyDescent="0.2">
      <c r="A258" s="31"/>
      <c r="B258" s="147"/>
      <c r="C258" s="168" t="str">
        <f>IFERROR(IF(B258="","",IF((COUNTIF('Cable Info'!$B$11:$C$50,B258)=0),VLOOKUP(B258,'Cable Info (2)'!$B$11:$C$50,2,FALSE),(VLOOKUP(B258,'Cable Info'!$B$11:$C$50,2,FALSE)))),"NO SUCH EXIT")</f>
        <v/>
      </c>
      <c r="D258" s="190"/>
      <c r="E258" s="191"/>
      <c r="F258" s="171" t="s">
        <v>89</v>
      </c>
      <c r="G258" s="192"/>
      <c r="H258" s="168" t="str">
        <f t="shared" si="7"/>
        <v/>
      </c>
      <c r="I258" s="193"/>
      <c r="J258" s="171" t="s">
        <v>89</v>
      </c>
      <c r="K258" s="194"/>
      <c r="L258" s="195"/>
      <c r="M258" s="168" t="str">
        <f>IFERROR(IF(P258="","",IF((COUNTIF('Cable Info'!$B$11:$C$50,P258)=0),VLOOKUP(P258,'Cable Info (2)'!$B$11:$C$50,2,FALSE),(VLOOKUP(P258,'Cable Info'!$B$11:$C$50,2,FALSE)))),"NO SUCH EXIT")</f>
        <v/>
      </c>
      <c r="N258" s="181"/>
      <c r="O258" s="182"/>
      <c r="P258" s="196"/>
      <c r="Q258" s="124"/>
      <c r="R258" s="185"/>
      <c r="S258" s="185"/>
      <c r="T258" s="186"/>
      <c r="U258" s="186"/>
      <c r="V258" s="187"/>
      <c r="W258" s="164"/>
      <c r="X258" s="188" t="str">
        <f t="shared" si="8"/>
        <v/>
      </c>
      <c r="Y258" s="26" t="str">
        <f t="shared" si="9"/>
        <v/>
      </c>
      <c r="Z258" s="26" t="str">
        <f t="shared" si="10"/>
        <v/>
      </c>
      <c r="AA258" s="26" t="str">
        <f t="shared" si="11"/>
        <v/>
      </c>
      <c r="AB258" s="26" t="str">
        <f t="shared" si="12"/>
        <v/>
      </c>
      <c r="AC258" s="26"/>
      <c r="AD258" s="26"/>
      <c r="AE258" s="26"/>
      <c r="AF258" s="26"/>
      <c r="AG258" s="26"/>
      <c r="AH258" s="26"/>
      <c r="AI258" s="53"/>
      <c r="AJ258" s="53" t="str">
        <f>IF('Cable Info'!L257="","",CONCATENATE('Cable Info'!L257," - ",'Cable Info'!M257))</f>
        <v>256 - AW</v>
      </c>
      <c r="AK258" s="53"/>
      <c r="AL258" s="53"/>
      <c r="AM258" s="55" t="str">
        <f t="shared" si="0"/>
        <v>256 - AW</v>
      </c>
      <c r="AN258" s="53"/>
      <c r="AO258" s="53" t="str">
        <f>IF('Cable Info'!N257="","",CONCATENATE('Cable Info'!N257," - ",'Cable Info'!O257))</f>
        <v>256 - AW</v>
      </c>
      <c r="AP258" s="53"/>
      <c r="AQ258" s="53"/>
      <c r="AR258" s="55" t="str">
        <f t="shared" si="1"/>
        <v>256 - AW</v>
      </c>
      <c r="AS258" s="53"/>
      <c r="AT258" s="53" t="str">
        <f>IF('Cable Info'!P257="","",CONCATENATE('Cable Info'!P257," - ",'Cable Info'!Q257))</f>
        <v/>
      </c>
      <c r="AU258" s="53" t="s">
        <v>92</v>
      </c>
      <c r="AV258" s="53"/>
      <c r="AW258" s="53" t="str">
        <f t="shared" si="2"/>
        <v xml:space="preserve">  &lt;=&gt; CABLEC </v>
      </c>
      <c r="AX258" s="53"/>
      <c r="AY258" s="53" t="str">
        <f>IF('Cable Info'!R257="","",CONCATENATE('Cable Info'!R257," - ",'Cable Info'!S257))</f>
        <v/>
      </c>
      <c r="AZ258" s="53"/>
      <c r="BA258" s="53"/>
      <c r="BB258" s="55" t="str">
        <f t="shared" si="3"/>
        <v/>
      </c>
      <c r="BC258" s="53"/>
      <c r="BD258" s="53" t="str">
        <f>IF('Cable Info'!T257="","",CONCATENATE('Cable Info'!T257," - ",'Cable Info'!U257))</f>
        <v/>
      </c>
      <c r="BE258" s="53"/>
      <c r="BF258" s="53"/>
      <c r="BG258" s="55" t="str">
        <f t="shared" si="4"/>
        <v/>
      </c>
      <c r="BH258" s="53"/>
      <c r="BI258" s="53" t="str">
        <f>IF('Cable Info'!V257="","",CONCATENATE('Cable Info'!V257," - ",'Cable Info'!W257))</f>
        <v/>
      </c>
      <c r="BJ258" s="53"/>
      <c r="BK258" s="53"/>
      <c r="BL258" s="55" t="str">
        <f t="shared" si="5"/>
        <v/>
      </c>
      <c r="BM258" s="5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1"/>
      <c r="CL258" s="189"/>
    </row>
    <row r="259" spans="1:90" ht="12.75" customHeight="1" x14ac:dyDescent="0.2">
      <c r="A259" s="31"/>
      <c r="B259" s="147"/>
      <c r="C259" s="168" t="str">
        <f>IFERROR(IF(B259="","",IF((COUNTIF('Cable Info'!$B$11:$C$50,B259)=0),VLOOKUP(B259,'Cable Info (2)'!$B$11:$C$50,2,FALSE),(VLOOKUP(B259,'Cable Info'!$B$11:$C$50,2,FALSE)))),"NO SUCH EXIT")</f>
        <v/>
      </c>
      <c r="D259" s="190"/>
      <c r="E259" s="191"/>
      <c r="F259" s="171" t="s">
        <v>89</v>
      </c>
      <c r="G259" s="192"/>
      <c r="H259" s="168" t="str">
        <f t="shared" si="7"/>
        <v/>
      </c>
      <c r="I259" s="193"/>
      <c r="J259" s="171" t="s">
        <v>89</v>
      </c>
      <c r="K259" s="194"/>
      <c r="L259" s="195"/>
      <c r="M259" s="168" t="str">
        <f>IFERROR(IF(P259="","",IF((COUNTIF('Cable Info'!$B$11:$C$50,P259)=0),VLOOKUP(P259,'Cable Info (2)'!$B$11:$C$50,2,FALSE),(VLOOKUP(P259,'Cable Info'!$B$11:$C$50,2,FALSE)))),"NO SUCH EXIT")</f>
        <v/>
      </c>
      <c r="N259" s="181"/>
      <c r="O259" s="182"/>
      <c r="P259" s="196"/>
      <c r="Q259" s="124"/>
      <c r="R259" s="185"/>
      <c r="S259" s="185"/>
      <c r="T259" s="186"/>
      <c r="U259" s="186"/>
      <c r="V259" s="187"/>
      <c r="W259" s="164"/>
      <c r="X259" s="188" t="str">
        <f t="shared" si="8"/>
        <v/>
      </c>
      <c r="Y259" s="26" t="str">
        <f t="shared" si="9"/>
        <v/>
      </c>
      <c r="Z259" s="26" t="str">
        <f t="shared" si="10"/>
        <v/>
      </c>
      <c r="AA259" s="26" t="str">
        <f t="shared" si="11"/>
        <v/>
      </c>
      <c r="AB259" s="26" t="str">
        <f t="shared" si="12"/>
        <v/>
      </c>
      <c r="AC259" s="26"/>
      <c r="AD259" s="26"/>
      <c r="AE259" s="26"/>
      <c r="AF259" s="26"/>
      <c r="AG259" s="26"/>
      <c r="AH259" s="26"/>
      <c r="AI259" s="53"/>
      <c r="AJ259" s="53" t="str">
        <f>IF('Cable Info'!L258="","",CONCATENATE('Cable Info'!L258," - ",'Cable Info'!M258))</f>
        <v>257 - AW</v>
      </c>
      <c r="AK259" s="53"/>
      <c r="AL259" s="53"/>
      <c r="AM259" s="55" t="str">
        <f t="shared" si="0"/>
        <v>257 - AW</v>
      </c>
      <c r="AN259" s="53"/>
      <c r="AO259" s="53" t="str">
        <f>IF('Cable Info'!N258="","",CONCATENATE('Cable Info'!N258," - ",'Cable Info'!O258))</f>
        <v>257 - AW</v>
      </c>
      <c r="AP259" s="53"/>
      <c r="AQ259" s="53"/>
      <c r="AR259" s="55" t="str">
        <f t="shared" si="1"/>
        <v>257 - AW</v>
      </c>
      <c r="AS259" s="53"/>
      <c r="AT259" s="53" t="str">
        <f>IF('Cable Info'!P258="","",CONCATENATE('Cable Info'!P258," - ",'Cable Info'!Q258))</f>
        <v/>
      </c>
      <c r="AU259" s="53" t="s">
        <v>92</v>
      </c>
      <c r="AV259" s="53"/>
      <c r="AW259" s="53" t="str">
        <f t="shared" si="2"/>
        <v xml:space="preserve">  &lt;=&gt; CABLEC </v>
      </c>
      <c r="AX259" s="53"/>
      <c r="AY259" s="53" t="str">
        <f>IF('Cable Info'!R258="","",CONCATENATE('Cable Info'!R258," - ",'Cable Info'!S258))</f>
        <v/>
      </c>
      <c r="AZ259" s="53"/>
      <c r="BA259" s="53"/>
      <c r="BB259" s="55" t="str">
        <f t="shared" si="3"/>
        <v/>
      </c>
      <c r="BC259" s="53"/>
      <c r="BD259" s="53" t="str">
        <f>IF('Cable Info'!T258="","",CONCATENATE('Cable Info'!T258," - ",'Cable Info'!U258))</f>
        <v/>
      </c>
      <c r="BE259" s="53"/>
      <c r="BF259" s="53"/>
      <c r="BG259" s="55" t="str">
        <f t="shared" si="4"/>
        <v/>
      </c>
      <c r="BH259" s="53"/>
      <c r="BI259" s="53" t="str">
        <f>IF('Cable Info'!V258="","",CONCATENATE('Cable Info'!V258," - ",'Cable Info'!W258))</f>
        <v/>
      </c>
      <c r="BJ259" s="53"/>
      <c r="BK259" s="53"/>
      <c r="BL259" s="55" t="str">
        <f t="shared" si="5"/>
        <v/>
      </c>
      <c r="BM259" s="5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1"/>
      <c r="CL259" s="189"/>
    </row>
    <row r="260" spans="1:90" ht="12.75" customHeight="1" x14ac:dyDescent="0.2">
      <c r="A260" s="31"/>
      <c r="B260" s="147"/>
      <c r="C260" s="168" t="str">
        <f>IFERROR(IF(B260="","",IF((COUNTIF('Cable Info'!$B$11:$C$50,B260)=0),VLOOKUP(B260,'Cable Info (2)'!$B$11:$C$50,2,FALSE),(VLOOKUP(B260,'Cable Info'!$B$11:$C$50,2,FALSE)))),"NO SUCH EXIT")</f>
        <v/>
      </c>
      <c r="D260" s="190"/>
      <c r="E260" s="191"/>
      <c r="F260" s="171" t="s">
        <v>89</v>
      </c>
      <c r="G260" s="192"/>
      <c r="H260" s="168" t="str">
        <f t="shared" si="7"/>
        <v/>
      </c>
      <c r="I260" s="193"/>
      <c r="J260" s="171" t="s">
        <v>89</v>
      </c>
      <c r="K260" s="194"/>
      <c r="L260" s="195"/>
      <c r="M260" s="168" t="str">
        <f>IFERROR(IF(P260="","",IF((COUNTIF('Cable Info'!$B$11:$C$50,P260)=0),VLOOKUP(P260,'Cable Info (2)'!$B$11:$C$50,2,FALSE),(VLOOKUP(P260,'Cable Info'!$B$11:$C$50,2,FALSE)))),"NO SUCH EXIT")</f>
        <v/>
      </c>
      <c r="N260" s="181"/>
      <c r="O260" s="182"/>
      <c r="P260" s="196"/>
      <c r="Q260" s="124"/>
      <c r="R260" s="185"/>
      <c r="S260" s="185"/>
      <c r="T260" s="186"/>
      <c r="U260" s="186"/>
      <c r="V260" s="187"/>
      <c r="W260" s="164"/>
      <c r="X260" s="188" t="str">
        <f t="shared" si="8"/>
        <v/>
      </c>
      <c r="Y260" s="26" t="str">
        <f t="shared" si="9"/>
        <v/>
      </c>
      <c r="Z260" s="26" t="str">
        <f t="shared" si="10"/>
        <v/>
      </c>
      <c r="AA260" s="26" t="str">
        <f t="shared" si="11"/>
        <v/>
      </c>
      <c r="AB260" s="26" t="str">
        <f t="shared" si="12"/>
        <v/>
      </c>
      <c r="AC260" s="26"/>
      <c r="AD260" s="26"/>
      <c r="AE260" s="26"/>
      <c r="AF260" s="26"/>
      <c r="AG260" s="26"/>
      <c r="AH260" s="26"/>
      <c r="AI260" s="53"/>
      <c r="AJ260" s="53" t="str">
        <f>IF('Cable Info'!L259="","",CONCATENATE('Cable Info'!L259," - ",'Cable Info'!M259))</f>
        <v>258 - AW</v>
      </c>
      <c r="AK260" s="53"/>
      <c r="AL260" s="53"/>
      <c r="AM260" s="55" t="str">
        <f t="shared" si="0"/>
        <v>258 - AW</v>
      </c>
      <c r="AN260" s="53"/>
      <c r="AO260" s="53" t="str">
        <f>IF('Cable Info'!N259="","",CONCATENATE('Cable Info'!N259," - ",'Cable Info'!O259))</f>
        <v>258 - AW</v>
      </c>
      <c r="AP260" s="53"/>
      <c r="AQ260" s="53"/>
      <c r="AR260" s="55" t="str">
        <f t="shared" si="1"/>
        <v>258 - AW</v>
      </c>
      <c r="AS260" s="53"/>
      <c r="AT260" s="53" t="str">
        <f>IF('Cable Info'!P259="","",CONCATENATE('Cable Info'!P259," - ",'Cable Info'!Q259))</f>
        <v/>
      </c>
      <c r="AU260" s="53" t="s">
        <v>92</v>
      </c>
      <c r="AV260" s="53"/>
      <c r="AW260" s="53" t="str">
        <f t="shared" si="2"/>
        <v xml:space="preserve">  &lt;=&gt; CABLEC </v>
      </c>
      <c r="AX260" s="53"/>
      <c r="AY260" s="53" t="str">
        <f>IF('Cable Info'!R259="","",CONCATENATE('Cable Info'!R259," - ",'Cable Info'!S259))</f>
        <v/>
      </c>
      <c r="AZ260" s="53"/>
      <c r="BA260" s="53"/>
      <c r="BB260" s="55" t="str">
        <f t="shared" si="3"/>
        <v/>
      </c>
      <c r="BC260" s="53"/>
      <c r="BD260" s="53" t="str">
        <f>IF('Cable Info'!T259="","",CONCATENATE('Cable Info'!T259," - ",'Cable Info'!U259))</f>
        <v/>
      </c>
      <c r="BE260" s="53"/>
      <c r="BF260" s="53"/>
      <c r="BG260" s="55" t="str">
        <f t="shared" si="4"/>
        <v/>
      </c>
      <c r="BH260" s="53"/>
      <c r="BI260" s="53" t="str">
        <f>IF('Cable Info'!V259="","",CONCATENATE('Cable Info'!V259," - ",'Cable Info'!W259))</f>
        <v/>
      </c>
      <c r="BJ260" s="53"/>
      <c r="BK260" s="53"/>
      <c r="BL260" s="55" t="str">
        <f t="shared" si="5"/>
        <v/>
      </c>
      <c r="BM260" s="5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1"/>
      <c r="CL260" s="189"/>
    </row>
    <row r="261" spans="1:90" ht="12.75" customHeight="1" x14ac:dyDescent="0.2">
      <c r="A261" s="31"/>
      <c r="B261" s="147"/>
      <c r="C261" s="168" t="str">
        <f>IFERROR(IF(B261="","",IF((COUNTIF('Cable Info'!$B$11:$C$50,B261)=0),VLOOKUP(B261,'Cable Info (2)'!$B$11:$C$50,2,FALSE),(VLOOKUP(B261,'Cable Info'!$B$11:$C$50,2,FALSE)))),"NO SUCH EXIT")</f>
        <v/>
      </c>
      <c r="D261" s="190"/>
      <c r="E261" s="191"/>
      <c r="F261" s="171" t="s">
        <v>89</v>
      </c>
      <c r="G261" s="192"/>
      <c r="H261" s="168" t="str">
        <f t="shared" si="7"/>
        <v/>
      </c>
      <c r="I261" s="193"/>
      <c r="J261" s="171" t="s">
        <v>89</v>
      </c>
      <c r="K261" s="194"/>
      <c r="L261" s="195"/>
      <c r="M261" s="168" t="str">
        <f>IFERROR(IF(P261="","",IF((COUNTIF('Cable Info'!$B$11:$C$50,P261)=0),VLOOKUP(P261,'Cable Info (2)'!$B$11:$C$50,2,FALSE),(VLOOKUP(P261,'Cable Info'!$B$11:$C$50,2,FALSE)))),"NO SUCH EXIT")</f>
        <v/>
      </c>
      <c r="N261" s="181"/>
      <c r="O261" s="182"/>
      <c r="P261" s="196"/>
      <c r="Q261" s="124"/>
      <c r="R261" s="185"/>
      <c r="S261" s="185"/>
      <c r="T261" s="186"/>
      <c r="U261" s="186"/>
      <c r="V261" s="187"/>
      <c r="W261" s="164"/>
      <c r="X261" s="188" t="str">
        <f t="shared" si="8"/>
        <v/>
      </c>
      <c r="Y261" s="26" t="str">
        <f t="shared" si="9"/>
        <v/>
      </c>
      <c r="Z261" s="26" t="str">
        <f t="shared" si="10"/>
        <v/>
      </c>
      <c r="AA261" s="26" t="str">
        <f t="shared" si="11"/>
        <v/>
      </c>
      <c r="AB261" s="26" t="str">
        <f t="shared" si="12"/>
        <v/>
      </c>
      <c r="AC261" s="26"/>
      <c r="AD261" s="26"/>
      <c r="AE261" s="26"/>
      <c r="AF261" s="26"/>
      <c r="AG261" s="26"/>
      <c r="AH261" s="26"/>
      <c r="AI261" s="53"/>
      <c r="AJ261" s="53" t="str">
        <f>IF('Cable Info'!L260="","",CONCATENATE('Cable Info'!L260," - ",'Cable Info'!M260))</f>
        <v>259 - AW</v>
      </c>
      <c r="AK261" s="53"/>
      <c r="AL261" s="53"/>
      <c r="AM261" s="55" t="str">
        <f t="shared" si="0"/>
        <v>259 - AW</v>
      </c>
      <c r="AN261" s="53"/>
      <c r="AO261" s="53" t="str">
        <f>IF('Cable Info'!N260="","",CONCATENATE('Cable Info'!N260," - ",'Cable Info'!O260))</f>
        <v>259 - AW</v>
      </c>
      <c r="AP261" s="53"/>
      <c r="AQ261" s="53"/>
      <c r="AR261" s="55" t="str">
        <f t="shared" si="1"/>
        <v>259 - AW</v>
      </c>
      <c r="AS261" s="53"/>
      <c r="AT261" s="53" t="str">
        <f>IF('Cable Info'!P260="","",CONCATENATE('Cable Info'!P260," - ",'Cable Info'!Q260))</f>
        <v/>
      </c>
      <c r="AU261" s="53" t="s">
        <v>92</v>
      </c>
      <c r="AV261" s="53"/>
      <c r="AW261" s="53" t="str">
        <f t="shared" si="2"/>
        <v xml:space="preserve">  &lt;=&gt; CABLEC </v>
      </c>
      <c r="AX261" s="53"/>
      <c r="AY261" s="53" t="str">
        <f>IF('Cable Info'!R260="","",CONCATENATE('Cable Info'!R260," - ",'Cable Info'!S260))</f>
        <v/>
      </c>
      <c r="AZ261" s="53"/>
      <c r="BA261" s="53"/>
      <c r="BB261" s="55" t="str">
        <f t="shared" si="3"/>
        <v/>
      </c>
      <c r="BC261" s="53"/>
      <c r="BD261" s="53" t="str">
        <f>IF('Cable Info'!T260="","",CONCATENATE('Cable Info'!T260," - ",'Cable Info'!U260))</f>
        <v/>
      </c>
      <c r="BE261" s="53"/>
      <c r="BF261" s="53"/>
      <c r="BG261" s="55" t="str">
        <f t="shared" si="4"/>
        <v/>
      </c>
      <c r="BH261" s="53"/>
      <c r="BI261" s="53" t="str">
        <f>IF('Cable Info'!V260="","",CONCATENATE('Cable Info'!V260," - ",'Cable Info'!W260))</f>
        <v/>
      </c>
      <c r="BJ261" s="53"/>
      <c r="BK261" s="53"/>
      <c r="BL261" s="55" t="str">
        <f t="shared" si="5"/>
        <v/>
      </c>
      <c r="BM261" s="5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1"/>
      <c r="CL261" s="189"/>
    </row>
    <row r="262" spans="1:90" ht="12.75" customHeight="1" x14ac:dyDescent="0.2">
      <c r="A262" s="31"/>
      <c r="B262" s="147"/>
      <c r="C262" s="168" t="str">
        <f>IFERROR(IF(B262="","",IF((COUNTIF('Cable Info'!$B$11:$C$50,B262)=0),VLOOKUP(B262,'Cable Info (2)'!$B$11:$C$50,2,FALSE),(VLOOKUP(B262,'Cable Info'!$B$11:$C$50,2,FALSE)))),"NO SUCH EXIT")</f>
        <v/>
      </c>
      <c r="D262" s="190"/>
      <c r="E262" s="191"/>
      <c r="F262" s="171" t="s">
        <v>89</v>
      </c>
      <c r="G262" s="192"/>
      <c r="H262" s="168" t="str">
        <f t="shared" si="7"/>
        <v/>
      </c>
      <c r="I262" s="193"/>
      <c r="J262" s="171" t="s">
        <v>89</v>
      </c>
      <c r="K262" s="194"/>
      <c r="L262" s="195"/>
      <c r="M262" s="168" t="str">
        <f>IFERROR(IF(P262="","",IF((COUNTIF('Cable Info'!$B$11:$C$50,P262)=0),VLOOKUP(P262,'Cable Info (2)'!$B$11:$C$50,2,FALSE),(VLOOKUP(P262,'Cable Info'!$B$11:$C$50,2,FALSE)))),"NO SUCH EXIT")</f>
        <v/>
      </c>
      <c r="N262" s="181"/>
      <c r="O262" s="182"/>
      <c r="P262" s="196"/>
      <c r="Q262" s="124"/>
      <c r="R262" s="185"/>
      <c r="S262" s="185"/>
      <c r="T262" s="186"/>
      <c r="U262" s="186"/>
      <c r="V262" s="187"/>
      <c r="W262" s="164"/>
      <c r="X262" s="188" t="str">
        <f t="shared" si="8"/>
        <v/>
      </c>
      <c r="Y262" s="26" t="str">
        <f t="shared" si="9"/>
        <v/>
      </c>
      <c r="Z262" s="26" t="str">
        <f t="shared" si="10"/>
        <v/>
      </c>
      <c r="AA262" s="26" t="str">
        <f t="shared" si="11"/>
        <v/>
      </c>
      <c r="AB262" s="26" t="str">
        <f t="shared" si="12"/>
        <v/>
      </c>
      <c r="AC262" s="26"/>
      <c r="AD262" s="26"/>
      <c r="AE262" s="26"/>
      <c r="AF262" s="26"/>
      <c r="AG262" s="26"/>
      <c r="AH262" s="26"/>
      <c r="AI262" s="53"/>
      <c r="AJ262" s="53" t="str">
        <f>IF('Cable Info'!L261="","",CONCATENATE('Cable Info'!L261," - ",'Cable Info'!M261))</f>
        <v>260 - AW</v>
      </c>
      <c r="AK262" s="53"/>
      <c r="AL262" s="53"/>
      <c r="AM262" s="55" t="str">
        <f t="shared" si="0"/>
        <v>260 - AW</v>
      </c>
      <c r="AN262" s="53"/>
      <c r="AO262" s="53" t="str">
        <f>IF('Cable Info'!N261="","",CONCATENATE('Cable Info'!N261," - ",'Cable Info'!O261))</f>
        <v>260 - AW</v>
      </c>
      <c r="AP262" s="53"/>
      <c r="AQ262" s="53"/>
      <c r="AR262" s="55" t="str">
        <f t="shared" si="1"/>
        <v>260 - AW</v>
      </c>
      <c r="AS262" s="53"/>
      <c r="AT262" s="53" t="str">
        <f>IF('Cable Info'!P261="","",CONCATENATE('Cable Info'!P261," - ",'Cable Info'!Q261))</f>
        <v/>
      </c>
      <c r="AU262" s="53" t="s">
        <v>92</v>
      </c>
      <c r="AV262" s="53"/>
      <c r="AW262" s="53" t="str">
        <f t="shared" si="2"/>
        <v xml:space="preserve">  &lt;=&gt; CABLEC </v>
      </c>
      <c r="AX262" s="53"/>
      <c r="AY262" s="53" t="str">
        <f>IF('Cable Info'!R261="","",CONCATENATE('Cable Info'!R261," - ",'Cable Info'!S261))</f>
        <v/>
      </c>
      <c r="AZ262" s="53"/>
      <c r="BA262" s="53"/>
      <c r="BB262" s="55" t="str">
        <f t="shared" si="3"/>
        <v/>
      </c>
      <c r="BC262" s="53"/>
      <c r="BD262" s="53" t="str">
        <f>IF('Cable Info'!T261="","",CONCATENATE('Cable Info'!T261," - ",'Cable Info'!U261))</f>
        <v/>
      </c>
      <c r="BE262" s="53"/>
      <c r="BF262" s="53"/>
      <c r="BG262" s="55" t="str">
        <f t="shared" si="4"/>
        <v/>
      </c>
      <c r="BH262" s="53"/>
      <c r="BI262" s="53" t="str">
        <f>IF('Cable Info'!V261="","",CONCATENATE('Cable Info'!V261," - ",'Cable Info'!W261))</f>
        <v/>
      </c>
      <c r="BJ262" s="53"/>
      <c r="BK262" s="53"/>
      <c r="BL262" s="55" t="str">
        <f t="shared" si="5"/>
        <v/>
      </c>
      <c r="BM262" s="5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1"/>
      <c r="CL262" s="189"/>
    </row>
    <row r="263" spans="1:90" ht="12.75" customHeight="1" x14ac:dyDescent="0.2">
      <c r="A263" s="31"/>
      <c r="B263" s="147"/>
      <c r="C263" s="168" t="str">
        <f>IFERROR(IF(B263="","",IF((COUNTIF('Cable Info'!$B$11:$C$50,B263)=0),VLOOKUP(B263,'Cable Info (2)'!$B$11:$C$50,2,FALSE),(VLOOKUP(B263,'Cable Info'!$B$11:$C$50,2,FALSE)))),"NO SUCH EXIT")</f>
        <v/>
      </c>
      <c r="D263" s="190"/>
      <c r="E263" s="191"/>
      <c r="F263" s="171" t="s">
        <v>89</v>
      </c>
      <c r="G263" s="192"/>
      <c r="H263" s="168" t="str">
        <f t="shared" si="7"/>
        <v/>
      </c>
      <c r="I263" s="193"/>
      <c r="J263" s="171" t="s">
        <v>89</v>
      </c>
      <c r="K263" s="194"/>
      <c r="L263" s="195"/>
      <c r="M263" s="168" t="str">
        <f>IFERROR(IF(P263="","",IF((COUNTIF('Cable Info'!$B$11:$C$50,P263)=0),VLOOKUP(P263,'Cable Info (2)'!$B$11:$C$50,2,FALSE),(VLOOKUP(P263,'Cable Info'!$B$11:$C$50,2,FALSE)))),"NO SUCH EXIT")</f>
        <v/>
      </c>
      <c r="N263" s="181"/>
      <c r="O263" s="182"/>
      <c r="P263" s="196"/>
      <c r="Q263" s="124"/>
      <c r="R263" s="185"/>
      <c r="S263" s="185"/>
      <c r="T263" s="186"/>
      <c r="U263" s="186"/>
      <c r="V263" s="187"/>
      <c r="W263" s="164"/>
      <c r="X263" s="188" t="str">
        <f t="shared" si="8"/>
        <v/>
      </c>
      <c r="Y263" s="26" t="str">
        <f t="shared" si="9"/>
        <v/>
      </c>
      <c r="Z263" s="26" t="str">
        <f t="shared" si="10"/>
        <v/>
      </c>
      <c r="AA263" s="26" t="str">
        <f t="shared" si="11"/>
        <v/>
      </c>
      <c r="AB263" s="26" t="str">
        <f t="shared" si="12"/>
        <v/>
      </c>
      <c r="AC263" s="26"/>
      <c r="AD263" s="26"/>
      <c r="AE263" s="26"/>
      <c r="AF263" s="26"/>
      <c r="AG263" s="26"/>
      <c r="AH263" s="26"/>
      <c r="AI263" s="53"/>
      <c r="AJ263" s="53" t="str">
        <f>IF('Cable Info'!L262="","",CONCATENATE('Cable Info'!L262," - ",'Cable Info'!M262))</f>
        <v>261 - AW</v>
      </c>
      <c r="AK263" s="53"/>
      <c r="AL263" s="53"/>
      <c r="AM263" s="55" t="str">
        <f t="shared" si="0"/>
        <v>261 - AW</v>
      </c>
      <c r="AN263" s="53"/>
      <c r="AO263" s="53" t="str">
        <f>IF('Cable Info'!N262="","",CONCATENATE('Cable Info'!N262," - ",'Cable Info'!O262))</f>
        <v>261 - AW</v>
      </c>
      <c r="AP263" s="53"/>
      <c r="AQ263" s="53"/>
      <c r="AR263" s="55" t="str">
        <f t="shared" si="1"/>
        <v>261 - AW</v>
      </c>
      <c r="AS263" s="53"/>
      <c r="AT263" s="53" t="str">
        <f>IF('Cable Info'!P262="","",CONCATENATE('Cable Info'!P262," - ",'Cable Info'!Q262))</f>
        <v/>
      </c>
      <c r="AU263" s="53" t="s">
        <v>92</v>
      </c>
      <c r="AV263" s="53"/>
      <c r="AW263" s="53" t="str">
        <f t="shared" si="2"/>
        <v xml:space="preserve">  &lt;=&gt; CABLEC </v>
      </c>
      <c r="AX263" s="53"/>
      <c r="AY263" s="53" t="str">
        <f>IF('Cable Info'!R262="","",CONCATENATE('Cable Info'!R262," - ",'Cable Info'!S262))</f>
        <v/>
      </c>
      <c r="AZ263" s="53"/>
      <c r="BA263" s="53"/>
      <c r="BB263" s="55" t="str">
        <f t="shared" si="3"/>
        <v/>
      </c>
      <c r="BC263" s="53"/>
      <c r="BD263" s="53" t="str">
        <f>IF('Cable Info'!T262="","",CONCATENATE('Cable Info'!T262," - ",'Cable Info'!U262))</f>
        <v/>
      </c>
      <c r="BE263" s="53"/>
      <c r="BF263" s="53"/>
      <c r="BG263" s="55" t="str">
        <f t="shared" si="4"/>
        <v/>
      </c>
      <c r="BH263" s="53"/>
      <c r="BI263" s="53" t="str">
        <f>IF('Cable Info'!V262="","",CONCATENATE('Cable Info'!V262," - ",'Cable Info'!W262))</f>
        <v/>
      </c>
      <c r="BJ263" s="53"/>
      <c r="BK263" s="53"/>
      <c r="BL263" s="55" t="str">
        <f t="shared" si="5"/>
        <v/>
      </c>
      <c r="BM263" s="5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1"/>
      <c r="CL263" s="189"/>
    </row>
    <row r="264" spans="1:90" ht="12.75" customHeight="1" x14ac:dyDescent="0.2">
      <c r="A264" s="31"/>
      <c r="B264" s="147"/>
      <c r="C264" s="168" t="str">
        <f>IFERROR(IF(B264="","",IF((COUNTIF('Cable Info'!$B$11:$C$50,B264)=0),VLOOKUP(B264,'Cable Info (2)'!$B$11:$C$50,2,FALSE),(VLOOKUP(B264,'Cable Info'!$B$11:$C$50,2,FALSE)))),"NO SUCH EXIT")</f>
        <v/>
      </c>
      <c r="D264" s="190"/>
      <c r="E264" s="191"/>
      <c r="F264" s="171" t="s">
        <v>89</v>
      </c>
      <c r="G264" s="192"/>
      <c r="H264" s="168" t="str">
        <f t="shared" si="7"/>
        <v/>
      </c>
      <c r="I264" s="193"/>
      <c r="J264" s="171" t="s">
        <v>89</v>
      </c>
      <c r="K264" s="194"/>
      <c r="L264" s="195"/>
      <c r="M264" s="168" t="str">
        <f>IFERROR(IF(P264="","",IF((COUNTIF('Cable Info'!$B$11:$C$50,P264)=0),VLOOKUP(P264,'Cable Info (2)'!$B$11:$C$50,2,FALSE),(VLOOKUP(P264,'Cable Info'!$B$11:$C$50,2,FALSE)))),"NO SUCH EXIT")</f>
        <v/>
      </c>
      <c r="N264" s="181"/>
      <c r="O264" s="182"/>
      <c r="P264" s="196"/>
      <c r="Q264" s="124"/>
      <c r="R264" s="185"/>
      <c r="S264" s="185"/>
      <c r="T264" s="186"/>
      <c r="U264" s="186"/>
      <c r="V264" s="187"/>
      <c r="W264" s="164"/>
      <c r="X264" s="188" t="str">
        <f t="shared" si="8"/>
        <v/>
      </c>
      <c r="Y264" s="26" t="str">
        <f t="shared" si="9"/>
        <v/>
      </c>
      <c r="Z264" s="26" t="str">
        <f t="shared" si="10"/>
        <v/>
      </c>
      <c r="AA264" s="26" t="str">
        <f t="shared" si="11"/>
        <v/>
      </c>
      <c r="AB264" s="26" t="str">
        <f t="shared" si="12"/>
        <v/>
      </c>
      <c r="AC264" s="26"/>
      <c r="AD264" s="26"/>
      <c r="AE264" s="26"/>
      <c r="AF264" s="26"/>
      <c r="AG264" s="26"/>
      <c r="AH264" s="26"/>
      <c r="AI264" s="53"/>
      <c r="AJ264" s="53" t="str">
        <f>IF('Cable Info'!L263="","",CONCATENATE('Cable Info'!L263," - ",'Cable Info'!M263))</f>
        <v>262 - AW</v>
      </c>
      <c r="AK264" s="53"/>
      <c r="AL264" s="53"/>
      <c r="AM264" s="55" t="str">
        <f t="shared" si="0"/>
        <v>262 - AW</v>
      </c>
      <c r="AN264" s="53"/>
      <c r="AO264" s="53" t="str">
        <f>IF('Cable Info'!N263="","",CONCATENATE('Cable Info'!N263," - ",'Cable Info'!O263))</f>
        <v>262 - AW</v>
      </c>
      <c r="AP264" s="53"/>
      <c r="AQ264" s="53"/>
      <c r="AR264" s="55" t="str">
        <f t="shared" si="1"/>
        <v>262 - AW</v>
      </c>
      <c r="AS264" s="53"/>
      <c r="AT264" s="53" t="str">
        <f>IF('Cable Info'!P263="","",CONCATENATE('Cable Info'!P263," - ",'Cable Info'!Q263))</f>
        <v/>
      </c>
      <c r="AU264" s="53" t="s">
        <v>92</v>
      </c>
      <c r="AV264" s="53"/>
      <c r="AW264" s="53" t="str">
        <f t="shared" si="2"/>
        <v xml:space="preserve">  &lt;=&gt; CABLEC </v>
      </c>
      <c r="AX264" s="53"/>
      <c r="AY264" s="53" t="str">
        <f>IF('Cable Info'!R263="","",CONCATENATE('Cable Info'!R263," - ",'Cable Info'!S263))</f>
        <v/>
      </c>
      <c r="AZ264" s="53"/>
      <c r="BA264" s="53"/>
      <c r="BB264" s="55" t="str">
        <f t="shared" si="3"/>
        <v/>
      </c>
      <c r="BC264" s="53"/>
      <c r="BD264" s="53" t="str">
        <f>IF('Cable Info'!T263="","",CONCATENATE('Cable Info'!T263," - ",'Cable Info'!U263))</f>
        <v/>
      </c>
      <c r="BE264" s="53"/>
      <c r="BF264" s="53"/>
      <c r="BG264" s="55" t="str">
        <f t="shared" si="4"/>
        <v/>
      </c>
      <c r="BH264" s="53"/>
      <c r="BI264" s="53" t="str">
        <f>IF('Cable Info'!V263="","",CONCATENATE('Cable Info'!V263," - ",'Cable Info'!W263))</f>
        <v/>
      </c>
      <c r="BJ264" s="53"/>
      <c r="BK264" s="53"/>
      <c r="BL264" s="55" t="str">
        <f t="shared" si="5"/>
        <v/>
      </c>
      <c r="BM264" s="5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1"/>
      <c r="CL264" s="189"/>
    </row>
    <row r="265" spans="1:90" ht="12.75" customHeight="1" x14ac:dyDescent="0.2">
      <c r="A265" s="31"/>
      <c r="B265" s="147"/>
      <c r="C265" s="168" t="str">
        <f>IFERROR(IF(B265="","",IF((COUNTIF('Cable Info'!$B$11:$C$50,B265)=0),VLOOKUP(B265,'Cable Info (2)'!$B$11:$C$50,2,FALSE),(VLOOKUP(B265,'Cable Info'!$B$11:$C$50,2,FALSE)))),"NO SUCH EXIT")</f>
        <v/>
      </c>
      <c r="D265" s="190"/>
      <c r="E265" s="191"/>
      <c r="F265" s="171" t="s">
        <v>89</v>
      </c>
      <c r="G265" s="192"/>
      <c r="H265" s="168" t="str">
        <f t="shared" si="7"/>
        <v/>
      </c>
      <c r="I265" s="193"/>
      <c r="J265" s="171" t="s">
        <v>89</v>
      </c>
      <c r="K265" s="194"/>
      <c r="L265" s="195"/>
      <c r="M265" s="168" t="str">
        <f>IFERROR(IF(P265="","",IF((COUNTIF('Cable Info'!$B$11:$C$50,P265)=0),VLOOKUP(P265,'Cable Info (2)'!$B$11:$C$50,2,FALSE),(VLOOKUP(P265,'Cable Info'!$B$11:$C$50,2,FALSE)))),"NO SUCH EXIT")</f>
        <v/>
      </c>
      <c r="N265" s="181"/>
      <c r="O265" s="182"/>
      <c r="P265" s="196"/>
      <c r="Q265" s="124"/>
      <c r="R265" s="185"/>
      <c r="S265" s="185"/>
      <c r="T265" s="186"/>
      <c r="U265" s="186"/>
      <c r="V265" s="187"/>
      <c r="W265" s="164"/>
      <c r="X265" s="188" t="str">
        <f t="shared" si="8"/>
        <v/>
      </c>
      <c r="Y265" s="26" t="str">
        <f t="shared" si="9"/>
        <v/>
      </c>
      <c r="Z265" s="26" t="str">
        <f t="shared" si="10"/>
        <v/>
      </c>
      <c r="AA265" s="26" t="str">
        <f t="shared" si="11"/>
        <v/>
      </c>
      <c r="AB265" s="26" t="str">
        <f t="shared" si="12"/>
        <v/>
      </c>
      <c r="AC265" s="26"/>
      <c r="AD265" s="26"/>
      <c r="AE265" s="26"/>
      <c r="AF265" s="26"/>
      <c r="AG265" s="26"/>
      <c r="AH265" s="26"/>
      <c r="AI265" s="53"/>
      <c r="AJ265" s="53" t="str">
        <f>IF('Cable Info'!L264="","",CONCATENATE('Cable Info'!L264," - ",'Cable Info'!M264))</f>
        <v>263 - AW</v>
      </c>
      <c r="AK265" s="53"/>
      <c r="AL265" s="53"/>
      <c r="AM265" s="55" t="str">
        <f t="shared" si="0"/>
        <v>263 - AW</v>
      </c>
      <c r="AN265" s="53"/>
      <c r="AO265" s="53" t="str">
        <f>IF('Cable Info'!N264="","",CONCATENATE('Cable Info'!N264," - ",'Cable Info'!O264))</f>
        <v>263 - AW</v>
      </c>
      <c r="AP265" s="53"/>
      <c r="AQ265" s="53"/>
      <c r="AR265" s="55" t="str">
        <f t="shared" si="1"/>
        <v>263 - AW</v>
      </c>
      <c r="AS265" s="53"/>
      <c r="AT265" s="53" t="str">
        <f>IF('Cable Info'!P264="","",CONCATENATE('Cable Info'!P264," - ",'Cable Info'!Q264))</f>
        <v/>
      </c>
      <c r="AU265" s="53" t="s">
        <v>92</v>
      </c>
      <c r="AV265" s="53"/>
      <c r="AW265" s="53" t="str">
        <f t="shared" si="2"/>
        <v xml:space="preserve">  &lt;=&gt; CABLEC </v>
      </c>
      <c r="AX265" s="53"/>
      <c r="AY265" s="53" t="str">
        <f>IF('Cable Info'!R264="","",CONCATENATE('Cable Info'!R264," - ",'Cable Info'!S264))</f>
        <v/>
      </c>
      <c r="AZ265" s="53"/>
      <c r="BA265" s="53"/>
      <c r="BB265" s="55" t="str">
        <f t="shared" si="3"/>
        <v/>
      </c>
      <c r="BC265" s="53"/>
      <c r="BD265" s="53" t="str">
        <f>IF('Cable Info'!T264="","",CONCATENATE('Cable Info'!T264," - ",'Cable Info'!U264))</f>
        <v/>
      </c>
      <c r="BE265" s="53"/>
      <c r="BF265" s="53"/>
      <c r="BG265" s="55" t="str">
        <f t="shared" si="4"/>
        <v/>
      </c>
      <c r="BH265" s="53"/>
      <c r="BI265" s="53" t="str">
        <f>IF('Cable Info'!V264="","",CONCATENATE('Cable Info'!V264," - ",'Cable Info'!W264))</f>
        <v/>
      </c>
      <c r="BJ265" s="53"/>
      <c r="BK265" s="53"/>
      <c r="BL265" s="55" t="str">
        <f t="shared" si="5"/>
        <v/>
      </c>
      <c r="BM265" s="5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1"/>
      <c r="CL265" s="189"/>
    </row>
    <row r="266" spans="1:90" ht="12.75" customHeight="1" x14ac:dyDescent="0.2">
      <c r="A266" s="31"/>
      <c r="B266" s="147"/>
      <c r="C266" s="168" t="str">
        <f>IFERROR(IF(B266="","",IF((COUNTIF('Cable Info'!$B$11:$C$50,B266)=0),VLOOKUP(B266,'Cable Info (2)'!$B$11:$C$50,2,FALSE),(VLOOKUP(B266,'Cable Info'!$B$11:$C$50,2,FALSE)))),"NO SUCH EXIT")</f>
        <v/>
      </c>
      <c r="D266" s="190"/>
      <c r="E266" s="191"/>
      <c r="F266" s="171" t="s">
        <v>89</v>
      </c>
      <c r="G266" s="192"/>
      <c r="H266" s="168" t="str">
        <f t="shared" si="7"/>
        <v/>
      </c>
      <c r="I266" s="193"/>
      <c r="J266" s="171" t="s">
        <v>89</v>
      </c>
      <c r="K266" s="194"/>
      <c r="L266" s="195"/>
      <c r="M266" s="168" t="str">
        <f>IFERROR(IF(P266="","",IF((COUNTIF('Cable Info'!$B$11:$C$50,P266)=0),VLOOKUP(P266,'Cable Info (2)'!$B$11:$C$50,2,FALSE),(VLOOKUP(P266,'Cable Info'!$B$11:$C$50,2,FALSE)))),"NO SUCH EXIT")</f>
        <v/>
      </c>
      <c r="N266" s="181"/>
      <c r="O266" s="182"/>
      <c r="P266" s="196"/>
      <c r="Q266" s="124"/>
      <c r="R266" s="185"/>
      <c r="S266" s="185"/>
      <c r="T266" s="186"/>
      <c r="U266" s="186"/>
      <c r="V266" s="187"/>
      <c r="W266" s="164"/>
      <c r="X266" s="188" t="str">
        <f t="shared" si="8"/>
        <v/>
      </c>
      <c r="Y266" s="26" t="str">
        <f t="shared" si="9"/>
        <v/>
      </c>
      <c r="Z266" s="26" t="str">
        <f t="shared" si="10"/>
        <v/>
      </c>
      <c r="AA266" s="26" t="str">
        <f t="shared" si="11"/>
        <v/>
      </c>
      <c r="AB266" s="26" t="str">
        <f t="shared" si="12"/>
        <v/>
      </c>
      <c r="AC266" s="26"/>
      <c r="AD266" s="26"/>
      <c r="AE266" s="26"/>
      <c r="AF266" s="26"/>
      <c r="AG266" s="26"/>
      <c r="AH266" s="26"/>
      <c r="AI266" s="53"/>
      <c r="AJ266" s="53" t="str">
        <f>IF('Cable Info'!L265="","",CONCATENATE('Cable Info'!L265," - ",'Cable Info'!M265))</f>
        <v>264 - AW</v>
      </c>
      <c r="AK266" s="53"/>
      <c r="AL266" s="53"/>
      <c r="AM266" s="55" t="str">
        <f t="shared" si="0"/>
        <v>264 - AW</v>
      </c>
      <c r="AN266" s="53"/>
      <c r="AO266" s="53" t="str">
        <f>IF('Cable Info'!N265="","",CONCATENATE('Cable Info'!N265," - ",'Cable Info'!O265))</f>
        <v>264 - AW</v>
      </c>
      <c r="AP266" s="53"/>
      <c r="AQ266" s="53"/>
      <c r="AR266" s="55" t="str">
        <f t="shared" si="1"/>
        <v>264 - AW</v>
      </c>
      <c r="AS266" s="53"/>
      <c r="AT266" s="53" t="str">
        <f>IF('Cable Info'!P265="","",CONCATENATE('Cable Info'!P265," - ",'Cable Info'!Q265))</f>
        <v/>
      </c>
      <c r="AU266" s="53" t="s">
        <v>92</v>
      </c>
      <c r="AV266" s="53"/>
      <c r="AW266" s="53" t="str">
        <f t="shared" si="2"/>
        <v xml:space="preserve">  &lt;=&gt; CABLEC </v>
      </c>
      <c r="AX266" s="53"/>
      <c r="AY266" s="53" t="str">
        <f>IF('Cable Info'!R265="","",CONCATENATE('Cable Info'!R265," - ",'Cable Info'!S265))</f>
        <v/>
      </c>
      <c r="AZ266" s="53"/>
      <c r="BA266" s="53"/>
      <c r="BB266" s="55" t="str">
        <f t="shared" si="3"/>
        <v/>
      </c>
      <c r="BC266" s="53"/>
      <c r="BD266" s="53" t="str">
        <f>IF('Cable Info'!T265="","",CONCATENATE('Cable Info'!T265," - ",'Cable Info'!U265))</f>
        <v/>
      </c>
      <c r="BE266" s="53"/>
      <c r="BF266" s="53"/>
      <c r="BG266" s="55" t="str">
        <f t="shared" si="4"/>
        <v/>
      </c>
      <c r="BH266" s="53"/>
      <c r="BI266" s="53" t="str">
        <f>IF('Cable Info'!V265="","",CONCATENATE('Cable Info'!V265," - ",'Cable Info'!W265))</f>
        <v/>
      </c>
      <c r="BJ266" s="53"/>
      <c r="BK266" s="53"/>
      <c r="BL266" s="55" t="str">
        <f t="shared" si="5"/>
        <v/>
      </c>
      <c r="BM266" s="5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1"/>
      <c r="CL266" s="189"/>
    </row>
    <row r="267" spans="1:90" ht="12.75" customHeight="1" x14ac:dyDescent="0.2">
      <c r="A267" s="31"/>
      <c r="B267" s="147"/>
      <c r="C267" s="168" t="str">
        <f>IFERROR(IF(B267="","",IF((COUNTIF('Cable Info'!$B$11:$C$50,B267)=0),VLOOKUP(B267,'Cable Info (2)'!$B$11:$C$50,2,FALSE),(VLOOKUP(B267,'Cable Info'!$B$11:$C$50,2,FALSE)))),"NO SUCH EXIT")</f>
        <v/>
      </c>
      <c r="D267" s="190"/>
      <c r="E267" s="191"/>
      <c r="F267" s="171" t="s">
        <v>89</v>
      </c>
      <c r="G267" s="192"/>
      <c r="H267" s="168" t="str">
        <f t="shared" si="7"/>
        <v/>
      </c>
      <c r="I267" s="193"/>
      <c r="J267" s="171" t="s">
        <v>89</v>
      </c>
      <c r="K267" s="194"/>
      <c r="L267" s="195"/>
      <c r="M267" s="168" t="str">
        <f>IFERROR(IF(P267="","",IF((COUNTIF('Cable Info'!$B$11:$C$50,P267)=0),VLOOKUP(P267,'Cable Info (2)'!$B$11:$C$50,2,FALSE),(VLOOKUP(P267,'Cable Info'!$B$11:$C$50,2,FALSE)))),"NO SUCH EXIT")</f>
        <v/>
      </c>
      <c r="N267" s="181"/>
      <c r="O267" s="182"/>
      <c r="P267" s="196"/>
      <c r="Q267" s="124"/>
      <c r="R267" s="185"/>
      <c r="S267" s="185"/>
      <c r="T267" s="186"/>
      <c r="U267" s="186"/>
      <c r="V267" s="187"/>
      <c r="W267" s="164"/>
      <c r="X267" s="188" t="str">
        <f t="shared" si="8"/>
        <v/>
      </c>
      <c r="Y267" s="26" t="str">
        <f t="shared" si="9"/>
        <v/>
      </c>
      <c r="Z267" s="26" t="str">
        <f t="shared" si="10"/>
        <v/>
      </c>
      <c r="AA267" s="26" t="str">
        <f t="shared" si="11"/>
        <v/>
      </c>
      <c r="AB267" s="26" t="str">
        <f t="shared" si="12"/>
        <v/>
      </c>
      <c r="AC267" s="26"/>
      <c r="AD267" s="26"/>
      <c r="AE267" s="26"/>
      <c r="AF267" s="26"/>
      <c r="AG267" s="26"/>
      <c r="AH267" s="26"/>
      <c r="AI267" s="53"/>
      <c r="AJ267" s="53" t="str">
        <f>IF('Cable Info'!L266="","",CONCATENATE('Cable Info'!L266," - ",'Cable Info'!M266))</f>
        <v>265 - AW</v>
      </c>
      <c r="AK267" s="53"/>
      <c r="AL267" s="53"/>
      <c r="AM267" s="55" t="str">
        <f t="shared" si="0"/>
        <v>265 - AW</v>
      </c>
      <c r="AN267" s="53"/>
      <c r="AO267" s="53" t="str">
        <f>IF('Cable Info'!N266="","",CONCATENATE('Cable Info'!N266," - ",'Cable Info'!O266))</f>
        <v>265 - AW</v>
      </c>
      <c r="AP267" s="53"/>
      <c r="AQ267" s="53"/>
      <c r="AR267" s="55" t="str">
        <f t="shared" si="1"/>
        <v>265 - AW</v>
      </c>
      <c r="AS267" s="53"/>
      <c r="AT267" s="53" t="str">
        <f>IF('Cable Info'!P266="","",CONCATENATE('Cable Info'!P266," - ",'Cable Info'!Q266))</f>
        <v/>
      </c>
      <c r="AU267" s="53" t="s">
        <v>92</v>
      </c>
      <c r="AV267" s="53"/>
      <c r="AW267" s="53" t="str">
        <f t="shared" si="2"/>
        <v xml:space="preserve">  &lt;=&gt; CABLEC </v>
      </c>
      <c r="AX267" s="53"/>
      <c r="AY267" s="53" t="str">
        <f>IF('Cable Info'!R266="","",CONCATENATE('Cable Info'!R266," - ",'Cable Info'!S266))</f>
        <v/>
      </c>
      <c r="AZ267" s="53"/>
      <c r="BA267" s="53"/>
      <c r="BB267" s="55" t="str">
        <f t="shared" si="3"/>
        <v/>
      </c>
      <c r="BC267" s="53"/>
      <c r="BD267" s="53" t="str">
        <f>IF('Cable Info'!T266="","",CONCATENATE('Cable Info'!T266," - ",'Cable Info'!U266))</f>
        <v/>
      </c>
      <c r="BE267" s="53"/>
      <c r="BF267" s="53"/>
      <c r="BG267" s="55" t="str">
        <f t="shared" si="4"/>
        <v/>
      </c>
      <c r="BH267" s="53"/>
      <c r="BI267" s="53" t="str">
        <f>IF('Cable Info'!V266="","",CONCATENATE('Cable Info'!V266," - ",'Cable Info'!W266))</f>
        <v/>
      </c>
      <c r="BJ267" s="53"/>
      <c r="BK267" s="53"/>
      <c r="BL267" s="55" t="str">
        <f t="shared" si="5"/>
        <v/>
      </c>
      <c r="BM267" s="5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1"/>
      <c r="CL267" s="189"/>
    </row>
    <row r="268" spans="1:90" ht="12.75" customHeight="1" x14ac:dyDescent="0.2">
      <c r="A268" s="31"/>
      <c r="B268" s="147"/>
      <c r="C268" s="168" t="str">
        <f>IFERROR(IF(B268="","",IF((COUNTIF('Cable Info'!$B$11:$C$50,B268)=0),VLOOKUP(B268,'Cable Info (2)'!$B$11:$C$50,2,FALSE),(VLOOKUP(B268,'Cable Info'!$B$11:$C$50,2,FALSE)))),"NO SUCH EXIT")</f>
        <v/>
      </c>
      <c r="D268" s="190"/>
      <c r="E268" s="191"/>
      <c r="F268" s="171" t="s">
        <v>89</v>
      </c>
      <c r="G268" s="192"/>
      <c r="H268" s="168" t="str">
        <f t="shared" si="7"/>
        <v/>
      </c>
      <c r="I268" s="193"/>
      <c r="J268" s="171" t="s">
        <v>89</v>
      </c>
      <c r="K268" s="194"/>
      <c r="L268" s="195"/>
      <c r="M268" s="168" t="str">
        <f>IFERROR(IF(P268="","",IF((COUNTIF('Cable Info'!$B$11:$C$50,P268)=0),VLOOKUP(P268,'Cable Info (2)'!$B$11:$C$50,2,FALSE),(VLOOKUP(P268,'Cable Info'!$B$11:$C$50,2,FALSE)))),"NO SUCH EXIT")</f>
        <v/>
      </c>
      <c r="N268" s="181"/>
      <c r="O268" s="182"/>
      <c r="P268" s="196"/>
      <c r="Q268" s="124"/>
      <c r="R268" s="185"/>
      <c r="S268" s="185"/>
      <c r="T268" s="186"/>
      <c r="U268" s="186"/>
      <c r="V268" s="187"/>
      <c r="W268" s="164"/>
      <c r="X268" s="188" t="str">
        <f t="shared" si="8"/>
        <v/>
      </c>
      <c r="Y268" s="26" t="str">
        <f t="shared" si="9"/>
        <v/>
      </c>
      <c r="Z268" s="26" t="str">
        <f t="shared" si="10"/>
        <v/>
      </c>
      <c r="AA268" s="26" t="str">
        <f t="shared" si="11"/>
        <v/>
      </c>
      <c r="AB268" s="26" t="str">
        <f t="shared" si="12"/>
        <v/>
      </c>
      <c r="AC268" s="26"/>
      <c r="AD268" s="26"/>
      <c r="AE268" s="26"/>
      <c r="AF268" s="26"/>
      <c r="AG268" s="26"/>
      <c r="AH268" s="26"/>
      <c r="AI268" s="53"/>
      <c r="AJ268" s="53" t="str">
        <f>IF('Cable Info'!L267="","",CONCATENATE('Cable Info'!L267," - ",'Cable Info'!M267))</f>
        <v>266 - AW</v>
      </c>
      <c r="AK268" s="53"/>
      <c r="AL268" s="53"/>
      <c r="AM268" s="55" t="str">
        <f t="shared" si="0"/>
        <v>266 - AW</v>
      </c>
      <c r="AN268" s="53"/>
      <c r="AO268" s="53" t="str">
        <f>IF('Cable Info'!N267="","",CONCATENATE('Cable Info'!N267," - ",'Cable Info'!O267))</f>
        <v>266 - AW</v>
      </c>
      <c r="AP268" s="53"/>
      <c r="AQ268" s="53"/>
      <c r="AR268" s="55" t="str">
        <f t="shared" si="1"/>
        <v>266 - AW</v>
      </c>
      <c r="AS268" s="53"/>
      <c r="AT268" s="53" t="str">
        <f>IF('Cable Info'!P267="","",CONCATENATE('Cable Info'!P267," - ",'Cable Info'!Q267))</f>
        <v/>
      </c>
      <c r="AU268" s="53" t="s">
        <v>92</v>
      </c>
      <c r="AV268" s="53"/>
      <c r="AW268" s="53" t="str">
        <f t="shared" si="2"/>
        <v xml:space="preserve">  &lt;=&gt; CABLEC </v>
      </c>
      <c r="AX268" s="53"/>
      <c r="AY268" s="53" t="str">
        <f>IF('Cable Info'!R267="","",CONCATENATE('Cable Info'!R267," - ",'Cable Info'!S267))</f>
        <v/>
      </c>
      <c r="AZ268" s="53"/>
      <c r="BA268" s="53"/>
      <c r="BB268" s="55" t="str">
        <f t="shared" si="3"/>
        <v/>
      </c>
      <c r="BC268" s="53"/>
      <c r="BD268" s="53" t="str">
        <f>IF('Cable Info'!T267="","",CONCATENATE('Cable Info'!T267," - ",'Cable Info'!U267))</f>
        <v/>
      </c>
      <c r="BE268" s="53"/>
      <c r="BF268" s="53"/>
      <c r="BG268" s="55" t="str">
        <f t="shared" si="4"/>
        <v/>
      </c>
      <c r="BH268" s="53"/>
      <c r="BI268" s="53" t="str">
        <f>IF('Cable Info'!V267="","",CONCATENATE('Cable Info'!V267," - ",'Cable Info'!W267))</f>
        <v/>
      </c>
      <c r="BJ268" s="53"/>
      <c r="BK268" s="53"/>
      <c r="BL268" s="55" t="str">
        <f t="shared" si="5"/>
        <v/>
      </c>
      <c r="BM268" s="5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1"/>
      <c r="CL268" s="189"/>
    </row>
    <row r="269" spans="1:90" ht="12.75" customHeight="1" x14ac:dyDescent="0.2">
      <c r="A269" s="31"/>
      <c r="B269" s="147"/>
      <c r="C269" s="168" t="str">
        <f>IFERROR(IF(B269="","",IF((COUNTIF('Cable Info'!$B$11:$C$50,B269)=0),VLOOKUP(B269,'Cable Info (2)'!$B$11:$C$50,2,FALSE),(VLOOKUP(B269,'Cable Info'!$B$11:$C$50,2,FALSE)))),"NO SUCH EXIT")</f>
        <v/>
      </c>
      <c r="D269" s="190"/>
      <c r="E269" s="191"/>
      <c r="F269" s="171" t="s">
        <v>89</v>
      </c>
      <c r="G269" s="192"/>
      <c r="H269" s="168" t="str">
        <f t="shared" si="7"/>
        <v/>
      </c>
      <c r="I269" s="193"/>
      <c r="J269" s="171" t="s">
        <v>89</v>
      </c>
      <c r="K269" s="194"/>
      <c r="L269" s="195"/>
      <c r="M269" s="168" t="str">
        <f>IFERROR(IF(P269="","",IF((COUNTIF('Cable Info'!$B$11:$C$50,P269)=0),VLOOKUP(P269,'Cable Info (2)'!$B$11:$C$50,2,FALSE),(VLOOKUP(P269,'Cable Info'!$B$11:$C$50,2,FALSE)))),"NO SUCH EXIT")</f>
        <v/>
      </c>
      <c r="N269" s="181"/>
      <c r="O269" s="182"/>
      <c r="P269" s="196"/>
      <c r="Q269" s="124"/>
      <c r="R269" s="185"/>
      <c r="S269" s="185"/>
      <c r="T269" s="186"/>
      <c r="U269" s="186"/>
      <c r="V269" s="187"/>
      <c r="W269" s="164"/>
      <c r="X269" s="188" t="str">
        <f t="shared" si="8"/>
        <v/>
      </c>
      <c r="Y269" s="26" t="str">
        <f t="shared" si="9"/>
        <v/>
      </c>
      <c r="Z269" s="26" t="str">
        <f t="shared" si="10"/>
        <v/>
      </c>
      <c r="AA269" s="26" t="str">
        <f t="shared" si="11"/>
        <v/>
      </c>
      <c r="AB269" s="26" t="str">
        <f t="shared" si="12"/>
        <v/>
      </c>
      <c r="AC269" s="26"/>
      <c r="AD269" s="26"/>
      <c r="AE269" s="26"/>
      <c r="AF269" s="26"/>
      <c r="AG269" s="26"/>
      <c r="AH269" s="26"/>
      <c r="AI269" s="53"/>
      <c r="AJ269" s="53" t="str">
        <f>IF('Cable Info'!L268="","",CONCATENATE('Cable Info'!L268," - ",'Cable Info'!M268))</f>
        <v>267 - AW</v>
      </c>
      <c r="AK269" s="53"/>
      <c r="AL269" s="53"/>
      <c r="AM269" s="55" t="str">
        <f t="shared" si="0"/>
        <v>267 - AW</v>
      </c>
      <c r="AN269" s="53"/>
      <c r="AO269" s="53" t="str">
        <f>IF('Cable Info'!N268="","",CONCATENATE('Cable Info'!N268," - ",'Cable Info'!O268))</f>
        <v>267 - AW</v>
      </c>
      <c r="AP269" s="53"/>
      <c r="AQ269" s="53"/>
      <c r="AR269" s="55" t="str">
        <f t="shared" si="1"/>
        <v>267 - AW</v>
      </c>
      <c r="AS269" s="53"/>
      <c r="AT269" s="53" t="str">
        <f>IF('Cable Info'!P268="","",CONCATENATE('Cable Info'!P268," - ",'Cable Info'!Q268))</f>
        <v/>
      </c>
      <c r="AU269" s="53" t="s">
        <v>92</v>
      </c>
      <c r="AV269" s="53"/>
      <c r="AW269" s="53" t="str">
        <f t="shared" si="2"/>
        <v xml:space="preserve">  &lt;=&gt; CABLEC </v>
      </c>
      <c r="AX269" s="53"/>
      <c r="AY269" s="53" t="str">
        <f>IF('Cable Info'!R268="","",CONCATENATE('Cable Info'!R268," - ",'Cable Info'!S268))</f>
        <v/>
      </c>
      <c r="AZ269" s="53"/>
      <c r="BA269" s="53"/>
      <c r="BB269" s="55" t="str">
        <f t="shared" si="3"/>
        <v/>
      </c>
      <c r="BC269" s="53"/>
      <c r="BD269" s="53" t="str">
        <f>IF('Cable Info'!T268="","",CONCATENATE('Cable Info'!T268," - ",'Cable Info'!U268))</f>
        <v/>
      </c>
      <c r="BE269" s="53"/>
      <c r="BF269" s="53"/>
      <c r="BG269" s="55" t="str">
        <f t="shared" si="4"/>
        <v/>
      </c>
      <c r="BH269" s="53"/>
      <c r="BI269" s="53" t="str">
        <f>IF('Cable Info'!V268="","",CONCATENATE('Cable Info'!V268," - ",'Cable Info'!W268))</f>
        <v/>
      </c>
      <c r="BJ269" s="53"/>
      <c r="BK269" s="53"/>
      <c r="BL269" s="55" t="str">
        <f t="shared" si="5"/>
        <v/>
      </c>
      <c r="BM269" s="5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1"/>
      <c r="CL269" s="189"/>
    </row>
    <row r="270" spans="1:90" ht="12.75" customHeight="1" x14ac:dyDescent="0.2">
      <c r="A270" s="31"/>
      <c r="B270" s="147"/>
      <c r="C270" s="168" t="str">
        <f>IFERROR(IF(B270="","",IF((COUNTIF('Cable Info'!$B$11:$C$50,B270)=0),VLOOKUP(B270,'Cable Info (2)'!$B$11:$C$50,2,FALSE),(VLOOKUP(B270,'Cable Info'!$B$11:$C$50,2,FALSE)))),"NO SUCH EXIT")</f>
        <v/>
      </c>
      <c r="D270" s="190"/>
      <c r="E270" s="191"/>
      <c r="F270" s="171" t="s">
        <v>89</v>
      </c>
      <c r="G270" s="192"/>
      <c r="H270" s="168" t="str">
        <f t="shared" si="7"/>
        <v/>
      </c>
      <c r="I270" s="193"/>
      <c r="J270" s="171" t="s">
        <v>89</v>
      </c>
      <c r="K270" s="194"/>
      <c r="L270" s="195"/>
      <c r="M270" s="168" t="str">
        <f>IFERROR(IF(P270="","",IF((COUNTIF('Cable Info'!$B$11:$C$50,P270)=0),VLOOKUP(P270,'Cable Info (2)'!$B$11:$C$50,2,FALSE),(VLOOKUP(P270,'Cable Info'!$B$11:$C$50,2,FALSE)))),"NO SUCH EXIT")</f>
        <v/>
      </c>
      <c r="N270" s="181"/>
      <c r="O270" s="182"/>
      <c r="P270" s="196"/>
      <c r="Q270" s="124"/>
      <c r="R270" s="185"/>
      <c r="S270" s="185"/>
      <c r="T270" s="186"/>
      <c r="U270" s="186"/>
      <c r="V270" s="187"/>
      <c r="W270" s="164"/>
      <c r="X270" s="188" t="str">
        <f t="shared" si="8"/>
        <v/>
      </c>
      <c r="Y270" s="26" t="str">
        <f t="shared" si="9"/>
        <v/>
      </c>
      <c r="Z270" s="26" t="str">
        <f t="shared" si="10"/>
        <v/>
      </c>
      <c r="AA270" s="26" t="str">
        <f t="shared" si="11"/>
        <v/>
      </c>
      <c r="AB270" s="26" t="str">
        <f t="shared" si="12"/>
        <v/>
      </c>
      <c r="AC270" s="26"/>
      <c r="AD270" s="26"/>
      <c r="AE270" s="26"/>
      <c r="AF270" s="26"/>
      <c r="AG270" s="26"/>
      <c r="AH270" s="26"/>
      <c r="AI270" s="53"/>
      <c r="AJ270" s="53" t="str">
        <f>IF('Cable Info'!L269="","",CONCATENATE('Cable Info'!L269," - ",'Cable Info'!M269))</f>
        <v>268 - AW</v>
      </c>
      <c r="AK270" s="53"/>
      <c r="AL270" s="53"/>
      <c r="AM270" s="55" t="str">
        <f t="shared" si="0"/>
        <v>268 - AW</v>
      </c>
      <c r="AN270" s="53"/>
      <c r="AO270" s="53" t="str">
        <f>IF('Cable Info'!N269="","",CONCATENATE('Cable Info'!N269," - ",'Cable Info'!O269))</f>
        <v>268 - AW</v>
      </c>
      <c r="AP270" s="53"/>
      <c r="AQ270" s="53"/>
      <c r="AR270" s="55" t="str">
        <f t="shared" si="1"/>
        <v>268 - AW</v>
      </c>
      <c r="AS270" s="53"/>
      <c r="AT270" s="53" t="str">
        <f>IF('Cable Info'!P269="","",CONCATENATE('Cable Info'!P269," - ",'Cable Info'!Q269))</f>
        <v/>
      </c>
      <c r="AU270" s="53" t="s">
        <v>92</v>
      </c>
      <c r="AV270" s="53"/>
      <c r="AW270" s="53" t="str">
        <f t="shared" si="2"/>
        <v xml:space="preserve">  &lt;=&gt; CABLEC </v>
      </c>
      <c r="AX270" s="53"/>
      <c r="AY270" s="53" t="str">
        <f>IF('Cable Info'!R269="","",CONCATENATE('Cable Info'!R269," - ",'Cable Info'!S269))</f>
        <v/>
      </c>
      <c r="AZ270" s="53"/>
      <c r="BA270" s="53"/>
      <c r="BB270" s="55" t="str">
        <f t="shared" si="3"/>
        <v/>
      </c>
      <c r="BC270" s="53"/>
      <c r="BD270" s="53" t="str">
        <f>IF('Cable Info'!T269="","",CONCATENATE('Cable Info'!T269," - ",'Cable Info'!U269))</f>
        <v/>
      </c>
      <c r="BE270" s="53"/>
      <c r="BF270" s="53"/>
      <c r="BG270" s="55" t="str">
        <f t="shared" si="4"/>
        <v/>
      </c>
      <c r="BH270" s="53"/>
      <c r="BI270" s="53" t="str">
        <f>IF('Cable Info'!V269="","",CONCATENATE('Cable Info'!V269," - ",'Cable Info'!W269))</f>
        <v/>
      </c>
      <c r="BJ270" s="53"/>
      <c r="BK270" s="53"/>
      <c r="BL270" s="55" t="str">
        <f t="shared" si="5"/>
        <v/>
      </c>
      <c r="BM270" s="5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1"/>
      <c r="CL270" s="189"/>
    </row>
    <row r="271" spans="1:90" ht="12.75" customHeight="1" x14ac:dyDescent="0.2">
      <c r="A271" s="31"/>
      <c r="B271" s="147"/>
      <c r="C271" s="168" t="str">
        <f>IFERROR(IF(B271="","",IF((COUNTIF('Cable Info'!$B$11:$C$50,B271)=0),VLOOKUP(B271,'Cable Info (2)'!$B$11:$C$50,2,FALSE),(VLOOKUP(B271,'Cable Info'!$B$11:$C$50,2,FALSE)))),"NO SUCH EXIT")</f>
        <v/>
      </c>
      <c r="D271" s="190"/>
      <c r="E271" s="191"/>
      <c r="F271" s="171" t="s">
        <v>89</v>
      </c>
      <c r="G271" s="192"/>
      <c r="H271" s="168" t="str">
        <f t="shared" si="7"/>
        <v/>
      </c>
      <c r="I271" s="193"/>
      <c r="J271" s="171" t="s">
        <v>89</v>
      </c>
      <c r="K271" s="194"/>
      <c r="L271" s="195"/>
      <c r="M271" s="168" t="str">
        <f>IFERROR(IF(P271="","",IF((COUNTIF('Cable Info'!$B$11:$C$50,P271)=0),VLOOKUP(P271,'Cable Info (2)'!$B$11:$C$50,2,FALSE),(VLOOKUP(P271,'Cable Info'!$B$11:$C$50,2,FALSE)))),"NO SUCH EXIT")</f>
        <v/>
      </c>
      <c r="N271" s="181"/>
      <c r="O271" s="182"/>
      <c r="P271" s="196"/>
      <c r="Q271" s="124"/>
      <c r="R271" s="185"/>
      <c r="S271" s="185"/>
      <c r="T271" s="186"/>
      <c r="U271" s="186"/>
      <c r="V271" s="187"/>
      <c r="W271" s="164"/>
      <c r="X271" s="188" t="str">
        <f t="shared" si="8"/>
        <v/>
      </c>
      <c r="Y271" s="26" t="str">
        <f t="shared" si="9"/>
        <v/>
      </c>
      <c r="Z271" s="26" t="str">
        <f t="shared" si="10"/>
        <v/>
      </c>
      <c r="AA271" s="26" t="str">
        <f t="shared" si="11"/>
        <v/>
      </c>
      <c r="AB271" s="26" t="str">
        <f t="shared" si="12"/>
        <v/>
      </c>
      <c r="AC271" s="26"/>
      <c r="AD271" s="26"/>
      <c r="AE271" s="26"/>
      <c r="AF271" s="26"/>
      <c r="AG271" s="26"/>
      <c r="AH271" s="26"/>
      <c r="AI271" s="53"/>
      <c r="AJ271" s="53" t="str">
        <f>IF('Cable Info'!L270="","",CONCATENATE('Cable Info'!L270," - ",'Cable Info'!M270))</f>
        <v>269 - AW</v>
      </c>
      <c r="AK271" s="53"/>
      <c r="AL271" s="53"/>
      <c r="AM271" s="55" t="str">
        <f t="shared" si="0"/>
        <v>269 - AW</v>
      </c>
      <c r="AN271" s="53"/>
      <c r="AO271" s="53" t="str">
        <f>IF('Cable Info'!N270="","",CONCATENATE('Cable Info'!N270," - ",'Cable Info'!O270))</f>
        <v>269 - AW</v>
      </c>
      <c r="AP271" s="53"/>
      <c r="AQ271" s="53"/>
      <c r="AR271" s="55" t="str">
        <f t="shared" si="1"/>
        <v>269 - AW</v>
      </c>
      <c r="AS271" s="53"/>
      <c r="AT271" s="53" t="str">
        <f>IF('Cable Info'!P270="","",CONCATENATE('Cable Info'!P270," - ",'Cable Info'!Q270))</f>
        <v/>
      </c>
      <c r="AU271" s="53" t="s">
        <v>92</v>
      </c>
      <c r="AV271" s="53"/>
      <c r="AW271" s="53" t="str">
        <f t="shared" si="2"/>
        <v xml:space="preserve">  &lt;=&gt; CABLEC </v>
      </c>
      <c r="AX271" s="53"/>
      <c r="AY271" s="53" t="str">
        <f>IF('Cable Info'!R270="","",CONCATENATE('Cable Info'!R270," - ",'Cable Info'!S270))</f>
        <v/>
      </c>
      <c r="AZ271" s="53"/>
      <c r="BA271" s="53"/>
      <c r="BB271" s="55" t="str">
        <f t="shared" si="3"/>
        <v/>
      </c>
      <c r="BC271" s="53"/>
      <c r="BD271" s="53" t="str">
        <f>IF('Cable Info'!T270="","",CONCATENATE('Cable Info'!T270," - ",'Cable Info'!U270))</f>
        <v/>
      </c>
      <c r="BE271" s="53"/>
      <c r="BF271" s="53"/>
      <c r="BG271" s="55" t="str">
        <f t="shared" si="4"/>
        <v/>
      </c>
      <c r="BH271" s="53"/>
      <c r="BI271" s="53" t="str">
        <f>IF('Cable Info'!V270="","",CONCATENATE('Cable Info'!V270," - ",'Cable Info'!W270))</f>
        <v/>
      </c>
      <c r="BJ271" s="53"/>
      <c r="BK271" s="53"/>
      <c r="BL271" s="55" t="str">
        <f t="shared" si="5"/>
        <v/>
      </c>
      <c r="BM271" s="5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1"/>
      <c r="CL271" s="189"/>
    </row>
    <row r="272" spans="1:90" ht="12.75" customHeight="1" x14ac:dyDescent="0.2">
      <c r="A272" s="31"/>
      <c r="B272" s="147"/>
      <c r="C272" s="168" t="str">
        <f>IFERROR(IF(B272="","",IF((COUNTIF('Cable Info'!$B$11:$C$50,B272)=0),VLOOKUP(B272,'Cable Info (2)'!$B$11:$C$50,2,FALSE),(VLOOKUP(B272,'Cable Info'!$B$11:$C$50,2,FALSE)))),"NO SUCH EXIT")</f>
        <v/>
      </c>
      <c r="D272" s="190"/>
      <c r="E272" s="191"/>
      <c r="F272" s="171" t="s">
        <v>89</v>
      </c>
      <c r="G272" s="192"/>
      <c r="H272" s="168" t="str">
        <f t="shared" si="7"/>
        <v/>
      </c>
      <c r="I272" s="193"/>
      <c r="J272" s="171" t="s">
        <v>89</v>
      </c>
      <c r="K272" s="194"/>
      <c r="L272" s="195"/>
      <c r="M272" s="168" t="str">
        <f>IFERROR(IF(P272="","",IF((COUNTIF('Cable Info'!$B$11:$C$50,P272)=0),VLOOKUP(P272,'Cable Info (2)'!$B$11:$C$50,2,FALSE),(VLOOKUP(P272,'Cable Info'!$B$11:$C$50,2,FALSE)))),"NO SUCH EXIT")</f>
        <v/>
      </c>
      <c r="N272" s="181"/>
      <c r="O272" s="182"/>
      <c r="P272" s="196"/>
      <c r="Q272" s="124"/>
      <c r="R272" s="185"/>
      <c r="S272" s="185"/>
      <c r="T272" s="186"/>
      <c r="U272" s="186"/>
      <c r="V272" s="187"/>
      <c r="W272" s="164"/>
      <c r="X272" s="188" t="str">
        <f t="shared" si="8"/>
        <v/>
      </c>
      <c r="Y272" s="26" t="str">
        <f t="shared" si="9"/>
        <v/>
      </c>
      <c r="Z272" s="26" t="str">
        <f t="shared" si="10"/>
        <v/>
      </c>
      <c r="AA272" s="26" t="str">
        <f t="shared" si="11"/>
        <v/>
      </c>
      <c r="AB272" s="26" t="str">
        <f t="shared" si="12"/>
        <v/>
      </c>
      <c r="AC272" s="26"/>
      <c r="AD272" s="26"/>
      <c r="AE272" s="26"/>
      <c r="AF272" s="26"/>
      <c r="AG272" s="26"/>
      <c r="AH272" s="26"/>
      <c r="AI272" s="53"/>
      <c r="AJ272" s="53" t="str">
        <f>IF('Cable Info'!L271="","",CONCATENATE('Cable Info'!L271," - ",'Cable Info'!M271))</f>
        <v>270 - AW</v>
      </c>
      <c r="AK272" s="53"/>
      <c r="AL272" s="53"/>
      <c r="AM272" s="55" t="str">
        <f t="shared" si="0"/>
        <v>270 - AW</v>
      </c>
      <c r="AN272" s="53"/>
      <c r="AO272" s="53" t="str">
        <f>IF('Cable Info'!N271="","",CONCATENATE('Cable Info'!N271," - ",'Cable Info'!O271))</f>
        <v>270 - AW</v>
      </c>
      <c r="AP272" s="53"/>
      <c r="AQ272" s="53"/>
      <c r="AR272" s="55" t="str">
        <f t="shared" si="1"/>
        <v>270 - AW</v>
      </c>
      <c r="AS272" s="53"/>
      <c r="AT272" s="53" t="str">
        <f>IF('Cable Info'!P271="","",CONCATENATE('Cable Info'!P271," - ",'Cable Info'!Q271))</f>
        <v/>
      </c>
      <c r="AU272" s="53" t="s">
        <v>92</v>
      </c>
      <c r="AV272" s="53"/>
      <c r="AW272" s="53" t="str">
        <f t="shared" si="2"/>
        <v xml:space="preserve">  &lt;=&gt; CABLEC </v>
      </c>
      <c r="AX272" s="53"/>
      <c r="AY272" s="53" t="str">
        <f>IF('Cable Info'!R271="","",CONCATENATE('Cable Info'!R271," - ",'Cable Info'!S271))</f>
        <v/>
      </c>
      <c r="AZ272" s="53"/>
      <c r="BA272" s="53"/>
      <c r="BB272" s="55" t="str">
        <f t="shared" si="3"/>
        <v/>
      </c>
      <c r="BC272" s="53"/>
      <c r="BD272" s="53" t="str">
        <f>IF('Cable Info'!T271="","",CONCATENATE('Cable Info'!T271," - ",'Cable Info'!U271))</f>
        <v/>
      </c>
      <c r="BE272" s="53"/>
      <c r="BF272" s="53"/>
      <c r="BG272" s="55" t="str">
        <f t="shared" si="4"/>
        <v/>
      </c>
      <c r="BH272" s="53"/>
      <c r="BI272" s="53" t="str">
        <f>IF('Cable Info'!V271="","",CONCATENATE('Cable Info'!V271," - ",'Cable Info'!W271))</f>
        <v/>
      </c>
      <c r="BJ272" s="53"/>
      <c r="BK272" s="53"/>
      <c r="BL272" s="55" t="str">
        <f t="shared" si="5"/>
        <v/>
      </c>
      <c r="BM272" s="5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1"/>
      <c r="CL272" s="189"/>
    </row>
    <row r="273" spans="1:90" ht="12.75" customHeight="1" x14ac:dyDescent="0.2">
      <c r="A273" s="31"/>
      <c r="B273" s="147"/>
      <c r="C273" s="168" t="str">
        <f>IFERROR(IF(B273="","",IF((COUNTIF('Cable Info'!$B$11:$C$50,B273)=0),VLOOKUP(B273,'Cable Info (2)'!$B$11:$C$50,2,FALSE),(VLOOKUP(B273,'Cable Info'!$B$11:$C$50,2,FALSE)))),"NO SUCH EXIT")</f>
        <v/>
      </c>
      <c r="D273" s="190"/>
      <c r="E273" s="191"/>
      <c r="F273" s="171" t="s">
        <v>89</v>
      </c>
      <c r="G273" s="192"/>
      <c r="H273" s="168" t="str">
        <f t="shared" si="7"/>
        <v/>
      </c>
      <c r="I273" s="193"/>
      <c r="J273" s="171" t="s">
        <v>89</v>
      </c>
      <c r="K273" s="194"/>
      <c r="L273" s="195"/>
      <c r="M273" s="168" t="str">
        <f>IFERROR(IF(P273="","",IF((COUNTIF('Cable Info'!$B$11:$C$50,P273)=0),VLOOKUP(P273,'Cable Info (2)'!$B$11:$C$50,2,FALSE),(VLOOKUP(P273,'Cable Info'!$B$11:$C$50,2,FALSE)))),"NO SUCH EXIT")</f>
        <v/>
      </c>
      <c r="N273" s="181"/>
      <c r="O273" s="182"/>
      <c r="P273" s="196"/>
      <c r="Q273" s="124"/>
      <c r="R273" s="185"/>
      <c r="S273" s="185"/>
      <c r="T273" s="186"/>
      <c r="U273" s="186"/>
      <c r="V273" s="187"/>
      <c r="W273" s="164"/>
      <c r="X273" s="188" t="str">
        <f t="shared" si="8"/>
        <v/>
      </c>
      <c r="Y273" s="26" t="str">
        <f t="shared" si="9"/>
        <v/>
      </c>
      <c r="Z273" s="26" t="str">
        <f t="shared" si="10"/>
        <v/>
      </c>
      <c r="AA273" s="26" t="str">
        <f t="shared" si="11"/>
        <v/>
      </c>
      <c r="AB273" s="26" t="str">
        <f t="shared" si="12"/>
        <v/>
      </c>
      <c r="AC273" s="26"/>
      <c r="AD273" s="26"/>
      <c r="AE273" s="26"/>
      <c r="AF273" s="26"/>
      <c r="AG273" s="26"/>
      <c r="AH273" s="26"/>
      <c r="AI273" s="53"/>
      <c r="AJ273" s="53" t="str">
        <f>IF('Cable Info'!L272="","",CONCATENATE('Cable Info'!L272," - ",'Cable Info'!M272))</f>
        <v>271 - AW</v>
      </c>
      <c r="AK273" s="53"/>
      <c r="AL273" s="53"/>
      <c r="AM273" s="55" t="str">
        <f t="shared" si="0"/>
        <v>271 - AW</v>
      </c>
      <c r="AN273" s="53"/>
      <c r="AO273" s="53" t="str">
        <f>IF('Cable Info'!N272="","",CONCATENATE('Cable Info'!N272," - ",'Cable Info'!O272))</f>
        <v>271 - AW</v>
      </c>
      <c r="AP273" s="53"/>
      <c r="AQ273" s="53"/>
      <c r="AR273" s="55" t="str">
        <f t="shared" si="1"/>
        <v>271 - AW</v>
      </c>
      <c r="AS273" s="53"/>
      <c r="AT273" s="53" t="str">
        <f>IF('Cable Info'!P272="","",CONCATENATE('Cable Info'!P272," - ",'Cable Info'!Q272))</f>
        <v/>
      </c>
      <c r="AU273" s="53" t="s">
        <v>92</v>
      </c>
      <c r="AV273" s="53"/>
      <c r="AW273" s="53" t="str">
        <f t="shared" si="2"/>
        <v xml:space="preserve">  &lt;=&gt; CABLEC </v>
      </c>
      <c r="AX273" s="53"/>
      <c r="AY273" s="53" t="str">
        <f>IF('Cable Info'!R272="","",CONCATENATE('Cable Info'!R272," - ",'Cable Info'!S272))</f>
        <v/>
      </c>
      <c r="AZ273" s="53"/>
      <c r="BA273" s="53"/>
      <c r="BB273" s="55" t="str">
        <f t="shared" si="3"/>
        <v/>
      </c>
      <c r="BC273" s="53"/>
      <c r="BD273" s="53" t="str">
        <f>IF('Cable Info'!T272="","",CONCATENATE('Cable Info'!T272," - ",'Cable Info'!U272))</f>
        <v/>
      </c>
      <c r="BE273" s="53"/>
      <c r="BF273" s="53"/>
      <c r="BG273" s="55" t="str">
        <f t="shared" si="4"/>
        <v/>
      </c>
      <c r="BH273" s="53"/>
      <c r="BI273" s="53" t="str">
        <f>IF('Cable Info'!V272="","",CONCATENATE('Cable Info'!V272," - ",'Cable Info'!W272))</f>
        <v/>
      </c>
      <c r="BJ273" s="53"/>
      <c r="BK273" s="53"/>
      <c r="BL273" s="55" t="str">
        <f t="shared" si="5"/>
        <v/>
      </c>
      <c r="BM273" s="5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1"/>
      <c r="CL273" s="189"/>
    </row>
    <row r="274" spans="1:90" ht="12.75" customHeight="1" x14ac:dyDescent="0.2">
      <c r="A274" s="31"/>
      <c r="B274" s="147"/>
      <c r="C274" s="168" t="str">
        <f>IFERROR(IF(B274="","",IF((COUNTIF('Cable Info'!$B$11:$C$50,B274)=0),VLOOKUP(B274,'Cable Info (2)'!$B$11:$C$50,2,FALSE),(VLOOKUP(B274,'Cable Info'!$B$11:$C$50,2,FALSE)))),"NO SUCH EXIT")</f>
        <v/>
      </c>
      <c r="D274" s="190"/>
      <c r="E274" s="191"/>
      <c r="F274" s="171" t="s">
        <v>89</v>
      </c>
      <c r="G274" s="192"/>
      <c r="H274" s="168" t="str">
        <f t="shared" si="7"/>
        <v/>
      </c>
      <c r="I274" s="193"/>
      <c r="J274" s="171" t="s">
        <v>89</v>
      </c>
      <c r="K274" s="194"/>
      <c r="L274" s="195"/>
      <c r="M274" s="168" t="str">
        <f>IFERROR(IF(P274="","",IF((COUNTIF('Cable Info'!$B$11:$C$50,P274)=0),VLOOKUP(P274,'Cable Info (2)'!$B$11:$C$50,2,FALSE),(VLOOKUP(P274,'Cable Info'!$B$11:$C$50,2,FALSE)))),"NO SUCH EXIT")</f>
        <v/>
      </c>
      <c r="N274" s="181"/>
      <c r="O274" s="182"/>
      <c r="P274" s="196"/>
      <c r="Q274" s="124"/>
      <c r="R274" s="185"/>
      <c r="S274" s="185"/>
      <c r="T274" s="186"/>
      <c r="U274" s="186"/>
      <c r="V274" s="187"/>
      <c r="W274" s="164"/>
      <c r="X274" s="188" t="str">
        <f t="shared" si="8"/>
        <v/>
      </c>
      <c r="Y274" s="26" t="str">
        <f t="shared" si="9"/>
        <v/>
      </c>
      <c r="Z274" s="26" t="str">
        <f t="shared" si="10"/>
        <v/>
      </c>
      <c r="AA274" s="26" t="str">
        <f t="shared" si="11"/>
        <v/>
      </c>
      <c r="AB274" s="26" t="str">
        <f t="shared" si="12"/>
        <v/>
      </c>
      <c r="AC274" s="26"/>
      <c r="AD274" s="26"/>
      <c r="AE274" s="26"/>
      <c r="AF274" s="26"/>
      <c r="AG274" s="26"/>
      <c r="AH274" s="26"/>
      <c r="AI274" s="53"/>
      <c r="AJ274" s="53" t="str">
        <f>IF('Cable Info'!L273="","",CONCATENATE('Cable Info'!L273," - ",'Cable Info'!M273))</f>
        <v>272 - AW</v>
      </c>
      <c r="AK274" s="53"/>
      <c r="AL274" s="53"/>
      <c r="AM274" s="55" t="str">
        <f t="shared" si="0"/>
        <v>272 - AW</v>
      </c>
      <c r="AN274" s="53"/>
      <c r="AO274" s="53" t="str">
        <f>IF('Cable Info'!N273="","",CONCATENATE('Cable Info'!N273," - ",'Cable Info'!O273))</f>
        <v>272 - AW</v>
      </c>
      <c r="AP274" s="53"/>
      <c r="AQ274" s="53"/>
      <c r="AR274" s="55" t="str">
        <f t="shared" si="1"/>
        <v>272 - AW</v>
      </c>
      <c r="AS274" s="53"/>
      <c r="AT274" s="53" t="str">
        <f>IF('Cable Info'!P273="","",CONCATENATE('Cable Info'!P273," - ",'Cable Info'!Q273))</f>
        <v/>
      </c>
      <c r="AU274" s="53" t="s">
        <v>92</v>
      </c>
      <c r="AV274" s="53"/>
      <c r="AW274" s="53" t="str">
        <f t="shared" si="2"/>
        <v xml:space="preserve">  &lt;=&gt; CABLEC </v>
      </c>
      <c r="AX274" s="53"/>
      <c r="AY274" s="53" t="str">
        <f>IF('Cable Info'!R273="","",CONCATENATE('Cable Info'!R273," - ",'Cable Info'!S273))</f>
        <v/>
      </c>
      <c r="AZ274" s="53"/>
      <c r="BA274" s="53"/>
      <c r="BB274" s="55" t="str">
        <f t="shared" si="3"/>
        <v/>
      </c>
      <c r="BC274" s="53"/>
      <c r="BD274" s="53" t="str">
        <f>IF('Cable Info'!T273="","",CONCATENATE('Cable Info'!T273," - ",'Cable Info'!U273))</f>
        <v/>
      </c>
      <c r="BE274" s="53"/>
      <c r="BF274" s="53"/>
      <c r="BG274" s="55" t="str">
        <f t="shared" si="4"/>
        <v/>
      </c>
      <c r="BH274" s="53"/>
      <c r="BI274" s="53" t="str">
        <f>IF('Cable Info'!V273="","",CONCATENATE('Cable Info'!V273," - ",'Cable Info'!W273))</f>
        <v/>
      </c>
      <c r="BJ274" s="53"/>
      <c r="BK274" s="53"/>
      <c r="BL274" s="55" t="str">
        <f t="shared" si="5"/>
        <v/>
      </c>
      <c r="BM274" s="5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1"/>
      <c r="CL274" s="189"/>
    </row>
    <row r="275" spans="1:90" ht="12.75" customHeight="1" x14ac:dyDescent="0.2">
      <c r="A275" s="31"/>
      <c r="B275" s="147"/>
      <c r="C275" s="168" t="str">
        <f>IFERROR(IF(B275="","",IF((COUNTIF('Cable Info'!$B$11:$C$50,B275)=0),VLOOKUP(B275,'Cable Info (2)'!$B$11:$C$50,2,FALSE),(VLOOKUP(B275,'Cable Info'!$B$11:$C$50,2,FALSE)))),"NO SUCH EXIT")</f>
        <v/>
      </c>
      <c r="D275" s="190"/>
      <c r="E275" s="191"/>
      <c r="F275" s="171" t="s">
        <v>89</v>
      </c>
      <c r="G275" s="192"/>
      <c r="H275" s="168" t="str">
        <f t="shared" si="7"/>
        <v/>
      </c>
      <c r="I275" s="193"/>
      <c r="J275" s="171" t="s">
        <v>89</v>
      </c>
      <c r="K275" s="194"/>
      <c r="L275" s="195"/>
      <c r="M275" s="168" t="str">
        <f>IFERROR(IF(P275="","",IF((COUNTIF('Cable Info'!$B$11:$C$50,P275)=0),VLOOKUP(P275,'Cable Info (2)'!$B$11:$C$50,2,FALSE),(VLOOKUP(P275,'Cable Info'!$B$11:$C$50,2,FALSE)))),"NO SUCH EXIT")</f>
        <v/>
      </c>
      <c r="N275" s="181"/>
      <c r="O275" s="182"/>
      <c r="P275" s="196"/>
      <c r="Q275" s="124"/>
      <c r="R275" s="185"/>
      <c r="S275" s="185"/>
      <c r="T275" s="186"/>
      <c r="U275" s="186"/>
      <c r="V275" s="187"/>
      <c r="W275" s="164"/>
      <c r="X275" s="188" t="str">
        <f t="shared" si="8"/>
        <v/>
      </c>
      <c r="Y275" s="26" t="str">
        <f t="shared" si="9"/>
        <v/>
      </c>
      <c r="Z275" s="26" t="str">
        <f t="shared" si="10"/>
        <v/>
      </c>
      <c r="AA275" s="26" t="str">
        <f t="shared" si="11"/>
        <v/>
      </c>
      <c r="AB275" s="26" t="str">
        <f t="shared" si="12"/>
        <v/>
      </c>
      <c r="AC275" s="26"/>
      <c r="AD275" s="26"/>
      <c r="AE275" s="26"/>
      <c r="AF275" s="26"/>
      <c r="AG275" s="26"/>
      <c r="AH275" s="26"/>
      <c r="AI275" s="53"/>
      <c r="AJ275" s="53" t="str">
        <f>IF('Cable Info'!L274="","",CONCATENATE('Cable Info'!L274," - ",'Cable Info'!M274))</f>
        <v>273 - AW</v>
      </c>
      <c r="AK275" s="53"/>
      <c r="AL275" s="53"/>
      <c r="AM275" s="55" t="str">
        <f t="shared" si="0"/>
        <v>273 - AW</v>
      </c>
      <c r="AN275" s="53"/>
      <c r="AO275" s="53" t="str">
        <f>IF('Cable Info'!N274="","",CONCATENATE('Cable Info'!N274," - ",'Cable Info'!O274))</f>
        <v>273 - AW</v>
      </c>
      <c r="AP275" s="53"/>
      <c r="AQ275" s="53"/>
      <c r="AR275" s="55" t="str">
        <f t="shared" si="1"/>
        <v>273 - AW</v>
      </c>
      <c r="AS275" s="53"/>
      <c r="AT275" s="53" t="str">
        <f>IF('Cable Info'!P274="","",CONCATENATE('Cable Info'!P274," - ",'Cable Info'!Q274))</f>
        <v/>
      </c>
      <c r="AU275" s="53" t="s">
        <v>92</v>
      </c>
      <c r="AV275" s="53"/>
      <c r="AW275" s="53" t="str">
        <f t="shared" si="2"/>
        <v xml:space="preserve">  &lt;=&gt; CABLEC </v>
      </c>
      <c r="AX275" s="53"/>
      <c r="AY275" s="53" t="str">
        <f>IF('Cable Info'!R274="","",CONCATENATE('Cable Info'!R274," - ",'Cable Info'!S274))</f>
        <v/>
      </c>
      <c r="AZ275" s="53"/>
      <c r="BA275" s="53"/>
      <c r="BB275" s="55" t="str">
        <f t="shared" si="3"/>
        <v/>
      </c>
      <c r="BC275" s="53"/>
      <c r="BD275" s="53" t="str">
        <f>IF('Cable Info'!T274="","",CONCATENATE('Cable Info'!T274," - ",'Cable Info'!U274))</f>
        <v/>
      </c>
      <c r="BE275" s="53"/>
      <c r="BF275" s="53"/>
      <c r="BG275" s="55" t="str">
        <f t="shared" si="4"/>
        <v/>
      </c>
      <c r="BH275" s="53"/>
      <c r="BI275" s="53" t="str">
        <f>IF('Cable Info'!V274="","",CONCATENATE('Cable Info'!V274," - ",'Cable Info'!W274))</f>
        <v/>
      </c>
      <c r="BJ275" s="53"/>
      <c r="BK275" s="53"/>
      <c r="BL275" s="55" t="str">
        <f t="shared" si="5"/>
        <v/>
      </c>
      <c r="BM275" s="5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1"/>
      <c r="CL275" s="189"/>
    </row>
    <row r="276" spans="1:90" ht="12.75" customHeight="1" x14ac:dyDescent="0.2">
      <c r="A276" s="31"/>
      <c r="B276" s="147"/>
      <c r="C276" s="168" t="str">
        <f>IFERROR(IF(B276="","",IF((COUNTIF('Cable Info'!$B$11:$C$50,B276)=0),VLOOKUP(B276,'Cable Info (2)'!$B$11:$C$50,2,FALSE),(VLOOKUP(B276,'Cable Info'!$B$11:$C$50,2,FALSE)))),"NO SUCH EXIT")</f>
        <v/>
      </c>
      <c r="D276" s="190"/>
      <c r="E276" s="191"/>
      <c r="F276" s="171" t="s">
        <v>89</v>
      </c>
      <c r="G276" s="192"/>
      <c r="H276" s="168" t="str">
        <f t="shared" si="7"/>
        <v/>
      </c>
      <c r="I276" s="193"/>
      <c r="J276" s="171" t="s">
        <v>89</v>
      </c>
      <c r="K276" s="194"/>
      <c r="L276" s="195"/>
      <c r="M276" s="168" t="str">
        <f>IFERROR(IF(P276="","",IF((COUNTIF('Cable Info'!$B$11:$C$50,P276)=0),VLOOKUP(P276,'Cable Info (2)'!$B$11:$C$50,2,FALSE),(VLOOKUP(P276,'Cable Info'!$B$11:$C$50,2,FALSE)))),"NO SUCH EXIT")</f>
        <v/>
      </c>
      <c r="N276" s="181"/>
      <c r="O276" s="182"/>
      <c r="P276" s="196"/>
      <c r="Q276" s="124"/>
      <c r="R276" s="185"/>
      <c r="S276" s="185"/>
      <c r="T276" s="186"/>
      <c r="U276" s="186"/>
      <c r="V276" s="187"/>
      <c r="W276" s="164"/>
      <c r="X276" s="188" t="str">
        <f t="shared" si="8"/>
        <v/>
      </c>
      <c r="Y276" s="26" t="str">
        <f t="shared" si="9"/>
        <v/>
      </c>
      <c r="Z276" s="26" t="str">
        <f t="shared" si="10"/>
        <v/>
      </c>
      <c r="AA276" s="26" t="str">
        <f t="shared" si="11"/>
        <v/>
      </c>
      <c r="AB276" s="26" t="str">
        <f t="shared" si="12"/>
        <v/>
      </c>
      <c r="AC276" s="26"/>
      <c r="AD276" s="26"/>
      <c r="AE276" s="26"/>
      <c r="AF276" s="26"/>
      <c r="AG276" s="26"/>
      <c r="AH276" s="26"/>
      <c r="AI276" s="53"/>
      <c r="AJ276" s="53" t="str">
        <f>IF('Cable Info'!L275="","",CONCATENATE('Cable Info'!L275," - ",'Cable Info'!M275))</f>
        <v>274 - AW</v>
      </c>
      <c r="AK276" s="53"/>
      <c r="AL276" s="53"/>
      <c r="AM276" s="55" t="str">
        <f t="shared" si="0"/>
        <v>274 - AW</v>
      </c>
      <c r="AN276" s="53"/>
      <c r="AO276" s="53" t="str">
        <f>IF('Cable Info'!N275="","",CONCATENATE('Cable Info'!N275," - ",'Cable Info'!O275))</f>
        <v>274 - AW</v>
      </c>
      <c r="AP276" s="53"/>
      <c r="AQ276" s="53"/>
      <c r="AR276" s="55" t="str">
        <f t="shared" si="1"/>
        <v>274 - AW</v>
      </c>
      <c r="AS276" s="53"/>
      <c r="AT276" s="53" t="str">
        <f>IF('Cable Info'!P275="","",CONCATENATE('Cable Info'!P275," - ",'Cable Info'!Q275))</f>
        <v/>
      </c>
      <c r="AU276" s="53" t="s">
        <v>92</v>
      </c>
      <c r="AV276" s="53"/>
      <c r="AW276" s="53" t="str">
        <f t="shared" si="2"/>
        <v xml:space="preserve">  &lt;=&gt; CABLEC </v>
      </c>
      <c r="AX276" s="53"/>
      <c r="AY276" s="53" t="str">
        <f>IF('Cable Info'!R275="","",CONCATENATE('Cable Info'!R275," - ",'Cable Info'!S275))</f>
        <v/>
      </c>
      <c r="AZ276" s="53"/>
      <c r="BA276" s="53"/>
      <c r="BB276" s="55" t="str">
        <f t="shared" si="3"/>
        <v/>
      </c>
      <c r="BC276" s="53"/>
      <c r="BD276" s="53" t="str">
        <f>IF('Cable Info'!T275="","",CONCATENATE('Cable Info'!T275," - ",'Cable Info'!U275))</f>
        <v/>
      </c>
      <c r="BE276" s="53"/>
      <c r="BF276" s="53"/>
      <c r="BG276" s="55" t="str">
        <f t="shared" si="4"/>
        <v/>
      </c>
      <c r="BH276" s="53"/>
      <c r="BI276" s="53" t="str">
        <f>IF('Cable Info'!V275="","",CONCATENATE('Cable Info'!V275," - ",'Cable Info'!W275))</f>
        <v/>
      </c>
      <c r="BJ276" s="53"/>
      <c r="BK276" s="53"/>
      <c r="BL276" s="55" t="str">
        <f t="shared" si="5"/>
        <v/>
      </c>
      <c r="BM276" s="5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1"/>
      <c r="CL276" s="189"/>
    </row>
    <row r="277" spans="1:90" ht="12.75" customHeight="1" x14ac:dyDescent="0.2">
      <c r="A277" s="31"/>
      <c r="B277" s="147"/>
      <c r="C277" s="168" t="str">
        <f>IFERROR(IF(B277="","",IF((COUNTIF('Cable Info'!$B$11:$C$50,B277)=0),VLOOKUP(B277,'Cable Info (2)'!$B$11:$C$50,2,FALSE),(VLOOKUP(B277,'Cable Info'!$B$11:$C$50,2,FALSE)))),"NO SUCH EXIT")</f>
        <v/>
      </c>
      <c r="D277" s="190"/>
      <c r="E277" s="191"/>
      <c r="F277" s="171" t="s">
        <v>89</v>
      </c>
      <c r="G277" s="192"/>
      <c r="H277" s="168" t="str">
        <f t="shared" si="7"/>
        <v/>
      </c>
      <c r="I277" s="193"/>
      <c r="J277" s="171" t="s">
        <v>89</v>
      </c>
      <c r="K277" s="194"/>
      <c r="L277" s="195"/>
      <c r="M277" s="168" t="str">
        <f>IFERROR(IF(P277="","",IF((COUNTIF('Cable Info'!$B$11:$C$50,P277)=0),VLOOKUP(P277,'Cable Info (2)'!$B$11:$C$50,2,FALSE),(VLOOKUP(P277,'Cable Info'!$B$11:$C$50,2,FALSE)))),"NO SUCH EXIT")</f>
        <v/>
      </c>
      <c r="N277" s="181"/>
      <c r="O277" s="182"/>
      <c r="P277" s="196"/>
      <c r="Q277" s="124"/>
      <c r="R277" s="185"/>
      <c r="S277" s="185"/>
      <c r="T277" s="186"/>
      <c r="U277" s="186"/>
      <c r="V277" s="187"/>
      <c r="W277" s="164"/>
      <c r="X277" s="188" t="str">
        <f t="shared" si="8"/>
        <v/>
      </c>
      <c r="Y277" s="26" t="str">
        <f t="shared" si="9"/>
        <v/>
      </c>
      <c r="Z277" s="26" t="str">
        <f t="shared" si="10"/>
        <v/>
      </c>
      <c r="AA277" s="26" t="str">
        <f t="shared" si="11"/>
        <v/>
      </c>
      <c r="AB277" s="26" t="str">
        <f t="shared" si="12"/>
        <v/>
      </c>
      <c r="AC277" s="26"/>
      <c r="AD277" s="26"/>
      <c r="AE277" s="26"/>
      <c r="AF277" s="26"/>
      <c r="AG277" s="26"/>
      <c r="AH277" s="26"/>
      <c r="AI277" s="53"/>
      <c r="AJ277" s="53" t="str">
        <f>IF('Cable Info'!L276="","",CONCATENATE('Cable Info'!L276," - ",'Cable Info'!M276))</f>
        <v>275 - AW</v>
      </c>
      <c r="AK277" s="53"/>
      <c r="AL277" s="53"/>
      <c r="AM277" s="55" t="str">
        <f t="shared" si="0"/>
        <v>275 - AW</v>
      </c>
      <c r="AN277" s="53"/>
      <c r="AO277" s="53" t="str">
        <f>IF('Cable Info'!N276="","",CONCATENATE('Cable Info'!N276," - ",'Cable Info'!O276))</f>
        <v>275 - AW</v>
      </c>
      <c r="AP277" s="53"/>
      <c r="AQ277" s="53"/>
      <c r="AR277" s="55" t="str">
        <f t="shared" si="1"/>
        <v>275 - AW</v>
      </c>
      <c r="AS277" s="53"/>
      <c r="AT277" s="53" t="str">
        <f>IF('Cable Info'!P276="","",CONCATENATE('Cable Info'!P276," - ",'Cable Info'!Q276))</f>
        <v/>
      </c>
      <c r="AU277" s="53" t="s">
        <v>92</v>
      </c>
      <c r="AV277" s="53"/>
      <c r="AW277" s="53" t="str">
        <f t="shared" si="2"/>
        <v xml:space="preserve">  &lt;=&gt; CABLEC </v>
      </c>
      <c r="AX277" s="53"/>
      <c r="AY277" s="53" t="str">
        <f>IF('Cable Info'!R276="","",CONCATENATE('Cable Info'!R276," - ",'Cable Info'!S276))</f>
        <v/>
      </c>
      <c r="AZ277" s="53"/>
      <c r="BA277" s="53"/>
      <c r="BB277" s="55" t="str">
        <f t="shared" si="3"/>
        <v/>
      </c>
      <c r="BC277" s="53"/>
      <c r="BD277" s="53" t="str">
        <f>IF('Cable Info'!T276="","",CONCATENATE('Cable Info'!T276," - ",'Cable Info'!U276))</f>
        <v/>
      </c>
      <c r="BE277" s="53"/>
      <c r="BF277" s="53"/>
      <c r="BG277" s="55" t="str">
        <f t="shared" si="4"/>
        <v/>
      </c>
      <c r="BH277" s="53"/>
      <c r="BI277" s="53" t="str">
        <f>IF('Cable Info'!V276="","",CONCATENATE('Cable Info'!V276," - ",'Cable Info'!W276))</f>
        <v/>
      </c>
      <c r="BJ277" s="53"/>
      <c r="BK277" s="53"/>
      <c r="BL277" s="55" t="str">
        <f t="shared" si="5"/>
        <v/>
      </c>
      <c r="BM277" s="5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1"/>
      <c r="CL277" s="189"/>
    </row>
    <row r="278" spans="1:90" ht="12.75" customHeight="1" x14ac:dyDescent="0.2">
      <c r="A278" s="31"/>
      <c r="B278" s="147"/>
      <c r="C278" s="168" t="str">
        <f>IFERROR(IF(B278="","",IF((COUNTIF('Cable Info'!$B$11:$C$50,B278)=0),VLOOKUP(B278,'Cable Info (2)'!$B$11:$C$50,2,FALSE),(VLOOKUP(B278,'Cable Info'!$B$11:$C$50,2,FALSE)))),"NO SUCH EXIT")</f>
        <v/>
      </c>
      <c r="D278" s="190"/>
      <c r="E278" s="191"/>
      <c r="F278" s="171" t="s">
        <v>89</v>
      </c>
      <c r="G278" s="192"/>
      <c r="H278" s="168" t="str">
        <f t="shared" si="7"/>
        <v/>
      </c>
      <c r="I278" s="193"/>
      <c r="J278" s="171" t="s">
        <v>89</v>
      </c>
      <c r="K278" s="194"/>
      <c r="L278" s="195"/>
      <c r="M278" s="168" t="str">
        <f>IFERROR(IF(P278="","",IF((COUNTIF('Cable Info'!$B$11:$C$50,P278)=0),VLOOKUP(P278,'Cable Info (2)'!$B$11:$C$50,2,FALSE),(VLOOKUP(P278,'Cable Info'!$B$11:$C$50,2,FALSE)))),"NO SUCH EXIT")</f>
        <v/>
      </c>
      <c r="N278" s="181"/>
      <c r="O278" s="182"/>
      <c r="P278" s="196"/>
      <c r="Q278" s="124"/>
      <c r="R278" s="185"/>
      <c r="S278" s="185"/>
      <c r="T278" s="186"/>
      <c r="U278" s="186"/>
      <c r="V278" s="187"/>
      <c r="W278" s="164"/>
      <c r="X278" s="188" t="str">
        <f t="shared" si="8"/>
        <v/>
      </c>
      <c r="Y278" s="26" t="str">
        <f t="shared" si="9"/>
        <v/>
      </c>
      <c r="Z278" s="26" t="str">
        <f t="shared" si="10"/>
        <v/>
      </c>
      <c r="AA278" s="26" t="str">
        <f t="shared" si="11"/>
        <v/>
      </c>
      <c r="AB278" s="26" t="str">
        <f t="shared" si="12"/>
        <v/>
      </c>
      <c r="AC278" s="26"/>
      <c r="AD278" s="26"/>
      <c r="AE278" s="26"/>
      <c r="AF278" s="26"/>
      <c r="AG278" s="26"/>
      <c r="AH278" s="26"/>
      <c r="AI278" s="53"/>
      <c r="AJ278" s="53" t="str">
        <f>IF('Cable Info'!L277="","",CONCATENATE('Cable Info'!L277," - ",'Cable Info'!M277))</f>
        <v>276 - AW</v>
      </c>
      <c r="AK278" s="53"/>
      <c r="AL278" s="53"/>
      <c r="AM278" s="55" t="str">
        <f t="shared" si="0"/>
        <v>276 - AW</v>
      </c>
      <c r="AN278" s="53"/>
      <c r="AO278" s="53" t="str">
        <f>IF('Cable Info'!N277="","",CONCATENATE('Cable Info'!N277," - ",'Cable Info'!O277))</f>
        <v>276 - AW</v>
      </c>
      <c r="AP278" s="53"/>
      <c r="AQ278" s="53"/>
      <c r="AR278" s="55" t="str">
        <f t="shared" si="1"/>
        <v>276 - AW</v>
      </c>
      <c r="AS278" s="53"/>
      <c r="AT278" s="53" t="str">
        <f>IF('Cable Info'!P277="","",CONCATENATE('Cable Info'!P277," - ",'Cable Info'!Q277))</f>
        <v/>
      </c>
      <c r="AU278" s="53" t="s">
        <v>92</v>
      </c>
      <c r="AV278" s="53"/>
      <c r="AW278" s="53" t="str">
        <f t="shared" si="2"/>
        <v xml:space="preserve">  &lt;=&gt; CABLEC </v>
      </c>
      <c r="AX278" s="53"/>
      <c r="AY278" s="53" t="str">
        <f>IF('Cable Info'!R277="","",CONCATENATE('Cable Info'!R277," - ",'Cable Info'!S277))</f>
        <v/>
      </c>
      <c r="AZ278" s="53"/>
      <c r="BA278" s="53"/>
      <c r="BB278" s="55" t="str">
        <f t="shared" si="3"/>
        <v/>
      </c>
      <c r="BC278" s="53"/>
      <c r="BD278" s="53" t="str">
        <f>IF('Cable Info'!T277="","",CONCATENATE('Cable Info'!T277," - ",'Cable Info'!U277))</f>
        <v/>
      </c>
      <c r="BE278" s="53"/>
      <c r="BF278" s="53"/>
      <c r="BG278" s="55" t="str">
        <f t="shared" si="4"/>
        <v/>
      </c>
      <c r="BH278" s="53"/>
      <c r="BI278" s="53" t="str">
        <f>IF('Cable Info'!V277="","",CONCATENATE('Cable Info'!V277," - ",'Cable Info'!W277))</f>
        <v/>
      </c>
      <c r="BJ278" s="53"/>
      <c r="BK278" s="53"/>
      <c r="BL278" s="55" t="str">
        <f t="shared" si="5"/>
        <v/>
      </c>
      <c r="BM278" s="5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1"/>
      <c r="CL278" s="189"/>
    </row>
    <row r="279" spans="1:90" ht="12.75" customHeight="1" x14ac:dyDescent="0.2">
      <c r="A279" s="31"/>
      <c r="B279" s="147"/>
      <c r="C279" s="168" t="str">
        <f>IFERROR(IF(B279="","",IF((COUNTIF('Cable Info'!$B$11:$C$50,B279)=0),VLOOKUP(B279,'Cable Info (2)'!$B$11:$C$50,2,FALSE),(VLOOKUP(B279,'Cable Info'!$B$11:$C$50,2,FALSE)))),"NO SUCH EXIT")</f>
        <v/>
      </c>
      <c r="D279" s="190"/>
      <c r="E279" s="191"/>
      <c r="F279" s="171" t="s">
        <v>89</v>
      </c>
      <c r="G279" s="192"/>
      <c r="H279" s="168" t="str">
        <f t="shared" si="7"/>
        <v/>
      </c>
      <c r="I279" s="193"/>
      <c r="J279" s="171" t="s">
        <v>89</v>
      </c>
      <c r="K279" s="194"/>
      <c r="L279" s="195"/>
      <c r="M279" s="168" t="str">
        <f>IFERROR(IF(P279="","",IF((COUNTIF('Cable Info'!$B$11:$C$50,P279)=0),VLOOKUP(P279,'Cable Info (2)'!$B$11:$C$50,2,FALSE),(VLOOKUP(P279,'Cable Info'!$B$11:$C$50,2,FALSE)))),"NO SUCH EXIT")</f>
        <v/>
      </c>
      <c r="N279" s="181"/>
      <c r="O279" s="182"/>
      <c r="P279" s="196"/>
      <c r="Q279" s="124"/>
      <c r="R279" s="185"/>
      <c r="S279" s="185"/>
      <c r="T279" s="186"/>
      <c r="U279" s="186"/>
      <c r="V279" s="187"/>
      <c r="W279" s="164"/>
      <c r="X279" s="188" t="str">
        <f t="shared" si="8"/>
        <v/>
      </c>
      <c r="Y279" s="26" t="str">
        <f t="shared" si="9"/>
        <v/>
      </c>
      <c r="Z279" s="26" t="str">
        <f t="shared" si="10"/>
        <v/>
      </c>
      <c r="AA279" s="26" t="str">
        <f t="shared" si="11"/>
        <v/>
      </c>
      <c r="AB279" s="26" t="str">
        <f t="shared" si="12"/>
        <v/>
      </c>
      <c r="AC279" s="26"/>
      <c r="AD279" s="26"/>
      <c r="AE279" s="26"/>
      <c r="AF279" s="26"/>
      <c r="AG279" s="26"/>
      <c r="AH279" s="26"/>
      <c r="AI279" s="53"/>
      <c r="AJ279" s="53" t="str">
        <f>IF('Cable Info'!L278="","",CONCATENATE('Cable Info'!L278," - ",'Cable Info'!M278))</f>
        <v>277 - AW</v>
      </c>
      <c r="AK279" s="53"/>
      <c r="AL279" s="53"/>
      <c r="AM279" s="55" t="str">
        <f t="shared" si="0"/>
        <v>277 - AW</v>
      </c>
      <c r="AN279" s="53"/>
      <c r="AO279" s="53" t="str">
        <f>IF('Cable Info'!N278="","",CONCATENATE('Cable Info'!N278," - ",'Cable Info'!O278))</f>
        <v>277 - AW</v>
      </c>
      <c r="AP279" s="53"/>
      <c r="AQ279" s="53"/>
      <c r="AR279" s="55" t="str">
        <f t="shared" si="1"/>
        <v>277 - AW</v>
      </c>
      <c r="AS279" s="53"/>
      <c r="AT279" s="53" t="str">
        <f>IF('Cable Info'!P278="","",CONCATENATE('Cable Info'!P278," - ",'Cable Info'!Q278))</f>
        <v/>
      </c>
      <c r="AU279" s="53" t="s">
        <v>92</v>
      </c>
      <c r="AV279" s="53"/>
      <c r="AW279" s="53" t="str">
        <f t="shared" si="2"/>
        <v xml:space="preserve">  &lt;=&gt; CABLEC </v>
      </c>
      <c r="AX279" s="53"/>
      <c r="AY279" s="53" t="str">
        <f>IF('Cable Info'!R278="","",CONCATENATE('Cable Info'!R278," - ",'Cable Info'!S278))</f>
        <v/>
      </c>
      <c r="AZ279" s="53"/>
      <c r="BA279" s="53"/>
      <c r="BB279" s="55" t="str">
        <f t="shared" si="3"/>
        <v/>
      </c>
      <c r="BC279" s="53"/>
      <c r="BD279" s="53" t="str">
        <f>IF('Cable Info'!T278="","",CONCATENATE('Cable Info'!T278," - ",'Cable Info'!U278))</f>
        <v/>
      </c>
      <c r="BE279" s="53"/>
      <c r="BF279" s="53"/>
      <c r="BG279" s="55" t="str">
        <f t="shared" si="4"/>
        <v/>
      </c>
      <c r="BH279" s="53"/>
      <c r="BI279" s="53" t="str">
        <f>IF('Cable Info'!V278="","",CONCATENATE('Cable Info'!V278," - ",'Cable Info'!W278))</f>
        <v/>
      </c>
      <c r="BJ279" s="53"/>
      <c r="BK279" s="53"/>
      <c r="BL279" s="55" t="str">
        <f t="shared" si="5"/>
        <v/>
      </c>
      <c r="BM279" s="5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1"/>
      <c r="CL279" s="189"/>
    </row>
    <row r="280" spans="1:90" ht="12.75" customHeight="1" x14ac:dyDescent="0.2">
      <c r="A280" s="31"/>
      <c r="B280" s="147"/>
      <c r="C280" s="168" t="str">
        <f>IFERROR(IF(B280="","",IF((COUNTIF('Cable Info'!$B$11:$C$50,B280)=0),VLOOKUP(B280,'Cable Info (2)'!$B$11:$C$50,2,FALSE),(VLOOKUP(B280,'Cable Info'!$B$11:$C$50,2,FALSE)))),"NO SUCH EXIT")</f>
        <v/>
      </c>
      <c r="D280" s="190"/>
      <c r="E280" s="191"/>
      <c r="F280" s="171" t="s">
        <v>89</v>
      </c>
      <c r="G280" s="192"/>
      <c r="H280" s="168" t="str">
        <f t="shared" si="7"/>
        <v/>
      </c>
      <c r="I280" s="193"/>
      <c r="J280" s="171" t="s">
        <v>89</v>
      </c>
      <c r="K280" s="194"/>
      <c r="L280" s="195"/>
      <c r="M280" s="168" t="str">
        <f>IFERROR(IF(P280="","",IF((COUNTIF('Cable Info'!$B$11:$C$50,P280)=0),VLOOKUP(P280,'Cable Info (2)'!$B$11:$C$50,2,FALSE),(VLOOKUP(P280,'Cable Info'!$B$11:$C$50,2,FALSE)))),"NO SUCH EXIT")</f>
        <v/>
      </c>
      <c r="N280" s="181"/>
      <c r="O280" s="182"/>
      <c r="P280" s="196"/>
      <c r="Q280" s="124"/>
      <c r="R280" s="185"/>
      <c r="S280" s="185"/>
      <c r="T280" s="186"/>
      <c r="U280" s="186"/>
      <c r="V280" s="187"/>
      <c r="W280" s="164"/>
      <c r="X280" s="188" t="str">
        <f t="shared" si="8"/>
        <v/>
      </c>
      <c r="Y280" s="26" t="str">
        <f t="shared" si="9"/>
        <v/>
      </c>
      <c r="Z280" s="26" t="str">
        <f t="shared" si="10"/>
        <v/>
      </c>
      <c r="AA280" s="26" t="str">
        <f t="shared" si="11"/>
        <v/>
      </c>
      <c r="AB280" s="26" t="str">
        <f t="shared" si="12"/>
        <v/>
      </c>
      <c r="AC280" s="26"/>
      <c r="AD280" s="26"/>
      <c r="AE280" s="26"/>
      <c r="AF280" s="26"/>
      <c r="AG280" s="26"/>
      <c r="AH280" s="26"/>
      <c r="AI280" s="53"/>
      <c r="AJ280" s="53" t="str">
        <f>IF('Cable Info'!L279="","",CONCATENATE('Cable Info'!L279," - ",'Cable Info'!M279))</f>
        <v>278 - AW</v>
      </c>
      <c r="AK280" s="53"/>
      <c r="AL280" s="53"/>
      <c r="AM280" s="55" t="str">
        <f t="shared" si="0"/>
        <v>278 - AW</v>
      </c>
      <c r="AN280" s="53"/>
      <c r="AO280" s="53" t="str">
        <f>IF('Cable Info'!N279="","",CONCATENATE('Cable Info'!N279," - ",'Cable Info'!O279))</f>
        <v>278 - AW</v>
      </c>
      <c r="AP280" s="53"/>
      <c r="AQ280" s="53"/>
      <c r="AR280" s="55" t="str">
        <f t="shared" si="1"/>
        <v>278 - AW</v>
      </c>
      <c r="AS280" s="53"/>
      <c r="AT280" s="53" t="str">
        <f>IF('Cable Info'!P279="","",CONCATENATE('Cable Info'!P279," - ",'Cable Info'!Q279))</f>
        <v/>
      </c>
      <c r="AU280" s="53" t="s">
        <v>92</v>
      </c>
      <c r="AV280" s="53"/>
      <c r="AW280" s="53" t="str">
        <f t="shared" si="2"/>
        <v xml:space="preserve">  &lt;=&gt; CABLEC </v>
      </c>
      <c r="AX280" s="53"/>
      <c r="AY280" s="53" t="str">
        <f>IF('Cable Info'!R279="","",CONCATENATE('Cable Info'!R279," - ",'Cable Info'!S279))</f>
        <v/>
      </c>
      <c r="AZ280" s="53"/>
      <c r="BA280" s="53"/>
      <c r="BB280" s="55" t="str">
        <f t="shared" si="3"/>
        <v/>
      </c>
      <c r="BC280" s="53"/>
      <c r="BD280" s="53" t="str">
        <f>IF('Cable Info'!T279="","",CONCATENATE('Cable Info'!T279," - ",'Cable Info'!U279))</f>
        <v/>
      </c>
      <c r="BE280" s="53"/>
      <c r="BF280" s="53"/>
      <c r="BG280" s="55" t="str">
        <f t="shared" si="4"/>
        <v/>
      </c>
      <c r="BH280" s="53"/>
      <c r="BI280" s="53" t="str">
        <f>IF('Cable Info'!V279="","",CONCATENATE('Cable Info'!V279," - ",'Cable Info'!W279))</f>
        <v/>
      </c>
      <c r="BJ280" s="53"/>
      <c r="BK280" s="53"/>
      <c r="BL280" s="55" t="str">
        <f t="shared" si="5"/>
        <v/>
      </c>
      <c r="BM280" s="5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1"/>
      <c r="CL280" s="189"/>
    </row>
    <row r="281" spans="1:90" ht="12.75" customHeight="1" x14ac:dyDescent="0.2">
      <c r="A281" s="31"/>
      <c r="B281" s="147"/>
      <c r="C281" s="168" t="str">
        <f>IFERROR(IF(B281="","",IF((COUNTIF('Cable Info'!$B$11:$C$50,B281)=0),VLOOKUP(B281,'Cable Info (2)'!$B$11:$C$50,2,FALSE),(VLOOKUP(B281,'Cable Info'!$B$11:$C$50,2,FALSE)))),"NO SUCH EXIT")</f>
        <v/>
      </c>
      <c r="D281" s="190"/>
      <c r="E281" s="191"/>
      <c r="F281" s="171" t="s">
        <v>89</v>
      </c>
      <c r="G281" s="192"/>
      <c r="H281" s="168" t="str">
        <f t="shared" si="7"/>
        <v/>
      </c>
      <c r="I281" s="193"/>
      <c r="J281" s="171" t="s">
        <v>89</v>
      </c>
      <c r="K281" s="194"/>
      <c r="L281" s="195"/>
      <c r="M281" s="168" t="str">
        <f>IFERROR(IF(P281="","",IF((COUNTIF('Cable Info'!$B$11:$C$50,P281)=0),VLOOKUP(P281,'Cable Info (2)'!$B$11:$C$50,2,FALSE),(VLOOKUP(P281,'Cable Info'!$B$11:$C$50,2,FALSE)))),"NO SUCH EXIT")</f>
        <v/>
      </c>
      <c r="N281" s="181"/>
      <c r="O281" s="182"/>
      <c r="P281" s="196"/>
      <c r="Q281" s="124"/>
      <c r="R281" s="185"/>
      <c r="S281" s="185"/>
      <c r="T281" s="186"/>
      <c r="U281" s="186"/>
      <c r="V281" s="187"/>
      <c r="W281" s="164"/>
      <c r="X281" s="188" t="str">
        <f t="shared" si="8"/>
        <v/>
      </c>
      <c r="Y281" s="26" t="str">
        <f t="shared" si="9"/>
        <v/>
      </c>
      <c r="Z281" s="26" t="str">
        <f t="shared" si="10"/>
        <v/>
      </c>
      <c r="AA281" s="26" t="str">
        <f t="shared" si="11"/>
        <v/>
      </c>
      <c r="AB281" s="26" t="str">
        <f t="shared" si="12"/>
        <v/>
      </c>
      <c r="AC281" s="26"/>
      <c r="AD281" s="26"/>
      <c r="AE281" s="26"/>
      <c r="AF281" s="26"/>
      <c r="AG281" s="26"/>
      <c r="AH281" s="26"/>
      <c r="AI281" s="53"/>
      <c r="AJ281" s="53" t="str">
        <f>IF('Cable Info'!L280="","",CONCATENATE('Cable Info'!L280," - ",'Cable Info'!M280))</f>
        <v>279 - AW</v>
      </c>
      <c r="AK281" s="53"/>
      <c r="AL281" s="53"/>
      <c r="AM281" s="55" t="str">
        <f t="shared" si="0"/>
        <v>279 - AW</v>
      </c>
      <c r="AN281" s="53"/>
      <c r="AO281" s="53" t="str">
        <f>IF('Cable Info'!N280="","",CONCATENATE('Cable Info'!N280," - ",'Cable Info'!O280))</f>
        <v>279 - AW</v>
      </c>
      <c r="AP281" s="53"/>
      <c r="AQ281" s="53"/>
      <c r="AR281" s="55" t="str">
        <f t="shared" si="1"/>
        <v>279 - AW</v>
      </c>
      <c r="AS281" s="53"/>
      <c r="AT281" s="53" t="str">
        <f>IF('Cable Info'!P280="","",CONCATENATE('Cable Info'!P280," - ",'Cable Info'!Q280))</f>
        <v/>
      </c>
      <c r="AU281" s="53" t="s">
        <v>92</v>
      </c>
      <c r="AV281" s="53"/>
      <c r="AW281" s="53" t="str">
        <f t="shared" si="2"/>
        <v xml:space="preserve">  &lt;=&gt; CABLEC </v>
      </c>
      <c r="AX281" s="53"/>
      <c r="AY281" s="53" t="str">
        <f>IF('Cable Info'!R280="","",CONCATENATE('Cable Info'!R280," - ",'Cable Info'!S280))</f>
        <v/>
      </c>
      <c r="AZ281" s="53"/>
      <c r="BA281" s="53"/>
      <c r="BB281" s="55" t="str">
        <f t="shared" si="3"/>
        <v/>
      </c>
      <c r="BC281" s="53"/>
      <c r="BD281" s="53" t="str">
        <f>IF('Cable Info'!T280="","",CONCATENATE('Cable Info'!T280," - ",'Cable Info'!U280))</f>
        <v/>
      </c>
      <c r="BE281" s="53"/>
      <c r="BF281" s="53"/>
      <c r="BG281" s="55" t="str">
        <f t="shared" si="4"/>
        <v/>
      </c>
      <c r="BH281" s="53"/>
      <c r="BI281" s="53" t="str">
        <f>IF('Cable Info'!V280="","",CONCATENATE('Cable Info'!V280," - ",'Cable Info'!W280))</f>
        <v/>
      </c>
      <c r="BJ281" s="53"/>
      <c r="BK281" s="53"/>
      <c r="BL281" s="55" t="str">
        <f t="shared" si="5"/>
        <v/>
      </c>
      <c r="BM281" s="5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1"/>
      <c r="CL281" s="189"/>
    </row>
    <row r="282" spans="1:90" ht="12.75" customHeight="1" x14ac:dyDescent="0.2">
      <c r="A282" s="31"/>
      <c r="B282" s="147"/>
      <c r="C282" s="168" t="str">
        <f>IFERROR(IF(B282="","",IF((COUNTIF('Cable Info'!$B$11:$C$50,B282)=0),VLOOKUP(B282,'Cable Info (2)'!$B$11:$C$50,2,FALSE),(VLOOKUP(B282,'Cable Info'!$B$11:$C$50,2,FALSE)))),"NO SUCH EXIT")</f>
        <v/>
      </c>
      <c r="D282" s="190"/>
      <c r="E282" s="191"/>
      <c r="F282" s="171" t="s">
        <v>89</v>
      </c>
      <c r="G282" s="192"/>
      <c r="H282" s="168" t="str">
        <f t="shared" si="7"/>
        <v/>
      </c>
      <c r="I282" s="193"/>
      <c r="J282" s="171" t="s">
        <v>89</v>
      </c>
      <c r="K282" s="194"/>
      <c r="L282" s="195"/>
      <c r="M282" s="168" t="str">
        <f>IFERROR(IF(P282="","",IF((COUNTIF('Cable Info'!$B$11:$C$50,P282)=0),VLOOKUP(P282,'Cable Info (2)'!$B$11:$C$50,2,FALSE),(VLOOKUP(P282,'Cable Info'!$B$11:$C$50,2,FALSE)))),"NO SUCH EXIT")</f>
        <v/>
      </c>
      <c r="N282" s="181"/>
      <c r="O282" s="182"/>
      <c r="P282" s="196"/>
      <c r="Q282" s="124"/>
      <c r="R282" s="185"/>
      <c r="S282" s="185"/>
      <c r="T282" s="186"/>
      <c r="U282" s="186"/>
      <c r="V282" s="187"/>
      <c r="W282" s="164"/>
      <c r="X282" s="188" t="str">
        <f t="shared" si="8"/>
        <v/>
      </c>
      <c r="Y282" s="26" t="str">
        <f t="shared" si="9"/>
        <v/>
      </c>
      <c r="Z282" s="26" t="str">
        <f t="shared" si="10"/>
        <v/>
      </c>
      <c r="AA282" s="26" t="str">
        <f t="shared" si="11"/>
        <v/>
      </c>
      <c r="AB282" s="26" t="str">
        <f t="shared" si="12"/>
        <v/>
      </c>
      <c r="AC282" s="26"/>
      <c r="AD282" s="26"/>
      <c r="AE282" s="26"/>
      <c r="AF282" s="26"/>
      <c r="AG282" s="26"/>
      <c r="AH282" s="26"/>
      <c r="AI282" s="53"/>
      <c r="AJ282" s="53" t="str">
        <f>IF('Cable Info'!L281="","",CONCATENATE('Cable Info'!L281," - ",'Cable Info'!M281))</f>
        <v>280 - AW</v>
      </c>
      <c r="AK282" s="53"/>
      <c r="AL282" s="53"/>
      <c r="AM282" s="55" t="str">
        <f t="shared" si="0"/>
        <v>280 - AW</v>
      </c>
      <c r="AN282" s="53"/>
      <c r="AO282" s="53" t="str">
        <f>IF('Cable Info'!N281="","",CONCATENATE('Cable Info'!N281," - ",'Cable Info'!O281))</f>
        <v>280 - AW</v>
      </c>
      <c r="AP282" s="53"/>
      <c r="AQ282" s="53"/>
      <c r="AR282" s="55" t="str">
        <f t="shared" si="1"/>
        <v>280 - AW</v>
      </c>
      <c r="AS282" s="53"/>
      <c r="AT282" s="53" t="str">
        <f>IF('Cable Info'!P281="","",CONCATENATE('Cable Info'!P281," - ",'Cable Info'!Q281))</f>
        <v/>
      </c>
      <c r="AU282" s="53" t="s">
        <v>92</v>
      </c>
      <c r="AV282" s="53"/>
      <c r="AW282" s="53" t="str">
        <f t="shared" si="2"/>
        <v xml:space="preserve">  &lt;=&gt; CABLEC </v>
      </c>
      <c r="AX282" s="53"/>
      <c r="AY282" s="53" t="str">
        <f>IF('Cable Info'!R281="","",CONCATENATE('Cable Info'!R281," - ",'Cable Info'!S281))</f>
        <v/>
      </c>
      <c r="AZ282" s="53"/>
      <c r="BA282" s="53"/>
      <c r="BB282" s="55" t="str">
        <f t="shared" si="3"/>
        <v/>
      </c>
      <c r="BC282" s="53"/>
      <c r="BD282" s="53" t="str">
        <f>IF('Cable Info'!T281="","",CONCATENATE('Cable Info'!T281," - ",'Cable Info'!U281))</f>
        <v/>
      </c>
      <c r="BE282" s="53"/>
      <c r="BF282" s="53"/>
      <c r="BG282" s="55" t="str">
        <f t="shared" si="4"/>
        <v/>
      </c>
      <c r="BH282" s="53"/>
      <c r="BI282" s="53" t="str">
        <f>IF('Cable Info'!V281="","",CONCATENATE('Cable Info'!V281," - ",'Cable Info'!W281))</f>
        <v/>
      </c>
      <c r="BJ282" s="53"/>
      <c r="BK282" s="53"/>
      <c r="BL282" s="55" t="str">
        <f t="shared" si="5"/>
        <v/>
      </c>
      <c r="BM282" s="5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1"/>
      <c r="CL282" s="189"/>
    </row>
    <row r="283" spans="1:90" ht="12.75" customHeight="1" x14ac:dyDescent="0.2">
      <c r="A283" s="31"/>
      <c r="B283" s="147"/>
      <c r="C283" s="168" t="str">
        <f>IFERROR(IF(B283="","",IF((COUNTIF('Cable Info'!$B$11:$C$50,B283)=0),VLOOKUP(B283,'Cable Info (2)'!$B$11:$C$50,2,FALSE),(VLOOKUP(B283,'Cable Info'!$B$11:$C$50,2,FALSE)))),"NO SUCH EXIT")</f>
        <v/>
      </c>
      <c r="D283" s="190"/>
      <c r="E283" s="191"/>
      <c r="F283" s="171" t="s">
        <v>89</v>
      </c>
      <c r="G283" s="192"/>
      <c r="H283" s="168" t="str">
        <f t="shared" si="7"/>
        <v/>
      </c>
      <c r="I283" s="193"/>
      <c r="J283" s="171" t="s">
        <v>89</v>
      </c>
      <c r="K283" s="194"/>
      <c r="L283" s="195"/>
      <c r="M283" s="168" t="str">
        <f>IFERROR(IF(P283="","",IF((COUNTIF('Cable Info'!$B$11:$C$50,P283)=0),VLOOKUP(P283,'Cable Info (2)'!$B$11:$C$50,2,FALSE),(VLOOKUP(P283,'Cable Info'!$B$11:$C$50,2,FALSE)))),"NO SUCH EXIT")</f>
        <v/>
      </c>
      <c r="N283" s="181"/>
      <c r="O283" s="182"/>
      <c r="P283" s="196"/>
      <c r="Q283" s="124"/>
      <c r="R283" s="185"/>
      <c r="S283" s="185"/>
      <c r="T283" s="186"/>
      <c r="U283" s="186"/>
      <c r="V283" s="187"/>
      <c r="W283" s="164"/>
      <c r="X283" s="188" t="str">
        <f t="shared" si="8"/>
        <v/>
      </c>
      <c r="Y283" s="26" t="str">
        <f t="shared" si="9"/>
        <v/>
      </c>
      <c r="Z283" s="26" t="str">
        <f t="shared" si="10"/>
        <v/>
      </c>
      <c r="AA283" s="26" t="str">
        <f t="shared" si="11"/>
        <v/>
      </c>
      <c r="AB283" s="26" t="str">
        <f t="shared" si="12"/>
        <v/>
      </c>
      <c r="AC283" s="26"/>
      <c r="AD283" s="26"/>
      <c r="AE283" s="26"/>
      <c r="AF283" s="26"/>
      <c r="AG283" s="26"/>
      <c r="AH283" s="26"/>
      <c r="AI283" s="53"/>
      <c r="AJ283" s="53" t="str">
        <f>IF('Cable Info'!L282="","",CONCATENATE('Cable Info'!L282," - ",'Cable Info'!M282))</f>
        <v>281 - AW</v>
      </c>
      <c r="AK283" s="53"/>
      <c r="AL283" s="53"/>
      <c r="AM283" s="55" t="str">
        <f t="shared" si="0"/>
        <v>281 - AW</v>
      </c>
      <c r="AN283" s="53"/>
      <c r="AO283" s="53" t="str">
        <f>IF('Cable Info'!N282="","",CONCATENATE('Cable Info'!N282," - ",'Cable Info'!O282))</f>
        <v>281 - AW</v>
      </c>
      <c r="AP283" s="53"/>
      <c r="AQ283" s="53"/>
      <c r="AR283" s="55" t="str">
        <f t="shared" si="1"/>
        <v>281 - AW</v>
      </c>
      <c r="AS283" s="53"/>
      <c r="AT283" s="53" t="str">
        <f>IF('Cable Info'!P282="","",CONCATENATE('Cable Info'!P282," - ",'Cable Info'!Q282))</f>
        <v/>
      </c>
      <c r="AU283" s="53" t="s">
        <v>92</v>
      </c>
      <c r="AV283" s="53"/>
      <c r="AW283" s="53" t="str">
        <f t="shared" si="2"/>
        <v xml:space="preserve">  &lt;=&gt; CABLEC </v>
      </c>
      <c r="AX283" s="53"/>
      <c r="AY283" s="53" t="str">
        <f>IF('Cable Info'!R282="","",CONCATENATE('Cable Info'!R282," - ",'Cable Info'!S282))</f>
        <v/>
      </c>
      <c r="AZ283" s="53"/>
      <c r="BA283" s="53"/>
      <c r="BB283" s="55" t="str">
        <f t="shared" si="3"/>
        <v/>
      </c>
      <c r="BC283" s="53"/>
      <c r="BD283" s="53" t="str">
        <f>IF('Cable Info'!T282="","",CONCATENATE('Cable Info'!T282," - ",'Cable Info'!U282))</f>
        <v/>
      </c>
      <c r="BE283" s="53"/>
      <c r="BF283" s="53"/>
      <c r="BG283" s="55" t="str">
        <f t="shared" si="4"/>
        <v/>
      </c>
      <c r="BH283" s="53"/>
      <c r="BI283" s="53" t="str">
        <f>IF('Cable Info'!V282="","",CONCATENATE('Cable Info'!V282," - ",'Cable Info'!W282))</f>
        <v/>
      </c>
      <c r="BJ283" s="53"/>
      <c r="BK283" s="53"/>
      <c r="BL283" s="55" t="str">
        <f t="shared" si="5"/>
        <v/>
      </c>
      <c r="BM283" s="5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1"/>
      <c r="CL283" s="189"/>
    </row>
    <row r="284" spans="1:90" ht="12.75" customHeight="1" x14ac:dyDescent="0.2">
      <c r="A284" s="31"/>
      <c r="B284" s="147"/>
      <c r="C284" s="168" t="str">
        <f>IFERROR(IF(B284="","",IF((COUNTIF('Cable Info'!$B$11:$C$50,B284)=0),VLOOKUP(B284,'Cable Info (2)'!$B$11:$C$50,2,FALSE),(VLOOKUP(B284,'Cable Info'!$B$11:$C$50,2,FALSE)))),"NO SUCH EXIT")</f>
        <v/>
      </c>
      <c r="D284" s="190"/>
      <c r="E284" s="191"/>
      <c r="F284" s="171" t="s">
        <v>89</v>
      </c>
      <c r="G284" s="192"/>
      <c r="H284" s="168" t="str">
        <f t="shared" si="7"/>
        <v/>
      </c>
      <c r="I284" s="193"/>
      <c r="J284" s="171" t="s">
        <v>89</v>
      </c>
      <c r="K284" s="194"/>
      <c r="L284" s="195"/>
      <c r="M284" s="168" t="str">
        <f>IFERROR(IF(P284="","",IF((COUNTIF('Cable Info'!$B$11:$C$50,P284)=0),VLOOKUP(P284,'Cable Info (2)'!$B$11:$C$50,2,FALSE),(VLOOKUP(P284,'Cable Info'!$B$11:$C$50,2,FALSE)))),"NO SUCH EXIT")</f>
        <v/>
      </c>
      <c r="N284" s="181"/>
      <c r="O284" s="182"/>
      <c r="P284" s="196"/>
      <c r="Q284" s="124"/>
      <c r="R284" s="185"/>
      <c r="S284" s="185"/>
      <c r="T284" s="186"/>
      <c r="U284" s="186"/>
      <c r="V284" s="187"/>
      <c r="W284" s="164"/>
      <c r="X284" s="188" t="str">
        <f t="shared" si="8"/>
        <v/>
      </c>
      <c r="Y284" s="26" t="str">
        <f t="shared" si="9"/>
        <v/>
      </c>
      <c r="Z284" s="26" t="str">
        <f t="shared" si="10"/>
        <v/>
      </c>
      <c r="AA284" s="26" t="str">
        <f t="shared" si="11"/>
        <v/>
      </c>
      <c r="AB284" s="26" t="str">
        <f t="shared" si="12"/>
        <v/>
      </c>
      <c r="AC284" s="26"/>
      <c r="AD284" s="26"/>
      <c r="AE284" s="26"/>
      <c r="AF284" s="26"/>
      <c r="AG284" s="26"/>
      <c r="AH284" s="26"/>
      <c r="AI284" s="53"/>
      <c r="AJ284" s="53" t="str">
        <f>IF('Cable Info'!L283="","",CONCATENATE('Cable Info'!L283," - ",'Cable Info'!M283))</f>
        <v>282 - AW</v>
      </c>
      <c r="AK284" s="53"/>
      <c r="AL284" s="53"/>
      <c r="AM284" s="55" t="str">
        <f t="shared" si="0"/>
        <v>282 - AW</v>
      </c>
      <c r="AN284" s="53"/>
      <c r="AO284" s="53" t="str">
        <f>IF('Cable Info'!N283="","",CONCATENATE('Cable Info'!N283," - ",'Cable Info'!O283))</f>
        <v>282 - AW</v>
      </c>
      <c r="AP284" s="53"/>
      <c r="AQ284" s="53"/>
      <c r="AR284" s="55" t="str">
        <f t="shared" si="1"/>
        <v>282 - AW</v>
      </c>
      <c r="AS284" s="53"/>
      <c r="AT284" s="53" t="str">
        <f>IF('Cable Info'!P283="","",CONCATENATE('Cable Info'!P283," - ",'Cable Info'!Q283))</f>
        <v/>
      </c>
      <c r="AU284" s="53" t="s">
        <v>92</v>
      </c>
      <c r="AV284" s="53"/>
      <c r="AW284" s="53" t="str">
        <f t="shared" si="2"/>
        <v xml:space="preserve">  &lt;=&gt; CABLEC </v>
      </c>
      <c r="AX284" s="53"/>
      <c r="AY284" s="53" t="str">
        <f>IF('Cable Info'!R283="","",CONCATENATE('Cable Info'!R283," - ",'Cable Info'!S283))</f>
        <v/>
      </c>
      <c r="AZ284" s="53"/>
      <c r="BA284" s="53"/>
      <c r="BB284" s="55" t="str">
        <f t="shared" si="3"/>
        <v/>
      </c>
      <c r="BC284" s="53"/>
      <c r="BD284" s="53" t="str">
        <f>IF('Cable Info'!T283="","",CONCATENATE('Cable Info'!T283," - ",'Cable Info'!U283))</f>
        <v/>
      </c>
      <c r="BE284" s="53"/>
      <c r="BF284" s="53"/>
      <c r="BG284" s="55" t="str">
        <f t="shared" si="4"/>
        <v/>
      </c>
      <c r="BH284" s="53"/>
      <c r="BI284" s="53" t="str">
        <f>IF('Cable Info'!V283="","",CONCATENATE('Cable Info'!V283," - ",'Cable Info'!W283))</f>
        <v/>
      </c>
      <c r="BJ284" s="53"/>
      <c r="BK284" s="53"/>
      <c r="BL284" s="55" t="str">
        <f t="shared" si="5"/>
        <v/>
      </c>
      <c r="BM284" s="5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1"/>
      <c r="CL284" s="189"/>
    </row>
    <row r="285" spans="1:90" ht="12.75" customHeight="1" x14ac:dyDescent="0.2">
      <c r="A285" s="31"/>
      <c r="B285" s="147"/>
      <c r="C285" s="168" t="str">
        <f>IFERROR(IF(B285="","",IF((COUNTIF('Cable Info'!$B$11:$C$50,B285)=0),VLOOKUP(B285,'Cable Info (2)'!$B$11:$C$50,2,FALSE),(VLOOKUP(B285,'Cable Info'!$B$11:$C$50,2,FALSE)))),"NO SUCH EXIT")</f>
        <v/>
      </c>
      <c r="D285" s="190"/>
      <c r="E285" s="191"/>
      <c r="F285" s="171" t="s">
        <v>89</v>
      </c>
      <c r="G285" s="192"/>
      <c r="H285" s="168" t="str">
        <f t="shared" si="7"/>
        <v/>
      </c>
      <c r="I285" s="193"/>
      <c r="J285" s="171" t="s">
        <v>89</v>
      </c>
      <c r="K285" s="194"/>
      <c r="L285" s="195"/>
      <c r="M285" s="168" t="str">
        <f>IFERROR(IF(P285="","",IF((COUNTIF('Cable Info'!$B$11:$C$50,P285)=0),VLOOKUP(P285,'Cable Info (2)'!$B$11:$C$50,2,FALSE),(VLOOKUP(P285,'Cable Info'!$B$11:$C$50,2,FALSE)))),"NO SUCH EXIT")</f>
        <v/>
      </c>
      <c r="N285" s="181"/>
      <c r="O285" s="182"/>
      <c r="P285" s="196"/>
      <c r="Q285" s="124"/>
      <c r="R285" s="185"/>
      <c r="S285" s="185"/>
      <c r="T285" s="186"/>
      <c r="U285" s="186"/>
      <c r="V285" s="187"/>
      <c r="W285" s="164"/>
      <c r="X285" s="188" t="str">
        <f t="shared" si="8"/>
        <v/>
      </c>
      <c r="Y285" s="26" t="str">
        <f t="shared" si="9"/>
        <v/>
      </c>
      <c r="Z285" s="26" t="str">
        <f t="shared" si="10"/>
        <v/>
      </c>
      <c r="AA285" s="26" t="str">
        <f t="shared" si="11"/>
        <v/>
      </c>
      <c r="AB285" s="26" t="str">
        <f t="shared" si="12"/>
        <v/>
      </c>
      <c r="AC285" s="26"/>
      <c r="AD285" s="26"/>
      <c r="AE285" s="26"/>
      <c r="AF285" s="26"/>
      <c r="AG285" s="26"/>
      <c r="AH285" s="26"/>
      <c r="AI285" s="53"/>
      <c r="AJ285" s="53" t="str">
        <f>IF('Cable Info'!L284="","",CONCATENATE('Cable Info'!L284," - ",'Cable Info'!M284))</f>
        <v>283 - AW</v>
      </c>
      <c r="AK285" s="53"/>
      <c r="AL285" s="53"/>
      <c r="AM285" s="55" t="str">
        <f t="shared" si="0"/>
        <v>283 - AW</v>
      </c>
      <c r="AN285" s="53"/>
      <c r="AO285" s="53" t="str">
        <f>IF('Cable Info'!N284="","",CONCATENATE('Cable Info'!N284," - ",'Cable Info'!O284))</f>
        <v>283 - AW</v>
      </c>
      <c r="AP285" s="53"/>
      <c r="AQ285" s="53"/>
      <c r="AR285" s="55" t="str">
        <f t="shared" si="1"/>
        <v>283 - AW</v>
      </c>
      <c r="AS285" s="53"/>
      <c r="AT285" s="53" t="str">
        <f>IF('Cable Info'!P284="","",CONCATENATE('Cable Info'!P284," - ",'Cable Info'!Q284))</f>
        <v/>
      </c>
      <c r="AU285" s="53" t="s">
        <v>92</v>
      </c>
      <c r="AV285" s="53"/>
      <c r="AW285" s="53" t="str">
        <f t="shared" si="2"/>
        <v xml:space="preserve">  &lt;=&gt; CABLEC </v>
      </c>
      <c r="AX285" s="53"/>
      <c r="AY285" s="53" t="str">
        <f>IF('Cable Info'!R284="","",CONCATENATE('Cable Info'!R284," - ",'Cable Info'!S284))</f>
        <v/>
      </c>
      <c r="AZ285" s="53"/>
      <c r="BA285" s="53"/>
      <c r="BB285" s="55" t="str">
        <f t="shared" si="3"/>
        <v/>
      </c>
      <c r="BC285" s="53"/>
      <c r="BD285" s="53" t="str">
        <f>IF('Cable Info'!T284="","",CONCATENATE('Cable Info'!T284," - ",'Cable Info'!U284))</f>
        <v/>
      </c>
      <c r="BE285" s="53"/>
      <c r="BF285" s="53"/>
      <c r="BG285" s="55" t="str">
        <f t="shared" si="4"/>
        <v/>
      </c>
      <c r="BH285" s="53"/>
      <c r="BI285" s="53" t="str">
        <f>IF('Cable Info'!V284="","",CONCATENATE('Cable Info'!V284," - ",'Cable Info'!W284))</f>
        <v/>
      </c>
      <c r="BJ285" s="53"/>
      <c r="BK285" s="53"/>
      <c r="BL285" s="55" t="str">
        <f t="shared" si="5"/>
        <v/>
      </c>
      <c r="BM285" s="5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1"/>
      <c r="CL285" s="189"/>
    </row>
    <row r="286" spans="1:90" ht="12.75" customHeight="1" x14ac:dyDescent="0.2">
      <c r="A286" s="31"/>
      <c r="B286" s="147"/>
      <c r="C286" s="168" t="str">
        <f>IFERROR(IF(B286="","",IF((COUNTIF('Cable Info'!$B$11:$C$50,B286)=0),VLOOKUP(B286,'Cable Info (2)'!$B$11:$C$50,2,FALSE),(VLOOKUP(B286,'Cable Info'!$B$11:$C$50,2,FALSE)))),"NO SUCH EXIT")</f>
        <v/>
      </c>
      <c r="D286" s="190"/>
      <c r="E286" s="191"/>
      <c r="F286" s="171" t="s">
        <v>89</v>
      </c>
      <c r="G286" s="192"/>
      <c r="H286" s="168" t="str">
        <f t="shared" si="7"/>
        <v/>
      </c>
      <c r="I286" s="193"/>
      <c r="J286" s="171" t="s">
        <v>89</v>
      </c>
      <c r="K286" s="194"/>
      <c r="L286" s="195"/>
      <c r="M286" s="168" t="str">
        <f>IFERROR(IF(P286="","",IF((COUNTIF('Cable Info'!$B$11:$C$50,P286)=0),VLOOKUP(P286,'Cable Info (2)'!$B$11:$C$50,2,FALSE),(VLOOKUP(P286,'Cable Info'!$B$11:$C$50,2,FALSE)))),"NO SUCH EXIT")</f>
        <v/>
      </c>
      <c r="N286" s="181"/>
      <c r="O286" s="182"/>
      <c r="P286" s="196"/>
      <c r="Q286" s="124"/>
      <c r="R286" s="185"/>
      <c r="S286" s="185"/>
      <c r="T286" s="186"/>
      <c r="U286" s="186"/>
      <c r="V286" s="187"/>
      <c r="W286" s="164"/>
      <c r="X286" s="188" t="str">
        <f t="shared" si="8"/>
        <v/>
      </c>
      <c r="Y286" s="26" t="str">
        <f t="shared" si="9"/>
        <v/>
      </c>
      <c r="Z286" s="26" t="str">
        <f t="shared" si="10"/>
        <v/>
      </c>
      <c r="AA286" s="26" t="str">
        <f t="shared" si="11"/>
        <v/>
      </c>
      <c r="AB286" s="26" t="str">
        <f t="shared" si="12"/>
        <v/>
      </c>
      <c r="AC286" s="26"/>
      <c r="AD286" s="26"/>
      <c r="AE286" s="26"/>
      <c r="AF286" s="26"/>
      <c r="AG286" s="26"/>
      <c r="AH286" s="26"/>
      <c r="AI286" s="53"/>
      <c r="AJ286" s="53" t="str">
        <f>IF('Cable Info'!L285="","",CONCATENATE('Cable Info'!L285," - ",'Cable Info'!M285))</f>
        <v>284 - AW</v>
      </c>
      <c r="AK286" s="53"/>
      <c r="AL286" s="53"/>
      <c r="AM286" s="55" t="str">
        <f t="shared" si="0"/>
        <v>284 - AW</v>
      </c>
      <c r="AN286" s="53"/>
      <c r="AO286" s="53" t="str">
        <f>IF('Cable Info'!N285="","",CONCATENATE('Cable Info'!N285," - ",'Cable Info'!O285))</f>
        <v>284 - AW</v>
      </c>
      <c r="AP286" s="53"/>
      <c r="AQ286" s="53"/>
      <c r="AR286" s="55" t="str">
        <f t="shared" si="1"/>
        <v>284 - AW</v>
      </c>
      <c r="AS286" s="53"/>
      <c r="AT286" s="53" t="str">
        <f>IF('Cable Info'!P285="","",CONCATENATE('Cable Info'!P285," - ",'Cable Info'!Q285))</f>
        <v/>
      </c>
      <c r="AU286" s="53" t="s">
        <v>92</v>
      </c>
      <c r="AV286" s="53"/>
      <c r="AW286" s="53" t="str">
        <f t="shared" si="2"/>
        <v xml:space="preserve">  &lt;=&gt; CABLEC </v>
      </c>
      <c r="AX286" s="53"/>
      <c r="AY286" s="53" t="str">
        <f>IF('Cable Info'!R285="","",CONCATENATE('Cable Info'!R285," - ",'Cable Info'!S285))</f>
        <v/>
      </c>
      <c r="AZ286" s="53"/>
      <c r="BA286" s="53"/>
      <c r="BB286" s="55" t="str">
        <f t="shared" si="3"/>
        <v/>
      </c>
      <c r="BC286" s="53"/>
      <c r="BD286" s="53" t="str">
        <f>IF('Cable Info'!T285="","",CONCATENATE('Cable Info'!T285," - ",'Cable Info'!U285))</f>
        <v/>
      </c>
      <c r="BE286" s="53"/>
      <c r="BF286" s="53"/>
      <c r="BG286" s="55" t="str">
        <f t="shared" si="4"/>
        <v/>
      </c>
      <c r="BH286" s="53"/>
      <c r="BI286" s="53" t="str">
        <f>IF('Cable Info'!V285="","",CONCATENATE('Cable Info'!V285," - ",'Cable Info'!W285))</f>
        <v/>
      </c>
      <c r="BJ286" s="53"/>
      <c r="BK286" s="53"/>
      <c r="BL286" s="55" t="str">
        <f t="shared" si="5"/>
        <v/>
      </c>
      <c r="BM286" s="5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1"/>
      <c r="CL286" s="189"/>
    </row>
    <row r="287" spans="1:90" ht="12.75" customHeight="1" x14ac:dyDescent="0.2">
      <c r="A287" s="31"/>
      <c r="B287" s="147"/>
      <c r="C287" s="168" t="str">
        <f>IFERROR(IF(B287="","",IF((COUNTIF('Cable Info'!$B$11:$C$50,B287)=0),VLOOKUP(B287,'Cable Info (2)'!$B$11:$C$50,2,FALSE),(VLOOKUP(B287,'Cable Info'!$B$11:$C$50,2,FALSE)))),"NO SUCH EXIT")</f>
        <v/>
      </c>
      <c r="D287" s="190"/>
      <c r="E287" s="191"/>
      <c r="F287" s="171" t="s">
        <v>89</v>
      </c>
      <c r="G287" s="192"/>
      <c r="H287" s="168" t="str">
        <f t="shared" si="7"/>
        <v/>
      </c>
      <c r="I287" s="193"/>
      <c r="J287" s="171" t="s">
        <v>89</v>
      </c>
      <c r="K287" s="194"/>
      <c r="L287" s="195"/>
      <c r="M287" s="168" t="str">
        <f>IFERROR(IF(P287="","",IF((COUNTIF('Cable Info'!$B$11:$C$50,P287)=0),VLOOKUP(P287,'Cable Info (2)'!$B$11:$C$50,2,FALSE),(VLOOKUP(P287,'Cable Info'!$B$11:$C$50,2,FALSE)))),"NO SUCH EXIT")</f>
        <v/>
      </c>
      <c r="N287" s="181"/>
      <c r="O287" s="182"/>
      <c r="P287" s="196"/>
      <c r="Q287" s="124"/>
      <c r="R287" s="185"/>
      <c r="S287" s="185"/>
      <c r="T287" s="186"/>
      <c r="U287" s="186"/>
      <c r="V287" s="187"/>
      <c r="W287" s="164"/>
      <c r="X287" s="188" t="str">
        <f t="shared" si="8"/>
        <v/>
      </c>
      <c r="Y287" s="26" t="str">
        <f t="shared" si="9"/>
        <v/>
      </c>
      <c r="Z287" s="26" t="str">
        <f t="shared" si="10"/>
        <v/>
      </c>
      <c r="AA287" s="26" t="str">
        <f t="shared" si="11"/>
        <v/>
      </c>
      <c r="AB287" s="26" t="str">
        <f t="shared" si="12"/>
        <v/>
      </c>
      <c r="AC287" s="26"/>
      <c r="AD287" s="26"/>
      <c r="AE287" s="26"/>
      <c r="AF287" s="26"/>
      <c r="AG287" s="26"/>
      <c r="AH287" s="26"/>
      <c r="AI287" s="53"/>
      <c r="AJ287" s="53" t="str">
        <f>IF('Cable Info'!L286="","",CONCATENATE('Cable Info'!L286," - ",'Cable Info'!M286))</f>
        <v>285 - AW</v>
      </c>
      <c r="AK287" s="53"/>
      <c r="AL287" s="53"/>
      <c r="AM287" s="55" t="str">
        <f t="shared" si="0"/>
        <v>285 - AW</v>
      </c>
      <c r="AN287" s="53"/>
      <c r="AO287" s="53" t="str">
        <f>IF('Cable Info'!N286="","",CONCATENATE('Cable Info'!N286," - ",'Cable Info'!O286))</f>
        <v>285 - AW</v>
      </c>
      <c r="AP287" s="53"/>
      <c r="AQ287" s="53"/>
      <c r="AR287" s="55" t="str">
        <f t="shared" si="1"/>
        <v>285 - AW</v>
      </c>
      <c r="AS287" s="53"/>
      <c r="AT287" s="53" t="str">
        <f>IF('Cable Info'!P286="","",CONCATENATE('Cable Info'!P286," - ",'Cable Info'!Q286))</f>
        <v/>
      </c>
      <c r="AU287" s="53" t="s">
        <v>92</v>
      </c>
      <c r="AV287" s="53"/>
      <c r="AW287" s="53" t="str">
        <f t="shared" si="2"/>
        <v xml:space="preserve">  &lt;=&gt; CABLEC </v>
      </c>
      <c r="AX287" s="53"/>
      <c r="AY287" s="53" t="str">
        <f>IF('Cable Info'!R286="","",CONCATENATE('Cable Info'!R286," - ",'Cable Info'!S286))</f>
        <v/>
      </c>
      <c r="AZ287" s="53"/>
      <c r="BA287" s="53"/>
      <c r="BB287" s="55" t="str">
        <f t="shared" si="3"/>
        <v/>
      </c>
      <c r="BC287" s="53"/>
      <c r="BD287" s="53" t="str">
        <f>IF('Cable Info'!T286="","",CONCATENATE('Cable Info'!T286," - ",'Cable Info'!U286))</f>
        <v/>
      </c>
      <c r="BE287" s="53"/>
      <c r="BF287" s="53"/>
      <c r="BG287" s="55" t="str">
        <f t="shared" si="4"/>
        <v/>
      </c>
      <c r="BH287" s="53"/>
      <c r="BI287" s="53" t="str">
        <f>IF('Cable Info'!V286="","",CONCATENATE('Cable Info'!V286," - ",'Cable Info'!W286))</f>
        <v/>
      </c>
      <c r="BJ287" s="53"/>
      <c r="BK287" s="53"/>
      <c r="BL287" s="55" t="str">
        <f t="shared" si="5"/>
        <v/>
      </c>
      <c r="BM287" s="5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1"/>
      <c r="CL287" s="189"/>
    </row>
    <row r="288" spans="1:90" ht="12.75" customHeight="1" x14ac:dyDescent="0.2">
      <c r="A288" s="31"/>
      <c r="B288" s="147"/>
      <c r="C288" s="168" t="str">
        <f>IFERROR(IF(B288="","",IF((COUNTIF('Cable Info'!$B$11:$C$50,B288)=0),VLOOKUP(B288,'Cable Info (2)'!$B$11:$C$50,2,FALSE),(VLOOKUP(B288,'Cable Info'!$B$11:$C$50,2,FALSE)))),"NO SUCH EXIT")</f>
        <v/>
      </c>
      <c r="D288" s="190"/>
      <c r="E288" s="191"/>
      <c r="F288" s="171" t="s">
        <v>89</v>
      </c>
      <c r="G288" s="192"/>
      <c r="H288" s="168" t="str">
        <f t="shared" si="7"/>
        <v/>
      </c>
      <c r="I288" s="193"/>
      <c r="J288" s="171" t="s">
        <v>89</v>
      </c>
      <c r="K288" s="194"/>
      <c r="L288" s="195"/>
      <c r="M288" s="168" t="str">
        <f>IFERROR(IF(P288="","",IF((COUNTIF('Cable Info'!$B$11:$C$50,P288)=0),VLOOKUP(P288,'Cable Info (2)'!$B$11:$C$50,2,FALSE),(VLOOKUP(P288,'Cable Info'!$B$11:$C$50,2,FALSE)))),"NO SUCH EXIT")</f>
        <v/>
      </c>
      <c r="N288" s="181"/>
      <c r="O288" s="182"/>
      <c r="P288" s="196"/>
      <c r="Q288" s="124"/>
      <c r="R288" s="185"/>
      <c r="S288" s="185"/>
      <c r="T288" s="186"/>
      <c r="U288" s="186"/>
      <c r="V288" s="187"/>
      <c r="W288" s="164"/>
      <c r="X288" s="188" t="str">
        <f t="shared" si="8"/>
        <v/>
      </c>
      <c r="Y288" s="26" t="str">
        <f t="shared" si="9"/>
        <v/>
      </c>
      <c r="Z288" s="26" t="str">
        <f t="shared" si="10"/>
        <v/>
      </c>
      <c r="AA288" s="26" t="str">
        <f t="shared" si="11"/>
        <v/>
      </c>
      <c r="AB288" s="26" t="str">
        <f t="shared" si="12"/>
        <v/>
      </c>
      <c r="AC288" s="26"/>
      <c r="AD288" s="26"/>
      <c r="AE288" s="26"/>
      <c r="AF288" s="26"/>
      <c r="AG288" s="26"/>
      <c r="AH288" s="26"/>
      <c r="AI288" s="53"/>
      <c r="AJ288" s="53" t="str">
        <f>IF('Cable Info'!L287="","",CONCATENATE('Cable Info'!L287," - ",'Cable Info'!M287))</f>
        <v>286 - AW</v>
      </c>
      <c r="AK288" s="53"/>
      <c r="AL288" s="53"/>
      <c r="AM288" s="55" t="str">
        <f t="shared" si="0"/>
        <v>286 - AW</v>
      </c>
      <c r="AN288" s="53"/>
      <c r="AO288" s="53" t="str">
        <f>IF('Cable Info'!N287="","",CONCATENATE('Cable Info'!N287," - ",'Cable Info'!O287))</f>
        <v>286 - AW</v>
      </c>
      <c r="AP288" s="53"/>
      <c r="AQ288" s="53"/>
      <c r="AR288" s="55" t="str">
        <f t="shared" si="1"/>
        <v>286 - AW</v>
      </c>
      <c r="AS288" s="53"/>
      <c r="AT288" s="53" t="str">
        <f>IF('Cable Info'!P287="","",CONCATENATE('Cable Info'!P287," - ",'Cable Info'!Q287))</f>
        <v/>
      </c>
      <c r="AU288" s="53" t="s">
        <v>92</v>
      </c>
      <c r="AV288" s="53"/>
      <c r="AW288" s="53" t="str">
        <f t="shared" si="2"/>
        <v xml:space="preserve">  &lt;=&gt; CABLEC </v>
      </c>
      <c r="AX288" s="53"/>
      <c r="AY288" s="53" t="str">
        <f>IF('Cable Info'!R287="","",CONCATENATE('Cable Info'!R287," - ",'Cable Info'!S287))</f>
        <v/>
      </c>
      <c r="AZ288" s="53"/>
      <c r="BA288" s="53"/>
      <c r="BB288" s="55" t="str">
        <f t="shared" si="3"/>
        <v/>
      </c>
      <c r="BC288" s="53"/>
      <c r="BD288" s="53" t="str">
        <f>IF('Cable Info'!T287="","",CONCATENATE('Cable Info'!T287," - ",'Cable Info'!U287))</f>
        <v/>
      </c>
      <c r="BE288" s="53"/>
      <c r="BF288" s="53"/>
      <c r="BG288" s="55" t="str">
        <f t="shared" si="4"/>
        <v/>
      </c>
      <c r="BH288" s="53"/>
      <c r="BI288" s="53" t="str">
        <f>IF('Cable Info'!V287="","",CONCATENATE('Cable Info'!V287," - ",'Cable Info'!W287))</f>
        <v/>
      </c>
      <c r="BJ288" s="53"/>
      <c r="BK288" s="53"/>
      <c r="BL288" s="55" t="str">
        <f t="shared" si="5"/>
        <v/>
      </c>
      <c r="BM288" s="5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1"/>
      <c r="CL288" s="189"/>
    </row>
    <row r="289" spans="1:90" ht="12.75" customHeight="1" x14ac:dyDescent="0.2">
      <c r="A289" s="31"/>
      <c r="B289" s="147"/>
      <c r="C289" s="168" t="str">
        <f>IFERROR(IF(B289="","",IF((COUNTIF('Cable Info'!$B$11:$C$50,B289)=0),VLOOKUP(B289,'Cable Info (2)'!$B$11:$C$50,2,FALSE),(VLOOKUP(B289,'Cable Info'!$B$11:$C$50,2,FALSE)))),"NO SUCH EXIT")</f>
        <v/>
      </c>
      <c r="D289" s="190"/>
      <c r="E289" s="191"/>
      <c r="F289" s="171" t="s">
        <v>89</v>
      </c>
      <c r="G289" s="192"/>
      <c r="H289" s="168" t="str">
        <f t="shared" si="7"/>
        <v/>
      </c>
      <c r="I289" s="193"/>
      <c r="J289" s="171" t="s">
        <v>89</v>
      </c>
      <c r="K289" s="194"/>
      <c r="L289" s="195"/>
      <c r="M289" s="168" t="str">
        <f>IFERROR(IF(P289="","",IF((COUNTIF('Cable Info'!$B$11:$C$50,P289)=0),VLOOKUP(P289,'Cable Info (2)'!$B$11:$C$50,2,FALSE),(VLOOKUP(P289,'Cable Info'!$B$11:$C$50,2,FALSE)))),"NO SUCH EXIT")</f>
        <v/>
      </c>
      <c r="N289" s="181"/>
      <c r="O289" s="182"/>
      <c r="P289" s="196"/>
      <c r="Q289" s="124"/>
      <c r="R289" s="185"/>
      <c r="S289" s="185"/>
      <c r="T289" s="186"/>
      <c r="U289" s="186"/>
      <c r="V289" s="187"/>
      <c r="W289" s="164"/>
      <c r="X289" s="188" t="str">
        <f t="shared" si="8"/>
        <v/>
      </c>
      <c r="Y289" s="26" t="str">
        <f t="shared" si="9"/>
        <v/>
      </c>
      <c r="Z289" s="26" t="str">
        <f t="shared" si="10"/>
        <v/>
      </c>
      <c r="AA289" s="26" t="str">
        <f t="shared" si="11"/>
        <v/>
      </c>
      <c r="AB289" s="26" t="str">
        <f t="shared" si="12"/>
        <v/>
      </c>
      <c r="AC289" s="26"/>
      <c r="AD289" s="26"/>
      <c r="AE289" s="26"/>
      <c r="AF289" s="26"/>
      <c r="AG289" s="26"/>
      <c r="AH289" s="26"/>
      <c r="AI289" s="53"/>
      <c r="AJ289" s="53" t="str">
        <f>IF('Cable Info'!L288="","",CONCATENATE('Cable Info'!L288," - ",'Cable Info'!M288))</f>
        <v>287 - AW</v>
      </c>
      <c r="AK289" s="53"/>
      <c r="AL289" s="53"/>
      <c r="AM289" s="55" t="str">
        <f t="shared" si="0"/>
        <v>287 - AW</v>
      </c>
      <c r="AN289" s="53"/>
      <c r="AO289" s="53" t="str">
        <f>IF('Cable Info'!N288="","",CONCATENATE('Cable Info'!N288," - ",'Cable Info'!O288))</f>
        <v>287 - AW</v>
      </c>
      <c r="AP289" s="53"/>
      <c r="AQ289" s="53"/>
      <c r="AR289" s="55" t="str">
        <f t="shared" si="1"/>
        <v>287 - AW</v>
      </c>
      <c r="AS289" s="53"/>
      <c r="AT289" s="53" t="str">
        <f>IF('Cable Info'!P288="","",CONCATENATE('Cable Info'!P288," - ",'Cable Info'!Q288))</f>
        <v/>
      </c>
      <c r="AU289" s="53" t="s">
        <v>92</v>
      </c>
      <c r="AV289" s="53"/>
      <c r="AW289" s="53" t="str">
        <f t="shared" si="2"/>
        <v xml:space="preserve">  &lt;=&gt; CABLEC </v>
      </c>
      <c r="AX289" s="53"/>
      <c r="AY289" s="53" t="str">
        <f>IF('Cable Info'!R288="","",CONCATENATE('Cable Info'!R288," - ",'Cable Info'!S288))</f>
        <v/>
      </c>
      <c r="AZ289" s="53"/>
      <c r="BA289" s="53"/>
      <c r="BB289" s="55" t="str">
        <f t="shared" si="3"/>
        <v/>
      </c>
      <c r="BC289" s="53"/>
      <c r="BD289" s="53" t="str">
        <f>IF('Cable Info'!T288="","",CONCATENATE('Cable Info'!T288," - ",'Cable Info'!U288))</f>
        <v/>
      </c>
      <c r="BE289" s="53"/>
      <c r="BF289" s="53"/>
      <c r="BG289" s="55" t="str">
        <f t="shared" si="4"/>
        <v/>
      </c>
      <c r="BH289" s="53"/>
      <c r="BI289" s="53" t="str">
        <f>IF('Cable Info'!V288="","",CONCATENATE('Cable Info'!V288," - ",'Cable Info'!W288))</f>
        <v/>
      </c>
      <c r="BJ289" s="53"/>
      <c r="BK289" s="53"/>
      <c r="BL289" s="55" t="str">
        <f t="shared" si="5"/>
        <v/>
      </c>
      <c r="BM289" s="5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1"/>
      <c r="CL289" s="189"/>
    </row>
    <row r="290" spans="1:90" ht="12.75" customHeight="1" x14ac:dyDescent="0.2">
      <c r="A290" s="31"/>
      <c r="B290" s="147"/>
      <c r="C290" s="168" t="str">
        <f>IFERROR(IF(B290="","",IF((COUNTIF('Cable Info'!$B$11:$C$50,B290)=0),VLOOKUP(B290,'Cable Info (2)'!$B$11:$C$50,2,FALSE),(VLOOKUP(B290,'Cable Info'!$B$11:$C$50,2,FALSE)))),"NO SUCH EXIT")</f>
        <v/>
      </c>
      <c r="D290" s="190"/>
      <c r="E290" s="191"/>
      <c r="F290" s="171" t="s">
        <v>89</v>
      </c>
      <c r="G290" s="192"/>
      <c r="H290" s="168" t="str">
        <f t="shared" si="7"/>
        <v/>
      </c>
      <c r="I290" s="193"/>
      <c r="J290" s="171" t="s">
        <v>89</v>
      </c>
      <c r="K290" s="194"/>
      <c r="L290" s="195"/>
      <c r="M290" s="168" t="str">
        <f>IFERROR(IF(P290="","",IF((COUNTIF('Cable Info'!$B$11:$C$50,P290)=0),VLOOKUP(P290,'Cable Info (2)'!$B$11:$C$50,2,FALSE),(VLOOKUP(P290,'Cable Info'!$B$11:$C$50,2,FALSE)))),"NO SUCH EXIT")</f>
        <v/>
      </c>
      <c r="N290" s="181"/>
      <c r="O290" s="182"/>
      <c r="P290" s="196"/>
      <c r="Q290" s="124"/>
      <c r="R290" s="185"/>
      <c r="S290" s="185"/>
      <c r="T290" s="186"/>
      <c r="U290" s="186"/>
      <c r="V290" s="187"/>
      <c r="W290" s="164"/>
      <c r="X290" s="188" t="str">
        <f t="shared" si="8"/>
        <v/>
      </c>
      <c r="Y290" s="26" t="str">
        <f t="shared" si="9"/>
        <v/>
      </c>
      <c r="Z290" s="26" t="str">
        <f t="shared" si="10"/>
        <v/>
      </c>
      <c r="AA290" s="26" t="str">
        <f t="shared" si="11"/>
        <v/>
      </c>
      <c r="AB290" s="26" t="str">
        <f t="shared" si="12"/>
        <v/>
      </c>
      <c r="AC290" s="26"/>
      <c r="AD290" s="26"/>
      <c r="AE290" s="26"/>
      <c r="AF290" s="26"/>
      <c r="AG290" s="26"/>
      <c r="AH290" s="26"/>
      <c r="AI290" s="53"/>
      <c r="AJ290" s="53" t="str">
        <f>IF('Cable Info'!L289="","",CONCATENATE('Cable Info'!L289," - ",'Cable Info'!M289))</f>
        <v>288 - AW</v>
      </c>
      <c r="AK290" s="53"/>
      <c r="AL290" s="53"/>
      <c r="AM290" s="55" t="str">
        <f t="shared" si="0"/>
        <v>288 - AW</v>
      </c>
      <c r="AN290" s="53"/>
      <c r="AO290" s="53" t="str">
        <f>IF('Cable Info'!N289="","",CONCATENATE('Cable Info'!N289," - ",'Cable Info'!O289))</f>
        <v>288 - AW</v>
      </c>
      <c r="AP290" s="53"/>
      <c r="AQ290" s="53"/>
      <c r="AR290" s="55" t="str">
        <f t="shared" si="1"/>
        <v>288 - AW</v>
      </c>
      <c r="AS290" s="53"/>
      <c r="AT290" s="53" t="str">
        <f>IF('Cable Info'!P289="","",CONCATENATE('Cable Info'!P289," - ",'Cable Info'!Q289))</f>
        <v/>
      </c>
      <c r="AU290" s="53" t="s">
        <v>92</v>
      </c>
      <c r="AV290" s="53"/>
      <c r="AW290" s="53" t="str">
        <f t="shared" si="2"/>
        <v xml:space="preserve">  &lt;=&gt; CABLEC </v>
      </c>
      <c r="AX290" s="53"/>
      <c r="AY290" s="53" t="str">
        <f>IF('Cable Info'!R289="","",CONCATENATE('Cable Info'!R289," - ",'Cable Info'!S289))</f>
        <v/>
      </c>
      <c r="AZ290" s="53"/>
      <c r="BA290" s="53"/>
      <c r="BB290" s="55" t="str">
        <f t="shared" si="3"/>
        <v/>
      </c>
      <c r="BC290" s="53"/>
      <c r="BD290" s="53" t="str">
        <f>IF('Cable Info'!T289="","",CONCATENATE('Cable Info'!T289," - ",'Cable Info'!U289))</f>
        <v/>
      </c>
      <c r="BE290" s="53"/>
      <c r="BF290" s="53"/>
      <c r="BG290" s="55" t="str">
        <f t="shared" si="4"/>
        <v/>
      </c>
      <c r="BH290" s="53"/>
      <c r="BI290" s="53" t="str">
        <f>IF('Cable Info'!V289="","",CONCATENATE('Cable Info'!V289," - ",'Cable Info'!W289))</f>
        <v/>
      </c>
      <c r="BJ290" s="53"/>
      <c r="BK290" s="53"/>
      <c r="BL290" s="55" t="str">
        <f t="shared" si="5"/>
        <v/>
      </c>
      <c r="BM290" s="5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1"/>
      <c r="CL290" s="189"/>
    </row>
    <row r="291" spans="1:90" ht="12.75" customHeight="1" x14ac:dyDescent="0.2">
      <c r="A291" s="31"/>
      <c r="B291" s="147"/>
      <c r="C291" s="168" t="str">
        <f>IFERROR(IF(B291="","",IF((COUNTIF('Cable Info'!$B$11:$C$50,B291)=0),VLOOKUP(B291,'Cable Info (2)'!$B$11:$C$50,2,FALSE),(VLOOKUP(B291,'Cable Info'!$B$11:$C$50,2,FALSE)))),"NO SUCH EXIT")</f>
        <v/>
      </c>
      <c r="D291" s="190"/>
      <c r="E291" s="191"/>
      <c r="F291" s="171" t="s">
        <v>89</v>
      </c>
      <c r="G291" s="192"/>
      <c r="H291" s="168" t="str">
        <f t="shared" si="7"/>
        <v/>
      </c>
      <c r="I291" s="193"/>
      <c r="J291" s="171" t="s">
        <v>89</v>
      </c>
      <c r="K291" s="194"/>
      <c r="L291" s="195"/>
      <c r="M291" s="168" t="str">
        <f>IFERROR(IF(P291="","",IF((COUNTIF('Cable Info'!$B$11:$C$50,P291)=0),VLOOKUP(P291,'Cable Info (2)'!$B$11:$C$50,2,FALSE),(VLOOKUP(P291,'Cable Info'!$B$11:$C$50,2,FALSE)))),"NO SUCH EXIT")</f>
        <v/>
      </c>
      <c r="N291" s="181"/>
      <c r="O291" s="182"/>
      <c r="P291" s="196"/>
      <c r="Q291" s="124"/>
      <c r="R291" s="185"/>
      <c r="S291" s="185"/>
      <c r="T291" s="186"/>
      <c r="U291" s="186"/>
      <c r="V291" s="187"/>
      <c r="W291" s="164"/>
      <c r="X291" s="188" t="str">
        <f t="shared" si="8"/>
        <v/>
      </c>
      <c r="Y291" s="26" t="str">
        <f t="shared" si="9"/>
        <v/>
      </c>
      <c r="Z291" s="26" t="str">
        <f t="shared" si="10"/>
        <v/>
      </c>
      <c r="AA291" s="26" t="str">
        <f t="shared" si="11"/>
        <v/>
      </c>
      <c r="AB291" s="26" t="str">
        <f t="shared" si="12"/>
        <v/>
      </c>
      <c r="AC291" s="26"/>
      <c r="AD291" s="26"/>
      <c r="AE291" s="26"/>
      <c r="AF291" s="26"/>
      <c r="AG291" s="26"/>
      <c r="AH291" s="26"/>
      <c r="AI291" s="53"/>
      <c r="AJ291" s="53" t="e">
        <f>IF('Cable Info'!L290="","",CONCATENATE('Cable Info'!L290," - ",'Cable Info'!M290))</f>
        <v>#N/A</v>
      </c>
      <c r="AK291" s="53"/>
      <c r="AL291" s="53"/>
      <c r="AM291" s="55" t="e">
        <f t="shared" si="0"/>
        <v>#N/A</v>
      </c>
      <c r="AN291" s="53"/>
      <c r="AO291" s="53" t="e">
        <f>IF('Cable Info'!N290="","",CONCATENATE('Cable Info'!N290," - ",'Cable Info'!O290))</f>
        <v>#N/A</v>
      </c>
      <c r="AP291" s="53"/>
      <c r="AQ291" s="53"/>
      <c r="AR291" s="55" t="e">
        <f t="shared" si="1"/>
        <v>#N/A</v>
      </c>
      <c r="AS291" s="53"/>
      <c r="AT291" s="53" t="str">
        <f>IF('Cable Info'!P290="","",CONCATENATE('Cable Info'!P290," - ",'Cable Info'!Q290))</f>
        <v/>
      </c>
      <c r="AU291" s="53" t="s">
        <v>92</v>
      </c>
      <c r="AV291" s="53"/>
      <c r="AW291" s="53" t="str">
        <f t="shared" si="2"/>
        <v xml:space="preserve">  &lt;=&gt; CABLEC </v>
      </c>
      <c r="AX291" s="53"/>
      <c r="AY291" s="53" t="str">
        <f>IF('Cable Info'!R290="","",CONCATENATE('Cable Info'!R290," - ",'Cable Info'!S290))</f>
        <v/>
      </c>
      <c r="AZ291" s="53"/>
      <c r="BA291" s="53"/>
      <c r="BB291" s="55" t="str">
        <f t="shared" si="3"/>
        <v/>
      </c>
      <c r="BC291" s="53"/>
      <c r="BD291" s="53" t="str">
        <f>IF('Cable Info'!T290="","",CONCATENATE('Cable Info'!T290," - ",'Cable Info'!U290))</f>
        <v/>
      </c>
      <c r="BE291" s="53"/>
      <c r="BF291" s="53"/>
      <c r="BG291" s="55" t="str">
        <f t="shared" si="4"/>
        <v/>
      </c>
      <c r="BH291" s="53"/>
      <c r="BI291" s="53" t="str">
        <f>IF('Cable Info'!V290="","",CONCATENATE('Cable Info'!V290," - ",'Cable Info'!W290))</f>
        <v/>
      </c>
      <c r="BJ291" s="53"/>
      <c r="BK291" s="53"/>
      <c r="BL291" s="55" t="str">
        <f t="shared" si="5"/>
        <v/>
      </c>
      <c r="BM291" s="5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1"/>
      <c r="CL291" s="189"/>
    </row>
    <row r="292" spans="1:90" ht="12.75" customHeight="1" x14ac:dyDescent="0.2">
      <c r="A292" s="31"/>
      <c r="B292" s="147"/>
      <c r="C292" s="168" t="str">
        <f>IFERROR(IF(B292="","",IF((COUNTIF('Cable Info'!$B$11:$C$50,B292)=0),VLOOKUP(B292,'Cable Info (2)'!$B$11:$C$50,2,FALSE),(VLOOKUP(B292,'Cable Info'!$B$11:$C$50,2,FALSE)))),"NO SUCH EXIT")</f>
        <v/>
      </c>
      <c r="D292" s="190"/>
      <c r="E292" s="191"/>
      <c r="F292" s="171" t="s">
        <v>89</v>
      </c>
      <c r="G292" s="192"/>
      <c r="H292" s="168" t="str">
        <f t="shared" si="7"/>
        <v/>
      </c>
      <c r="I292" s="193"/>
      <c r="J292" s="171" t="s">
        <v>89</v>
      </c>
      <c r="K292" s="194"/>
      <c r="L292" s="195"/>
      <c r="M292" s="168" t="str">
        <f>IFERROR(IF(P292="","",IF((COUNTIF('Cable Info'!$B$11:$C$50,P292)=0),VLOOKUP(P292,'Cable Info (2)'!$B$11:$C$50,2,FALSE),(VLOOKUP(P292,'Cable Info'!$B$11:$C$50,2,FALSE)))),"NO SUCH EXIT")</f>
        <v/>
      </c>
      <c r="N292" s="181"/>
      <c r="O292" s="182"/>
      <c r="P292" s="196"/>
      <c r="Q292" s="124"/>
      <c r="R292" s="185"/>
      <c r="S292" s="185"/>
      <c r="T292" s="186"/>
      <c r="U292" s="186"/>
      <c r="V292" s="187"/>
      <c r="W292" s="164"/>
      <c r="X292" s="188" t="str">
        <f t="shared" si="8"/>
        <v/>
      </c>
      <c r="Y292" s="26" t="str">
        <f t="shared" si="9"/>
        <v/>
      </c>
      <c r="Z292" s="26" t="str">
        <f t="shared" si="10"/>
        <v/>
      </c>
      <c r="AA292" s="26" t="str">
        <f t="shared" si="11"/>
        <v/>
      </c>
      <c r="AB292" s="26" t="str">
        <f t="shared" si="12"/>
        <v/>
      </c>
      <c r="AC292" s="26"/>
      <c r="AD292" s="26"/>
      <c r="AE292" s="26"/>
      <c r="AF292" s="26"/>
      <c r="AG292" s="26"/>
      <c r="AH292" s="26"/>
      <c r="AI292" s="53"/>
      <c r="AJ292" s="53" t="e">
        <f>IF('Cable Info'!L291="","",CONCATENATE('Cable Info'!L291," - ",'Cable Info'!M291))</f>
        <v>#N/A</v>
      </c>
      <c r="AK292" s="53"/>
      <c r="AL292" s="53"/>
      <c r="AM292" s="55" t="e">
        <f t="shared" si="0"/>
        <v>#N/A</v>
      </c>
      <c r="AN292" s="53"/>
      <c r="AO292" s="53" t="e">
        <f>IF('Cable Info'!N291="","",CONCATENATE('Cable Info'!N291," - ",'Cable Info'!O291))</f>
        <v>#N/A</v>
      </c>
      <c r="AP292" s="53"/>
      <c r="AQ292" s="53"/>
      <c r="AR292" s="55" t="e">
        <f t="shared" si="1"/>
        <v>#N/A</v>
      </c>
      <c r="AS292" s="53"/>
      <c r="AT292" s="53" t="str">
        <f>IF('Cable Info'!P291="","",CONCATENATE('Cable Info'!P291," - ",'Cable Info'!Q291))</f>
        <v/>
      </c>
      <c r="AU292" s="53" t="s">
        <v>92</v>
      </c>
      <c r="AV292" s="53"/>
      <c r="AW292" s="53" t="str">
        <f t="shared" si="2"/>
        <v xml:space="preserve">  &lt;=&gt; CABLEC </v>
      </c>
      <c r="AX292" s="53"/>
      <c r="AY292" s="53" t="str">
        <f>IF('Cable Info'!R291="","",CONCATENATE('Cable Info'!R291," - ",'Cable Info'!S291))</f>
        <v/>
      </c>
      <c r="AZ292" s="53"/>
      <c r="BA292" s="53"/>
      <c r="BB292" s="55" t="str">
        <f t="shared" si="3"/>
        <v/>
      </c>
      <c r="BC292" s="53"/>
      <c r="BD292" s="53" t="str">
        <f>IF('Cable Info'!T291="","",CONCATENATE('Cable Info'!T291," - ",'Cable Info'!U291))</f>
        <v/>
      </c>
      <c r="BE292" s="53"/>
      <c r="BF292" s="53"/>
      <c r="BG292" s="55" t="str">
        <f t="shared" si="4"/>
        <v/>
      </c>
      <c r="BH292" s="53"/>
      <c r="BI292" s="53" t="str">
        <f>IF('Cable Info'!V291="","",CONCATENATE('Cable Info'!V291," - ",'Cable Info'!W291))</f>
        <v/>
      </c>
      <c r="BJ292" s="53"/>
      <c r="BK292" s="53"/>
      <c r="BL292" s="55" t="str">
        <f t="shared" si="5"/>
        <v/>
      </c>
      <c r="BM292" s="5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1"/>
      <c r="CL292" s="189"/>
    </row>
    <row r="293" spans="1:90" ht="12.75" customHeight="1" x14ac:dyDescent="0.2">
      <c r="A293" s="31"/>
      <c r="B293" s="147"/>
      <c r="C293" s="168" t="str">
        <f>IFERROR(IF(B293="","",IF((COUNTIF('Cable Info'!$B$11:$C$50,B293)=0),VLOOKUP(B293,'Cable Info (2)'!$B$11:$C$50,2,FALSE),(VLOOKUP(B293,'Cable Info'!$B$11:$C$50,2,FALSE)))),"NO SUCH EXIT")</f>
        <v/>
      </c>
      <c r="D293" s="190"/>
      <c r="E293" s="191"/>
      <c r="F293" s="171" t="s">
        <v>89</v>
      </c>
      <c r="G293" s="192"/>
      <c r="H293" s="168" t="str">
        <f t="shared" si="7"/>
        <v/>
      </c>
      <c r="I293" s="193"/>
      <c r="J293" s="171" t="s">
        <v>89</v>
      </c>
      <c r="K293" s="194"/>
      <c r="L293" s="195"/>
      <c r="M293" s="168" t="str">
        <f>IFERROR(IF(P293="","",IF((COUNTIF('Cable Info'!$B$11:$C$50,P293)=0),VLOOKUP(P293,'Cable Info (2)'!$B$11:$C$50,2,FALSE),(VLOOKUP(P293,'Cable Info'!$B$11:$C$50,2,FALSE)))),"NO SUCH EXIT")</f>
        <v/>
      </c>
      <c r="N293" s="181"/>
      <c r="O293" s="182"/>
      <c r="P293" s="196"/>
      <c r="Q293" s="124"/>
      <c r="R293" s="185"/>
      <c r="S293" s="185"/>
      <c r="T293" s="186"/>
      <c r="U293" s="186"/>
      <c r="V293" s="187"/>
      <c r="W293" s="164"/>
      <c r="X293" s="188" t="str">
        <f t="shared" si="8"/>
        <v/>
      </c>
      <c r="Y293" s="26" t="str">
        <f t="shared" si="9"/>
        <v/>
      </c>
      <c r="Z293" s="26" t="str">
        <f t="shared" si="10"/>
        <v/>
      </c>
      <c r="AA293" s="26" t="str">
        <f t="shared" si="11"/>
        <v/>
      </c>
      <c r="AB293" s="26" t="str">
        <f t="shared" si="12"/>
        <v/>
      </c>
      <c r="AC293" s="26"/>
      <c r="AD293" s="26"/>
      <c r="AE293" s="26"/>
      <c r="AF293" s="26"/>
      <c r="AG293" s="26"/>
      <c r="AH293" s="26"/>
      <c r="AI293" s="53"/>
      <c r="AJ293" s="53" t="e">
        <f>IF('Cable Info'!L292="","",CONCATENATE('Cable Info'!L292," - ",'Cable Info'!M292))</f>
        <v>#N/A</v>
      </c>
      <c r="AK293" s="53"/>
      <c r="AL293" s="53"/>
      <c r="AM293" s="55" t="e">
        <f t="shared" si="0"/>
        <v>#N/A</v>
      </c>
      <c r="AN293" s="53"/>
      <c r="AO293" s="53" t="e">
        <f>IF('Cable Info'!N292="","",CONCATENATE('Cable Info'!N292," - ",'Cable Info'!O292))</f>
        <v>#N/A</v>
      </c>
      <c r="AP293" s="53"/>
      <c r="AQ293" s="53"/>
      <c r="AR293" s="55" t="e">
        <f t="shared" si="1"/>
        <v>#N/A</v>
      </c>
      <c r="AS293" s="53"/>
      <c r="AT293" s="53" t="str">
        <f>IF('Cable Info'!P292="","",CONCATENATE('Cable Info'!P292," - ",'Cable Info'!Q292))</f>
        <v/>
      </c>
      <c r="AU293" s="53" t="s">
        <v>92</v>
      </c>
      <c r="AV293" s="53"/>
      <c r="AW293" s="53" t="str">
        <f t="shared" si="2"/>
        <v xml:space="preserve">  &lt;=&gt; CABLEC </v>
      </c>
      <c r="AX293" s="53"/>
      <c r="AY293" s="53" t="str">
        <f>IF('Cable Info'!R292="","",CONCATENATE('Cable Info'!R292," - ",'Cable Info'!S292))</f>
        <v/>
      </c>
      <c r="AZ293" s="53"/>
      <c r="BA293" s="53"/>
      <c r="BB293" s="55" t="str">
        <f t="shared" si="3"/>
        <v/>
      </c>
      <c r="BC293" s="53"/>
      <c r="BD293" s="53" t="str">
        <f>IF('Cable Info'!T292="","",CONCATENATE('Cable Info'!T292," - ",'Cable Info'!U292))</f>
        <v/>
      </c>
      <c r="BE293" s="53"/>
      <c r="BF293" s="53"/>
      <c r="BG293" s="55" t="str">
        <f t="shared" si="4"/>
        <v/>
      </c>
      <c r="BH293" s="53"/>
      <c r="BI293" s="53" t="str">
        <f>IF('Cable Info'!V292="","",CONCATENATE('Cable Info'!V292," - ",'Cable Info'!W292))</f>
        <v/>
      </c>
      <c r="BJ293" s="53"/>
      <c r="BK293" s="53"/>
      <c r="BL293" s="55" t="str">
        <f t="shared" si="5"/>
        <v/>
      </c>
      <c r="BM293" s="5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1"/>
      <c r="CL293" s="189"/>
    </row>
    <row r="294" spans="1:90" ht="12.75" customHeight="1" x14ac:dyDescent="0.2">
      <c r="A294" s="31"/>
      <c r="B294" s="147"/>
      <c r="C294" s="168" t="str">
        <f>IFERROR(IF(B294="","",IF((COUNTIF('Cable Info'!$B$11:$C$50,B294)=0),VLOOKUP(B294,'Cable Info (2)'!$B$11:$C$50,2,FALSE),(VLOOKUP(B294,'Cable Info'!$B$11:$C$50,2,FALSE)))),"NO SUCH EXIT")</f>
        <v/>
      </c>
      <c r="D294" s="190"/>
      <c r="E294" s="191"/>
      <c r="F294" s="171" t="s">
        <v>89</v>
      </c>
      <c r="G294" s="192"/>
      <c r="H294" s="168" t="str">
        <f t="shared" si="7"/>
        <v/>
      </c>
      <c r="I294" s="193"/>
      <c r="J294" s="171" t="s">
        <v>89</v>
      </c>
      <c r="K294" s="194"/>
      <c r="L294" s="195"/>
      <c r="M294" s="168" t="str">
        <f>IFERROR(IF(P294="","",IF((COUNTIF('Cable Info'!$B$11:$C$50,P294)=0),VLOOKUP(P294,'Cable Info (2)'!$B$11:$C$50,2,FALSE),(VLOOKUP(P294,'Cable Info'!$B$11:$C$50,2,FALSE)))),"NO SUCH EXIT")</f>
        <v/>
      </c>
      <c r="N294" s="181"/>
      <c r="O294" s="182"/>
      <c r="P294" s="196"/>
      <c r="Q294" s="124"/>
      <c r="R294" s="185"/>
      <c r="S294" s="185"/>
      <c r="T294" s="186"/>
      <c r="U294" s="186"/>
      <c r="V294" s="187"/>
      <c r="W294" s="164"/>
      <c r="X294" s="188" t="str">
        <f t="shared" si="8"/>
        <v/>
      </c>
      <c r="Y294" s="26" t="str">
        <f t="shared" si="9"/>
        <v/>
      </c>
      <c r="Z294" s="26" t="str">
        <f t="shared" si="10"/>
        <v/>
      </c>
      <c r="AA294" s="26" t="str">
        <f t="shared" si="11"/>
        <v/>
      </c>
      <c r="AB294" s="26" t="str">
        <f t="shared" si="12"/>
        <v/>
      </c>
      <c r="AC294" s="26"/>
      <c r="AD294" s="26"/>
      <c r="AE294" s="26"/>
      <c r="AF294" s="26"/>
      <c r="AG294" s="26"/>
      <c r="AH294" s="26"/>
      <c r="AI294" s="53"/>
      <c r="AJ294" s="53" t="e">
        <f>IF('Cable Info'!L293="","",CONCATENATE('Cable Info'!L293," - ",'Cable Info'!M293))</f>
        <v>#N/A</v>
      </c>
      <c r="AK294" s="53"/>
      <c r="AL294" s="53"/>
      <c r="AM294" s="55" t="e">
        <f t="shared" si="0"/>
        <v>#N/A</v>
      </c>
      <c r="AN294" s="53"/>
      <c r="AO294" s="53" t="e">
        <f>IF('Cable Info'!N293="","",CONCATENATE('Cable Info'!N293," - ",'Cable Info'!O293))</f>
        <v>#N/A</v>
      </c>
      <c r="AP294" s="53"/>
      <c r="AQ294" s="53"/>
      <c r="AR294" s="55" t="e">
        <f t="shared" si="1"/>
        <v>#N/A</v>
      </c>
      <c r="AS294" s="53"/>
      <c r="AT294" s="53" t="str">
        <f>IF('Cable Info'!P293="","",CONCATENATE('Cable Info'!P293," - ",'Cable Info'!Q293))</f>
        <v/>
      </c>
      <c r="AU294" s="53" t="s">
        <v>92</v>
      </c>
      <c r="AV294" s="53"/>
      <c r="AW294" s="53" t="str">
        <f t="shared" si="2"/>
        <v xml:space="preserve">  &lt;=&gt; CABLEC </v>
      </c>
      <c r="AX294" s="53"/>
      <c r="AY294" s="53" t="str">
        <f>IF('Cable Info'!R293="","",CONCATENATE('Cable Info'!R293," - ",'Cable Info'!S293))</f>
        <v/>
      </c>
      <c r="AZ294" s="53"/>
      <c r="BA294" s="53"/>
      <c r="BB294" s="55" t="str">
        <f t="shared" si="3"/>
        <v/>
      </c>
      <c r="BC294" s="53"/>
      <c r="BD294" s="53" t="str">
        <f>IF('Cable Info'!T293="","",CONCATENATE('Cable Info'!T293," - ",'Cable Info'!U293))</f>
        <v/>
      </c>
      <c r="BE294" s="53"/>
      <c r="BF294" s="53"/>
      <c r="BG294" s="55" t="str">
        <f t="shared" si="4"/>
        <v/>
      </c>
      <c r="BH294" s="53"/>
      <c r="BI294" s="53" t="str">
        <f>IF('Cable Info'!V293="","",CONCATENATE('Cable Info'!V293," - ",'Cable Info'!W293))</f>
        <v/>
      </c>
      <c r="BJ294" s="53"/>
      <c r="BK294" s="53"/>
      <c r="BL294" s="55" t="str">
        <f t="shared" si="5"/>
        <v/>
      </c>
      <c r="BM294" s="5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1"/>
      <c r="CL294" s="189"/>
    </row>
    <row r="295" spans="1:90" ht="12.75" customHeight="1" x14ac:dyDescent="0.2">
      <c r="A295" s="31"/>
      <c r="B295" s="147"/>
      <c r="C295" s="168" t="str">
        <f>IFERROR(IF(B295="","",IF((COUNTIF('Cable Info'!$B$11:$C$50,B295)=0),VLOOKUP(B295,'Cable Info (2)'!$B$11:$C$50,2,FALSE),(VLOOKUP(B295,'Cable Info'!$B$11:$C$50,2,FALSE)))),"NO SUCH EXIT")</f>
        <v/>
      </c>
      <c r="D295" s="190"/>
      <c r="E295" s="191"/>
      <c r="F295" s="171" t="s">
        <v>89</v>
      </c>
      <c r="G295" s="192"/>
      <c r="H295" s="168" t="str">
        <f t="shared" si="7"/>
        <v/>
      </c>
      <c r="I295" s="193"/>
      <c r="J295" s="171" t="s">
        <v>89</v>
      </c>
      <c r="K295" s="194"/>
      <c r="L295" s="195"/>
      <c r="M295" s="168" t="str">
        <f>IFERROR(IF(P295="","",IF((COUNTIF('Cable Info'!$B$11:$C$50,P295)=0),VLOOKUP(P295,'Cable Info (2)'!$B$11:$C$50,2,FALSE),(VLOOKUP(P295,'Cable Info'!$B$11:$C$50,2,FALSE)))),"NO SUCH EXIT")</f>
        <v/>
      </c>
      <c r="N295" s="181"/>
      <c r="O295" s="182"/>
      <c r="P295" s="196"/>
      <c r="Q295" s="124"/>
      <c r="R295" s="185"/>
      <c r="S295" s="185"/>
      <c r="T295" s="186"/>
      <c r="U295" s="186"/>
      <c r="V295" s="187"/>
      <c r="W295" s="164"/>
      <c r="X295" s="188" t="str">
        <f t="shared" si="8"/>
        <v/>
      </c>
      <c r="Y295" s="26" t="str">
        <f t="shared" si="9"/>
        <v/>
      </c>
      <c r="Z295" s="26" t="str">
        <f t="shared" si="10"/>
        <v/>
      </c>
      <c r="AA295" s="26" t="str">
        <f t="shared" si="11"/>
        <v/>
      </c>
      <c r="AB295" s="26" t="str">
        <f t="shared" si="12"/>
        <v/>
      </c>
      <c r="AC295" s="26"/>
      <c r="AD295" s="26"/>
      <c r="AE295" s="26"/>
      <c r="AF295" s="26"/>
      <c r="AG295" s="26"/>
      <c r="AH295" s="26"/>
      <c r="AI295" s="53"/>
      <c r="AJ295" s="53" t="e">
        <f>IF('Cable Info'!L294="","",CONCATENATE('Cable Info'!L294," - ",'Cable Info'!M294))</f>
        <v>#N/A</v>
      </c>
      <c r="AK295" s="53"/>
      <c r="AL295" s="53"/>
      <c r="AM295" s="55" t="e">
        <f t="shared" si="0"/>
        <v>#N/A</v>
      </c>
      <c r="AN295" s="53"/>
      <c r="AO295" s="53" t="e">
        <f>IF('Cable Info'!N294="","",CONCATENATE('Cable Info'!N294," - ",'Cable Info'!O294))</f>
        <v>#N/A</v>
      </c>
      <c r="AP295" s="53"/>
      <c r="AQ295" s="53"/>
      <c r="AR295" s="55" t="e">
        <f t="shared" si="1"/>
        <v>#N/A</v>
      </c>
      <c r="AS295" s="53"/>
      <c r="AT295" s="53" t="str">
        <f>IF('Cable Info'!P294="","",CONCATENATE('Cable Info'!P294," - ",'Cable Info'!Q294))</f>
        <v/>
      </c>
      <c r="AU295" s="53" t="s">
        <v>92</v>
      </c>
      <c r="AV295" s="53"/>
      <c r="AW295" s="53" t="str">
        <f t="shared" si="2"/>
        <v xml:space="preserve">  &lt;=&gt; CABLEC </v>
      </c>
      <c r="AX295" s="53"/>
      <c r="AY295" s="53" t="str">
        <f>IF('Cable Info'!R294="","",CONCATENATE('Cable Info'!R294," - ",'Cable Info'!S294))</f>
        <v/>
      </c>
      <c r="AZ295" s="53"/>
      <c r="BA295" s="53"/>
      <c r="BB295" s="55" t="str">
        <f t="shared" si="3"/>
        <v/>
      </c>
      <c r="BC295" s="53"/>
      <c r="BD295" s="53" t="str">
        <f>IF('Cable Info'!T294="","",CONCATENATE('Cable Info'!T294," - ",'Cable Info'!U294))</f>
        <v/>
      </c>
      <c r="BE295" s="53"/>
      <c r="BF295" s="53"/>
      <c r="BG295" s="55" t="str">
        <f t="shared" si="4"/>
        <v/>
      </c>
      <c r="BH295" s="53"/>
      <c r="BI295" s="53" t="str">
        <f>IF('Cable Info'!V294="","",CONCATENATE('Cable Info'!V294," - ",'Cable Info'!W294))</f>
        <v/>
      </c>
      <c r="BJ295" s="53"/>
      <c r="BK295" s="53"/>
      <c r="BL295" s="55" t="str">
        <f t="shared" si="5"/>
        <v/>
      </c>
      <c r="BM295" s="5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1"/>
      <c r="CL295" s="189"/>
    </row>
    <row r="296" spans="1:90" ht="12.75" customHeight="1" x14ac:dyDescent="0.2">
      <c r="A296" s="31"/>
      <c r="B296" s="147"/>
      <c r="C296" s="168" t="str">
        <f>IFERROR(IF(B296="","",IF((COUNTIF('Cable Info'!$B$11:$C$50,B296)=0),VLOOKUP(B296,'Cable Info (2)'!$B$11:$C$50,2,FALSE),(VLOOKUP(B296,'Cable Info'!$B$11:$C$50,2,FALSE)))),"NO SUCH EXIT")</f>
        <v/>
      </c>
      <c r="D296" s="190"/>
      <c r="E296" s="191"/>
      <c r="F296" s="171" t="s">
        <v>89</v>
      </c>
      <c r="G296" s="192"/>
      <c r="H296" s="168" t="str">
        <f t="shared" si="7"/>
        <v/>
      </c>
      <c r="I296" s="193"/>
      <c r="J296" s="171" t="s">
        <v>89</v>
      </c>
      <c r="K296" s="194"/>
      <c r="L296" s="195"/>
      <c r="M296" s="168" t="str">
        <f>IFERROR(IF(P296="","",IF((COUNTIF('Cable Info'!$B$11:$C$50,P296)=0),VLOOKUP(P296,'Cable Info (2)'!$B$11:$C$50,2,FALSE),(VLOOKUP(P296,'Cable Info'!$B$11:$C$50,2,FALSE)))),"NO SUCH EXIT")</f>
        <v/>
      </c>
      <c r="N296" s="181"/>
      <c r="O296" s="182"/>
      <c r="P296" s="196"/>
      <c r="Q296" s="124"/>
      <c r="R296" s="185"/>
      <c r="S296" s="185"/>
      <c r="T296" s="186"/>
      <c r="U296" s="186"/>
      <c r="V296" s="187"/>
      <c r="W296" s="164"/>
      <c r="X296" s="188" t="str">
        <f t="shared" si="8"/>
        <v/>
      </c>
      <c r="Y296" s="26" t="str">
        <f t="shared" si="9"/>
        <v/>
      </c>
      <c r="Z296" s="26" t="str">
        <f t="shared" si="10"/>
        <v/>
      </c>
      <c r="AA296" s="26" t="str">
        <f t="shared" si="11"/>
        <v/>
      </c>
      <c r="AB296" s="26" t="str">
        <f t="shared" si="12"/>
        <v/>
      </c>
      <c r="AC296" s="26"/>
      <c r="AD296" s="26"/>
      <c r="AE296" s="26"/>
      <c r="AF296" s="26"/>
      <c r="AG296" s="26"/>
      <c r="AH296" s="26"/>
      <c r="AI296" s="53"/>
      <c r="AJ296" s="53" t="e">
        <f>IF('Cable Info'!L295="","",CONCATENATE('Cable Info'!L295," - ",'Cable Info'!M295))</f>
        <v>#N/A</v>
      </c>
      <c r="AK296" s="53"/>
      <c r="AL296" s="53"/>
      <c r="AM296" s="55" t="e">
        <f t="shared" si="0"/>
        <v>#N/A</v>
      </c>
      <c r="AN296" s="53"/>
      <c r="AO296" s="53" t="e">
        <f>IF('Cable Info'!N295="","",CONCATENATE('Cable Info'!N295," - ",'Cable Info'!O295))</f>
        <v>#N/A</v>
      </c>
      <c r="AP296" s="53"/>
      <c r="AQ296" s="53"/>
      <c r="AR296" s="55" t="e">
        <f t="shared" si="1"/>
        <v>#N/A</v>
      </c>
      <c r="AS296" s="53"/>
      <c r="AT296" s="53" t="str">
        <f>IF('Cable Info'!P295="","",CONCATENATE('Cable Info'!P295," - ",'Cable Info'!Q295))</f>
        <v/>
      </c>
      <c r="AU296" s="53" t="s">
        <v>92</v>
      </c>
      <c r="AV296" s="53"/>
      <c r="AW296" s="53" t="str">
        <f t="shared" si="2"/>
        <v xml:space="preserve">  &lt;=&gt; CABLEC </v>
      </c>
      <c r="AX296" s="53"/>
      <c r="AY296" s="53" t="str">
        <f>IF('Cable Info'!R295="","",CONCATENATE('Cable Info'!R295," - ",'Cable Info'!S295))</f>
        <v/>
      </c>
      <c r="AZ296" s="53"/>
      <c r="BA296" s="53"/>
      <c r="BB296" s="55" t="str">
        <f t="shared" si="3"/>
        <v/>
      </c>
      <c r="BC296" s="53"/>
      <c r="BD296" s="53" t="str">
        <f>IF('Cable Info'!T295="","",CONCATENATE('Cable Info'!T295," - ",'Cable Info'!U295))</f>
        <v/>
      </c>
      <c r="BE296" s="53"/>
      <c r="BF296" s="53"/>
      <c r="BG296" s="55" t="str">
        <f t="shared" si="4"/>
        <v/>
      </c>
      <c r="BH296" s="53"/>
      <c r="BI296" s="53" t="str">
        <f>IF('Cable Info'!V295="","",CONCATENATE('Cable Info'!V295," - ",'Cable Info'!W295))</f>
        <v/>
      </c>
      <c r="BJ296" s="53"/>
      <c r="BK296" s="53"/>
      <c r="BL296" s="55" t="str">
        <f t="shared" si="5"/>
        <v/>
      </c>
      <c r="BM296" s="5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1"/>
      <c r="CL296" s="189"/>
    </row>
    <row r="297" spans="1:90" ht="12.75" customHeight="1" x14ac:dyDescent="0.2">
      <c r="A297" s="31"/>
      <c r="B297" s="147"/>
      <c r="C297" s="168" t="str">
        <f>IFERROR(IF(B297="","",IF((COUNTIF('Cable Info'!$B$11:$C$50,B297)=0),VLOOKUP(B297,'Cable Info (2)'!$B$11:$C$50,2,FALSE),(VLOOKUP(B297,'Cable Info'!$B$11:$C$50,2,FALSE)))),"NO SUCH EXIT")</f>
        <v/>
      </c>
      <c r="D297" s="190"/>
      <c r="E297" s="191"/>
      <c r="F297" s="171" t="s">
        <v>89</v>
      </c>
      <c r="G297" s="192"/>
      <c r="H297" s="168" t="str">
        <f t="shared" si="7"/>
        <v/>
      </c>
      <c r="I297" s="193"/>
      <c r="J297" s="171" t="s">
        <v>89</v>
      </c>
      <c r="K297" s="194"/>
      <c r="L297" s="195"/>
      <c r="M297" s="168" t="str">
        <f>IFERROR(IF(P297="","",IF((COUNTIF('Cable Info'!$B$11:$C$50,P297)=0),VLOOKUP(P297,'Cable Info (2)'!$B$11:$C$50,2,FALSE),(VLOOKUP(P297,'Cable Info'!$B$11:$C$50,2,FALSE)))),"NO SUCH EXIT")</f>
        <v/>
      </c>
      <c r="N297" s="181"/>
      <c r="O297" s="182"/>
      <c r="P297" s="196"/>
      <c r="Q297" s="124"/>
      <c r="R297" s="185"/>
      <c r="S297" s="185"/>
      <c r="T297" s="186"/>
      <c r="U297" s="186"/>
      <c r="V297" s="187"/>
      <c r="W297" s="164"/>
      <c r="X297" s="188" t="str">
        <f t="shared" si="8"/>
        <v/>
      </c>
      <c r="Y297" s="26" t="str">
        <f t="shared" si="9"/>
        <v/>
      </c>
      <c r="Z297" s="26" t="str">
        <f t="shared" si="10"/>
        <v/>
      </c>
      <c r="AA297" s="26" t="str">
        <f t="shared" si="11"/>
        <v/>
      </c>
      <c r="AB297" s="26" t="str">
        <f t="shared" si="12"/>
        <v/>
      </c>
      <c r="AC297" s="26"/>
      <c r="AD297" s="26"/>
      <c r="AE297" s="26"/>
      <c r="AF297" s="26"/>
      <c r="AG297" s="26"/>
      <c r="AH297" s="26"/>
      <c r="AI297" s="53"/>
      <c r="AJ297" s="53" t="e">
        <f>IF('Cable Info'!L296="","",CONCATENATE('Cable Info'!L296," - ",'Cable Info'!M296))</f>
        <v>#N/A</v>
      </c>
      <c r="AK297" s="53"/>
      <c r="AL297" s="53"/>
      <c r="AM297" s="55" t="e">
        <f t="shared" si="0"/>
        <v>#N/A</v>
      </c>
      <c r="AN297" s="53"/>
      <c r="AO297" s="53" t="e">
        <f>IF('Cable Info'!N296="","",CONCATENATE('Cable Info'!N296," - ",'Cable Info'!O296))</f>
        <v>#N/A</v>
      </c>
      <c r="AP297" s="53"/>
      <c r="AQ297" s="53"/>
      <c r="AR297" s="55" t="e">
        <f t="shared" si="1"/>
        <v>#N/A</v>
      </c>
      <c r="AS297" s="53"/>
      <c r="AT297" s="53" t="str">
        <f>IF('Cable Info'!P296="","",CONCATENATE('Cable Info'!P296," - ",'Cable Info'!Q296))</f>
        <v/>
      </c>
      <c r="AU297" s="53" t="s">
        <v>92</v>
      </c>
      <c r="AV297" s="53"/>
      <c r="AW297" s="53" t="str">
        <f t="shared" si="2"/>
        <v xml:space="preserve">  &lt;=&gt; CABLEC </v>
      </c>
      <c r="AX297" s="53"/>
      <c r="AY297" s="53" t="str">
        <f>IF('Cable Info'!R296="","",CONCATENATE('Cable Info'!R296," - ",'Cable Info'!S296))</f>
        <v/>
      </c>
      <c r="AZ297" s="53"/>
      <c r="BA297" s="53"/>
      <c r="BB297" s="55" t="str">
        <f t="shared" si="3"/>
        <v/>
      </c>
      <c r="BC297" s="53"/>
      <c r="BD297" s="53" t="str">
        <f>IF('Cable Info'!T296="","",CONCATENATE('Cable Info'!T296," - ",'Cable Info'!U296))</f>
        <v/>
      </c>
      <c r="BE297" s="53"/>
      <c r="BF297" s="53"/>
      <c r="BG297" s="55" t="str">
        <f t="shared" si="4"/>
        <v/>
      </c>
      <c r="BH297" s="53"/>
      <c r="BI297" s="53" t="str">
        <f>IF('Cable Info'!V296="","",CONCATENATE('Cable Info'!V296," - ",'Cable Info'!W296))</f>
        <v/>
      </c>
      <c r="BJ297" s="53"/>
      <c r="BK297" s="53"/>
      <c r="BL297" s="55" t="str">
        <f t="shared" si="5"/>
        <v/>
      </c>
      <c r="BM297" s="5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1"/>
      <c r="CL297" s="189"/>
    </row>
    <row r="298" spans="1:90" ht="12.75" customHeight="1" x14ac:dyDescent="0.2">
      <c r="A298" s="31"/>
      <c r="B298" s="147"/>
      <c r="C298" s="168" t="str">
        <f>IFERROR(IF(B298="","",IF((COUNTIF('Cable Info'!$B$11:$C$50,B298)=0),VLOOKUP(B298,'Cable Info (2)'!$B$11:$C$50,2,FALSE),(VLOOKUP(B298,'Cable Info'!$B$11:$C$50,2,FALSE)))),"NO SUCH EXIT")</f>
        <v/>
      </c>
      <c r="D298" s="190"/>
      <c r="E298" s="191"/>
      <c r="F298" s="171" t="s">
        <v>89</v>
      </c>
      <c r="G298" s="192"/>
      <c r="H298" s="168" t="str">
        <f t="shared" si="7"/>
        <v/>
      </c>
      <c r="I298" s="193"/>
      <c r="J298" s="171" t="s">
        <v>89</v>
      </c>
      <c r="K298" s="194"/>
      <c r="L298" s="195"/>
      <c r="M298" s="168" t="str">
        <f>IFERROR(IF(P298="","",IF((COUNTIF('Cable Info'!$B$11:$C$50,P298)=0),VLOOKUP(P298,'Cable Info (2)'!$B$11:$C$50,2,FALSE),(VLOOKUP(P298,'Cable Info'!$B$11:$C$50,2,FALSE)))),"NO SUCH EXIT")</f>
        <v/>
      </c>
      <c r="N298" s="181"/>
      <c r="O298" s="182"/>
      <c r="P298" s="196"/>
      <c r="Q298" s="124"/>
      <c r="R298" s="185"/>
      <c r="S298" s="185"/>
      <c r="T298" s="186"/>
      <c r="U298" s="186"/>
      <c r="V298" s="187"/>
      <c r="W298" s="164"/>
      <c r="X298" s="188" t="str">
        <f t="shared" si="8"/>
        <v/>
      </c>
      <c r="Y298" s="26" t="str">
        <f t="shared" si="9"/>
        <v/>
      </c>
      <c r="Z298" s="26" t="str">
        <f t="shared" si="10"/>
        <v/>
      </c>
      <c r="AA298" s="26" t="str">
        <f t="shared" si="11"/>
        <v/>
      </c>
      <c r="AB298" s="26" t="str">
        <f t="shared" si="12"/>
        <v/>
      </c>
      <c r="AC298" s="26"/>
      <c r="AD298" s="26"/>
      <c r="AE298" s="26"/>
      <c r="AF298" s="26"/>
      <c r="AG298" s="26"/>
      <c r="AH298" s="26"/>
      <c r="AI298" s="53"/>
      <c r="AJ298" s="53" t="e">
        <f>IF('Cable Info'!L297="","",CONCATENATE('Cable Info'!L297," - ",'Cable Info'!M297))</f>
        <v>#N/A</v>
      </c>
      <c r="AK298" s="53"/>
      <c r="AL298" s="53"/>
      <c r="AM298" s="55" t="e">
        <f t="shared" si="0"/>
        <v>#N/A</v>
      </c>
      <c r="AN298" s="53"/>
      <c r="AO298" s="53" t="e">
        <f>IF('Cable Info'!N297="","",CONCATENATE('Cable Info'!N297," - ",'Cable Info'!O297))</f>
        <v>#N/A</v>
      </c>
      <c r="AP298" s="53"/>
      <c r="AQ298" s="53"/>
      <c r="AR298" s="55" t="e">
        <f t="shared" si="1"/>
        <v>#N/A</v>
      </c>
      <c r="AS298" s="53"/>
      <c r="AT298" s="53" t="str">
        <f>IF('Cable Info'!P297="","",CONCATENATE('Cable Info'!P297," - ",'Cable Info'!Q297))</f>
        <v/>
      </c>
      <c r="AU298" s="53" t="s">
        <v>92</v>
      </c>
      <c r="AV298" s="53"/>
      <c r="AW298" s="53" t="str">
        <f t="shared" si="2"/>
        <v xml:space="preserve">  &lt;=&gt; CABLEC </v>
      </c>
      <c r="AX298" s="53"/>
      <c r="AY298" s="53" t="str">
        <f>IF('Cable Info'!R297="","",CONCATENATE('Cable Info'!R297," - ",'Cable Info'!S297))</f>
        <v/>
      </c>
      <c r="AZ298" s="53"/>
      <c r="BA298" s="53"/>
      <c r="BB298" s="55" t="str">
        <f t="shared" si="3"/>
        <v/>
      </c>
      <c r="BC298" s="53"/>
      <c r="BD298" s="53" t="str">
        <f>IF('Cable Info'!T297="","",CONCATENATE('Cable Info'!T297," - ",'Cable Info'!U297))</f>
        <v/>
      </c>
      <c r="BE298" s="53"/>
      <c r="BF298" s="53"/>
      <c r="BG298" s="55" t="str">
        <f t="shared" si="4"/>
        <v/>
      </c>
      <c r="BH298" s="53"/>
      <c r="BI298" s="53" t="str">
        <f>IF('Cable Info'!V297="","",CONCATENATE('Cable Info'!V297," - ",'Cable Info'!W297))</f>
        <v/>
      </c>
      <c r="BJ298" s="53"/>
      <c r="BK298" s="53"/>
      <c r="BL298" s="55" t="str">
        <f t="shared" si="5"/>
        <v/>
      </c>
      <c r="BM298" s="5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1"/>
      <c r="CL298" s="189"/>
    </row>
    <row r="299" spans="1:90" ht="12.75" customHeight="1" x14ac:dyDescent="0.2">
      <c r="A299" s="31"/>
      <c r="B299" s="147"/>
      <c r="C299" s="168" t="str">
        <f>IFERROR(IF(B299="","",IF((COUNTIF('Cable Info'!$B$11:$C$50,B299)=0),VLOOKUP(B299,'Cable Info (2)'!$B$11:$C$50,2,FALSE),(VLOOKUP(B299,'Cable Info'!$B$11:$C$50,2,FALSE)))),"NO SUCH EXIT")</f>
        <v/>
      </c>
      <c r="D299" s="190"/>
      <c r="E299" s="191"/>
      <c r="F299" s="171" t="s">
        <v>89</v>
      </c>
      <c r="G299" s="192"/>
      <c r="H299" s="168" t="str">
        <f t="shared" si="7"/>
        <v/>
      </c>
      <c r="I299" s="193"/>
      <c r="J299" s="171" t="s">
        <v>89</v>
      </c>
      <c r="K299" s="194"/>
      <c r="L299" s="195"/>
      <c r="M299" s="168" t="str">
        <f>IFERROR(IF(P299="","",IF((COUNTIF('Cable Info'!$B$11:$C$50,P299)=0),VLOOKUP(P299,'Cable Info (2)'!$B$11:$C$50,2,FALSE),(VLOOKUP(P299,'Cable Info'!$B$11:$C$50,2,FALSE)))),"NO SUCH EXIT")</f>
        <v/>
      </c>
      <c r="N299" s="181"/>
      <c r="O299" s="182"/>
      <c r="P299" s="196"/>
      <c r="Q299" s="124"/>
      <c r="R299" s="185"/>
      <c r="S299" s="185"/>
      <c r="T299" s="186"/>
      <c r="U299" s="186"/>
      <c r="V299" s="187"/>
      <c r="W299" s="164"/>
      <c r="X299" s="188" t="str">
        <f t="shared" si="8"/>
        <v/>
      </c>
      <c r="Y299" s="26" t="str">
        <f t="shared" si="9"/>
        <v/>
      </c>
      <c r="Z299" s="26" t="str">
        <f t="shared" si="10"/>
        <v/>
      </c>
      <c r="AA299" s="26" t="str">
        <f t="shared" si="11"/>
        <v/>
      </c>
      <c r="AB299" s="26" t="str">
        <f t="shared" si="12"/>
        <v/>
      </c>
      <c r="AC299" s="26"/>
      <c r="AD299" s="26"/>
      <c r="AE299" s="26"/>
      <c r="AF299" s="26"/>
      <c r="AG299" s="26"/>
      <c r="AH299" s="26"/>
      <c r="AI299" s="53"/>
      <c r="AJ299" s="53" t="e">
        <f>IF('Cable Info'!L298="","",CONCATENATE('Cable Info'!L298," - ",'Cable Info'!M298))</f>
        <v>#N/A</v>
      </c>
      <c r="AK299" s="53"/>
      <c r="AL299" s="53"/>
      <c r="AM299" s="55" t="e">
        <f t="shared" si="0"/>
        <v>#N/A</v>
      </c>
      <c r="AN299" s="53"/>
      <c r="AO299" s="53" t="e">
        <f>IF('Cable Info'!N298="","",CONCATENATE('Cable Info'!N298," - ",'Cable Info'!O298))</f>
        <v>#N/A</v>
      </c>
      <c r="AP299" s="53"/>
      <c r="AQ299" s="53"/>
      <c r="AR299" s="55" t="e">
        <f t="shared" si="1"/>
        <v>#N/A</v>
      </c>
      <c r="AS299" s="53"/>
      <c r="AT299" s="53" t="str">
        <f>IF('Cable Info'!P298="","",CONCATENATE('Cable Info'!P298," - ",'Cable Info'!Q298))</f>
        <v/>
      </c>
      <c r="AU299" s="53" t="s">
        <v>92</v>
      </c>
      <c r="AV299" s="53"/>
      <c r="AW299" s="53" t="str">
        <f t="shared" si="2"/>
        <v xml:space="preserve">  &lt;=&gt; CABLEC </v>
      </c>
      <c r="AX299" s="53"/>
      <c r="AY299" s="53" t="str">
        <f>IF('Cable Info'!R298="","",CONCATENATE('Cable Info'!R298," - ",'Cable Info'!S298))</f>
        <v/>
      </c>
      <c r="AZ299" s="53"/>
      <c r="BA299" s="53"/>
      <c r="BB299" s="55" t="str">
        <f t="shared" si="3"/>
        <v/>
      </c>
      <c r="BC299" s="53"/>
      <c r="BD299" s="53" t="str">
        <f>IF('Cable Info'!T298="","",CONCATENATE('Cable Info'!T298," - ",'Cable Info'!U298))</f>
        <v/>
      </c>
      <c r="BE299" s="53"/>
      <c r="BF299" s="53"/>
      <c r="BG299" s="55" t="str">
        <f t="shared" si="4"/>
        <v/>
      </c>
      <c r="BH299" s="53"/>
      <c r="BI299" s="53" t="str">
        <f>IF('Cable Info'!V298="","",CONCATENATE('Cable Info'!V298," - ",'Cable Info'!W298))</f>
        <v/>
      </c>
      <c r="BJ299" s="53"/>
      <c r="BK299" s="53"/>
      <c r="BL299" s="55" t="str">
        <f t="shared" si="5"/>
        <v/>
      </c>
      <c r="BM299" s="5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1"/>
      <c r="CL299" s="189"/>
    </row>
    <row r="300" spans="1:90" ht="12.75" customHeight="1" x14ac:dyDescent="0.2">
      <c r="A300" s="31"/>
      <c r="B300" s="147"/>
      <c r="C300" s="168" t="str">
        <f>IFERROR(IF(B300="","",IF((COUNTIF('Cable Info'!$B$11:$C$50,B300)=0),VLOOKUP(B300,'Cable Info (2)'!$B$11:$C$50,2,FALSE),(VLOOKUP(B300,'Cable Info'!$B$11:$C$50,2,FALSE)))),"NO SUCH EXIT")</f>
        <v/>
      </c>
      <c r="D300" s="190"/>
      <c r="E300" s="191"/>
      <c r="F300" s="171" t="s">
        <v>89</v>
      </c>
      <c r="G300" s="192"/>
      <c r="H300" s="168" t="str">
        <f t="shared" si="7"/>
        <v/>
      </c>
      <c r="I300" s="193"/>
      <c r="J300" s="171" t="s">
        <v>89</v>
      </c>
      <c r="K300" s="194"/>
      <c r="L300" s="195"/>
      <c r="M300" s="168" t="str">
        <f>IFERROR(IF(P300="","",IF((COUNTIF('Cable Info'!$B$11:$C$50,P300)=0),VLOOKUP(P300,'Cable Info (2)'!$B$11:$C$50,2,FALSE),(VLOOKUP(P300,'Cable Info'!$B$11:$C$50,2,FALSE)))),"NO SUCH EXIT")</f>
        <v/>
      </c>
      <c r="N300" s="181"/>
      <c r="O300" s="182"/>
      <c r="P300" s="196"/>
      <c r="Q300" s="124"/>
      <c r="R300" s="185"/>
      <c r="S300" s="185"/>
      <c r="T300" s="186"/>
      <c r="U300" s="186"/>
      <c r="V300" s="187"/>
      <c r="W300" s="164"/>
      <c r="X300" s="188" t="str">
        <f t="shared" si="8"/>
        <v/>
      </c>
      <c r="Y300" s="26" t="str">
        <f t="shared" si="9"/>
        <v/>
      </c>
      <c r="Z300" s="26" t="str">
        <f t="shared" si="10"/>
        <v/>
      </c>
      <c r="AA300" s="26" t="str">
        <f t="shared" si="11"/>
        <v/>
      </c>
      <c r="AB300" s="26" t="str">
        <f t="shared" si="12"/>
        <v/>
      </c>
      <c r="AC300" s="26"/>
      <c r="AD300" s="26"/>
      <c r="AE300" s="26"/>
      <c r="AF300" s="26"/>
      <c r="AG300" s="26"/>
      <c r="AH300" s="26"/>
      <c r="AI300" s="53"/>
      <c r="AJ300" s="53" t="e">
        <f>IF('Cable Info'!L299="","",CONCATENATE('Cable Info'!L299," - ",'Cable Info'!M299))</f>
        <v>#N/A</v>
      </c>
      <c r="AK300" s="53"/>
      <c r="AL300" s="53"/>
      <c r="AM300" s="55" t="e">
        <f t="shared" si="0"/>
        <v>#N/A</v>
      </c>
      <c r="AN300" s="53"/>
      <c r="AO300" s="53" t="e">
        <f>IF('Cable Info'!N299="","",CONCATENATE('Cable Info'!N299," - ",'Cable Info'!O299))</f>
        <v>#N/A</v>
      </c>
      <c r="AP300" s="53"/>
      <c r="AQ300" s="53"/>
      <c r="AR300" s="55" t="e">
        <f t="shared" si="1"/>
        <v>#N/A</v>
      </c>
      <c r="AS300" s="53"/>
      <c r="AT300" s="53" t="str">
        <f>IF('Cable Info'!P299="","",CONCATENATE('Cable Info'!P299," - ",'Cable Info'!Q299))</f>
        <v/>
      </c>
      <c r="AU300" s="53" t="s">
        <v>92</v>
      </c>
      <c r="AV300" s="53"/>
      <c r="AW300" s="53" t="str">
        <f t="shared" si="2"/>
        <v xml:space="preserve">  &lt;=&gt; CABLEC </v>
      </c>
      <c r="AX300" s="53"/>
      <c r="AY300" s="53" t="str">
        <f>IF('Cable Info'!R299="","",CONCATENATE('Cable Info'!R299," - ",'Cable Info'!S299))</f>
        <v/>
      </c>
      <c r="AZ300" s="53"/>
      <c r="BA300" s="53"/>
      <c r="BB300" s="55" t="str">
        <f t="shared" si="3"/>
        <v/>
      </c>
      <c r="BC300" s="53"/>
      <c r="BD300" s="53" t="str">
        <f>IF('Cable Info'!T299="","",CONCATENATE('Cable Info'!T299," - ",'Cable Info'!U299))</f>
        <v/>
      </c>
      <c r="BE300" s="53"/>
      <c r="BF300" s="53"/>
      <c r="BG300" s="55" t="str">
        <f t="shared" si="4"/>
        <v/>
      </c>
      <c r="BH300" s="53"/>
      <c r="BI300" s="53" t="str">
        <f>IF('Cable Info'!V299="","",CONCATENATE('Cable Info'!V299," - ",'Cable Info'!W299))</f>
        <v/>
      </c>
      <c r="BJ300" s="53"/>
      <c r="BK300" s="53"/>
      <c r="BL300" s="55" t="str">
        <f t="shared" si="5"/>
        <v/>
      </c>
      <c r="BM300" s="5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1"/>
      <c r="CL300" s="189"/>
    </row>
    <row r="301" spans="1:90" ht="12.75" customHeight="1" x14ac:dyDescent="0.2">
      <c r="A301" s="31"/>
      <c r="B301" s="147"/>
      <c r="C301" s="168" t="str">
        <f>IFERROR(IF(B301="","",IF((COUNTIF('Cable Info'!$B$11:$C$50,B301)=0),VLOOKUP(B301,'Cable Info (2)'!$B$11:$C$50,2,FALSE),(VLOOKUP(B301,'Cable Info'!$B$11:$C$50,2,FALSE)))),"NO SUCH EXIT")</f>
        <v/>
      </c>
      <c r="D301" s="190"/>
      <c r="E301" s="191"/>
      <c r="F301" s="171" t="s">
        <v>89</v>
      </c>
      <c r="G301" s="192"/>
      <c r="H301" s="168" t="str">
        <f t="shared" si="7"/>
        <v/>
      </c>
      <c r="I301" s="193"/>
      <c r="J301" s="171" t="s">
        <v>89</v>
      </c>
      <c r="K301" s="194"/>
      <c r="L301" s="195"/>
      <c r="M301" s="168" t="str">
        <f>IFERROR(IF(P301="","",IF((COUNTIF('Cable Info'!$B$11:$C$50,P301)=0),VLOOKUP(P301,'Cable Info (2)'!$B$11:$C$50,2,FALSE),(VLOOKUP(P301,'Cable Info'!$B$11:$C$50,2,FALSE)))),"NO SUCH EXIT")</f>
        <v/>
      </c>
      <c r="N301" s="181"/>
      <c r="O301" s="182"/>
      <c r="P301" s="196"/>
      <c r="Q301" s="124"/>
      <c r="R301" s="185"/>
      <c r="S301" s="185"/>
      <c r="T301" s="186"/>
      <c r="U301" s="186"/>
      <c r="V301" s="187"/>
      <c r="W301" s="164"/>
      <c r="X301" s="188" t="str">
        <f t="shared" si="8"/>
        <v/>
      </c>
      <c r="Y301" s="26" t="str">
        <f t="shared" si="9"/>
        <v/>
      </c>
      <c r="Z301" s="26" t="str">
        <f t="shared" si="10"/>
        <v/>
      </c>
      <c r="AA301" s="26" t="str">
        <f t="shared" si="11"/>
        <v/>
      </c>
      <c r="AB301" s="26" t="str">
        <f t="shared" si="12"/>
        <v/>
      </c>
      <c r="AC301" s="26"/>
      <c r="AD301" s="26"/>
      <c r="AE301" s="26"/>
      <c r="AF301" s="26"/>
      <c r="AG301" s="26"/>
      <c r="AH301" s="26"/>
      <c r="AI301" s="53"/>
      <c r="AJ301" s="53" t="e">
        <f>IF('Cable Info'!L300="","",CONCATENATE('Cable Info'!L300," - ",'Cable Info'!M300))</f>
        <v>#N/A</v>
      </c>
      <c r="AK301" s="53"/>
      <c r="AL301" s="53"/>
      <c r="AM301" s="55" t="e">
        <f t="shared" si="0"/>
        <v>#N/A</v>
      </c>
      <c r="AN301" s="53"/>
      <c r="AO301" s="53" t="e">
        <f>IF('Cable Info'!N300="","",CONCATENATE('Cable Info'!N300," - ",'Cable Info'!O300))</f>
        <v>#N/A</v>
      </c>
      <c r="AP301" s="53"/>
      <c r="AQ301" s="53"/>
      <c r="AR301" s="55" t="e">
        <f t="shared" si="1"/>
        <v>#N/A</v>
      </c>
      <c r="AS301" s="53"/>
      <c r="AT301" s="53" t="str">
        <f>IF('Cable Info'!P300="","",CONCATENATE('Cable Info'!P300," - ",'Cable Info'!Q300))</f>
        <v/>
      </c>
      <c r="AU301" s="53" t="s">
        <v>92</v>
      </c>
      <c r="AV301" s="53"/>
      <c r="AW301" s="53" t="str">
        <f t="shared" si="2"/>
        <v xml:space="preserve">  &lt;=&gt; CABLEC </v>
      </c>
      <c r="AX301" s="53"/>
      <c r="AY301" s="53" t="str">
        <f>IF('Cable Info'!R300="","",CONCATENATE('Cable Info'!R300," - ",'Cable Info'!S300))</f>
        <v/>
      </c>
      <c r="AZ301" s="53"/>
      <c r="BA301" s="53"/>
      <c r="BB301" s="55" t="str">
        <f t="shared" si="3"/>
        <v/>
      </c>
      <c r="BC301" s="53"/>
      <c r="BD301" s="53" t="str">
        <f>IF('Cable Info'!T300="","",CONCATENATE('Cable Info'!T300," - ",'Cable Info'!U300))</f>
        <v/>
      </c>
      <c r="BE301" s="53"/>
      <c r="BF301" s="53"/>
      <c r="BG301" s="55" t="str">
        <f t="shared" si="4"/>
        <v/>
      </c>
      <c r="BH301" s="53"/>
      <c r="BI301" s="53" t="str">
        <f>IF('Cable Info'!V300="","",CONCATENATE('Cable Info'!V300," - ",'Cable Info'!W300))</f>
        <v/>
      </c>
      <c r="BJ301" s="53"/>
      <c r="BK301" s="53"/>
      <c r="BL301" s="55" t="str">
        <f t="shared" si="5"/>
        <v/>
      </c>
      <c r="BM301" s="5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1"/>
      <c r="CL301" s="189"/>
    </row>
    <row r="302" spans="1:90" ht="12.75" customHeight="1" x14ac:dyDescent="0.2">
      <c r="A302" s="31"/>
      <c r="B302" s="147"/>
      <c r="C302" s="168" t="str">
        <f>IFERROR(IF(B302="","",IF((COUNTIF('Cable Info'!$B$11:$C$50,B302)=0),VLOOKUP(B302,'Cable Info (2)'!$B$11:$C$50,2,FALSE),(VLOOKUP(B302,'Cable Info'!$B$11:$C$50,2,FALSE)))),"NO SUCH EXIT")</f>
        <v/>
      </c>
      <c r="D302" s="190"/>
      <c r="E302" s="191"/>
      <c r="F302" s="171" t="s">
        <v>89</v>
      </c>
      <c r="G302" s="192"/>
      <c r="H302" s="168" t="str">
        <f t="shared" si="7"/>
        <v/>
      </c>
      <c r="I302" s="193"/>
      <c r="J302" s="171" t="s">
        <v>89</v>
      </c>
      <c r="K302" s="194"/>
      <c r="L302" s="195"/>
      <c r="M302" s="168" t="str">
        <f>IFERROR(IF(P302="","",IF((COUNTIF('Cable Info'!$B$11:$C$50,P302)=0),VLOOKUP(P302,'Cable Info (2)'!$B$11:$C$50,2,FALSE),(VLOOKUP(P302,'Cable Info'!$B$11:$C$50,2,FALSE)))),"NO SUCH EXIT")</f>
        <v/>
      </c>
      <c r="N302" s="181"/>
      <c r="O302" s="182"/>
      <c r="P302" s="196"/>
      <c r="Q302" s="124"/>
      <c r="R302" s="185"/>
      <c r="S302" s="185"/>
      <c r="T302" s="186"/>
      <c r="U302" s="186"/>
      <c r="V302" s="187"/>
      <c r="W302" s="164"/>
      <c r="X302" s="188" t="str">
        <f t="shared" si="8"/>
        <v/>
      </c>
      <c r="Y302" s="26" t="str">
        <f t="shared" si="9"/>
        <v/>
      </c>
      <c r="Z302" s="26" t="str">
        <f t="shared" si="10"/>
        <v/>
      </c>
      <c r="AA302" s="26" t="str">
        <f t="shared" si="11"/>
        <v/>
      </c>
      <c r="AB302" s="26" t="str">
        <f t="shared" si="12"/>
        <v/>
      </c>
      <c r="AC302" s="26"/>
      <c r="AD302" s="26"/>
      <c r="AE302" s="26"/>
      <c r="AF302" s="26"/>
      <c r="AG302" s="26"/>
      <c r="AH302" s="26"/>
      <c r="AI302" s="53"/>
      <c r="AJ302" s="53" t="e">
        <f>IF('Cable Info'!L301="","",CONCATENATE('Cable Info'!L301," - ",'Cable Info'!M301))</f>
        <v>#N/A</v>
      </c>
      <c r="AK302" s="53"/>
      <c r="AL302" s="53"/>
      <c r="AM302" s="55" t="e">
        <f t="shared" si="0"/>
        <v>#N/A</v>
      </c>
      <c r="AN302" s="53"/>
      <c r="AO302" s="53" t="e">
        <f>IF('Cable Info'!N301="","",CONCATENATE('Cable Info'!N301," - ",'Cable Info'!O301))</f>
        <v>#N/A</v>
      </c>
      <c r="AP302" s="53"/>
      <c r="AQ302" s="53"/>
      <c r="AR302" s="55" t="e">
        <f t="shared" si="1"/>
        <v>#N/A</v>
      </c>
      <c r="AS302" s="53"/>
      <c r="AT302" s="53" t="str">
        <f>IF('Cable Info'!P301="","",CONCATENATE('Cable Info'!P301," - ",'Cable Info'!Q301))</f>
        <v/>
      </c>
      <c r="AU302" s="53" t="s">
        <v>92</v>
      </c>
      <c r="AV302" s="53"/>
      <c r="AW302" s="53" t="str">
        <f t="shared" si="2"/>
        <v xml:space="preserve">  &lt;=&gt; CABLEC </v>
      </c>
      <c r="AX302" s="53"/>
      <c r="AY302" s="53" t="str">
        <f>IF('Cable Info'!R301="","",CONCATENATE('Cable Info'!R301," - ",'Cable Info'!S301))</f>
        <v/>
      </c>
      <c r="AZ302" s="53"/>
      <c r="BA302" s="53"/>
      <c r="BB302" s="55" t="str">
        <f t="shared" si="3"/>
        <v/>
      </c>
      <c r="BC302" s="53"/>
      <c r="BD302" s="53" t="str">
        <f>IF('Cable Info'!T301="","",CONCATENATE('Cable Info'!T301," - ",'Cable Info'!U301))</f>
        <v/>
      </c>
      <c r="BE302" s="53"/>
      <c r="BF302" s="53"/>
      <c r="BG302" s="55" t="str">
        <f t="shared" si="4"/>
        <v/>
      </c>
      <c r="BH302" s="53"/>
      <c r="BI302" s="53" t="str">
        <f>IF('Cable Info'!V301="","",CONCATENATE('Cable Info'!V301," - ",'Cable Info'!W301))</f>
        <v/>
      </c>
      <c r="BJ302" s="53"/>
      <c r="BK302" s="53"/>
      <c r="BL302" s="55" t="str">
        <f t="shared" si="5"/>
        <v/>
      </c>
      <c r="BM302" s="5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1"/>
      <c r="CL302" s="189"/>
    </row>
    <row r="303" spans="1:90" ht="12.75" customHeight="1" x14ac:dyDescent="0.2">
      <c r="A303" s="31"/>
      <c r="B303" s="147"/>
      <c r="C303" s="168" t="str">
        <f>IFERROR(IF(B303="","",IF((COUNTIF('Cable Info'!$B$11:$C$50,B303)=0),VLOOKUP(B303,'Cable Info (2)'!$B$11:$C$50,2,FALSE),(VLOOKUP(B303,'Cable Info'!$B$11:$C$50,2,FALSE)))),"NO SUCH EXIT")</f>
        <v/>
      </c>
      <c r="D303" s="190"/>
      <c r="E303" s="191"/>
      <c r="F303" s="171" t="s">
        <v>89</v>
      </c>
      <c r="G303" s="192"/>
      <c r="H303" s="168" t="str">
        <f t="shared" si="7"/>
        <v/>
      </c>
      <c r="I303" s="193"/>
      <c r="J303" s="171" t="s">
        <v>89</v>
      </c>
      <c r="K303" s="194"/>
      <c r="L303" s="195"/>
      <c r="M303" s="168" t="str">
        <f>IFERROR(IF(P303="","",IF((COUNTIF('Cable Info'!$B$11:$C$50,P303)=0),VLOOKUP(P303,'Cable Info (2)'!$B$11:$C$50,2,FALSE),(VLOOKUP(P303,'Cable Info'!$B$11:$C$50,2,FALSE)))),"NO SUCH EXIT")</f>
        <v/>
      </c>
      <c r="N303" s="181"/>
      <c r="O303" s="182"/>
      <c r="P303" s="196"/>
      <c r="Q303" s="124"/>
      <c r="R303" s="185"/>
      <c r="S303" s="185"/>
      <c r="T303" s="186"/>
      <c r="U303" s="186"/>
      <c r="V303" s="187"/>
      <c r="W303" s="164"/>
      <c r="X303" s="188" t="str">
        <f t="shared" si="8"/>
        <v/>
      </c>
      <c r="Y303" s="26" t="str">
        <f t="shared" si="9"/>
        <v/>
      </c>
      <c r="Z303" s="26" t="str">
        <f t="shared" si="10"/>
        <v/>
      </c>
      <c r="AA303" s="26" t="str">
        <f t="shared" si="11"/>
        <v/>
      </c>
      <c r="AB303" s="26" t="str">
        <f t="shared" si="12"/>
        <v/>
      </c>
      <c r="AC303" s="26"/>
      <c r="AD303" s="26"/>
      <c r="AE303" s="26"/>
      <c r="AF303" s="26"/>
      <c r="AG303" s="26"/>
      <c r="AH303" s="26"/>
      <c r="AI303" s="53"/>
      <c r="AJ303" s="53" t="e">
        <f>IF('Cable Info'!L302="","",CONCATENATE('Cable Info'!L302," - ",'Cable Info'!M302))</f>
        <v>#N/A</v>
      </c>
      <c r="AK303" s="53"/>
      <c r="AL303" s="53"/>
      <c r="AM303" s="55" t="e">
        <f t="shared" si="0"/>
        <v>#N/A</v>
      </c>
      <c r="AN303" s="53"/>
      <c r="AO303" s="53" t="e">
        <f>IF('Cable Info'!N302="","",CONCATENATE('Cable Info'!N302," - ",'Cable Info'!O302))</f>
        <v>#N/A</v>
      </c>
      <c r="AP303" s="53"/>
      <c r="AQ303" s="53"/>
      <c r="AR303" s="55" t="e">
        <f t="shared" si="1"/>
        <v>#N/A</v>
      </c>
      <c r="AS303" s="53"/>
      <c r="AT303" s="53" t="str">
        <f>IF('Cable Info'!P302="","",CONCATENATE('Cable Info'!P302," - ",'Cable Info'!Q302))</f>
        <v/>
      </c>
      <c r="AU303" s="53" t="s">
        <v>92</v>
      </c>
      <c r="AV303" s="53"/>
      <c r="AW303" s="53" t="str">
        <f t="shared" si="2"/>
        <v xml:space="preserve">  &lt;=&gt; CABLEC </v>
      </c>
      <c r="AX303" s="53"/>
      <c r="AY303" s="53" t="str">
        <f>IF('Cable Info'!R302="","",CONCATENATE('Cable Info'!R302," - ",'Cable Info'!S302))</f>
        <v/>
      </c>
      <c r="AZ303" s="53"/>
      <c r="BA303" s="53"/>
      <c r="BB303" s="55" t="str">
        <f t="shared" si="3"/>
        <v/>
      </c>
      <c r="BC303" s="53"/>
      <c r="BD303" s="53" t="str">
        <f>IF('Cable Info'!T302="","",CONCATENATE('Cable Info'!T302," - ",'Cable Info'!U302))</f>
        <v/>
      </c>
      <c r="BE303" s="53"/>
      <c r="BF303" s="53"/>
      <c r="BG303" s="55" t="str">
        <f t="shared" si="4"/>
        <v/>
      </c>
      <c r="BH303" s="53"/>
      <c r="BI303" s="53" t="str">
        <f>IF('Cable Info'!V302="","",CONCATENATE('Cable Info'!V302," - ",'Cable Info'!W302))</f>
        <v/>
      </c>
      <c r="BJ303" s="53"/>
      <c r="BK303" s="53"/>
      <c r="BL303" s="55" t="str">
        <f t="shared" si="5"/>
        <v/>
      </c>
      <c r="BM303" s="5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1"/>
      <c r="CL303" s="189"/>
    </row>
    <row r="304" spans="1:90" ht="12.75" customHeight="1" x14ac:dyDescent="0.2">
      <c r="A304" s="31"/>
      <c r="B304" s="147"/>
      <c r="C304" s="168" t="str">
        <f>IFERROR(IF(B304="","",IF((COUNTIF('Cable Info'!$B$11:$C$50,B304)=0),VLOOKUP(B304,'Cable Info (2)'!$B$11:$C$50,2,FALSE),(VLOOKUP(B304,'Cable Info'!$B$11:$C$50,2,FALSE)))),"NO SUCH EXIT")</f>
        <v/>
      </c>
      <c r="D304" s="190"/>
      <c r="E304" s="191"/>
      <c r="F304" s="171" t="s">
        <v>89</v>
      </c>
      <c r="G304" s="192"/>
      <c r="H304" s="168" t="str">
        <f t="shared" si="7"/>
        <v/>
      </c>
      <c r="I304" s="193"/>
      <c r="J304" s="171" t="s">
        <v>89</v>
      </c>
      <c r="K304" s="194"/>
      <c r="L304" s="195"/>
      <c r="M304" s="168" t="str">
        <f>IFERROR(IF(P304="","",IF((COUNTIF('Cable Info'!$B$11:$C$50,P304)=0),VLOOKUP(P304,'Cable Info (2)'!$B$11:$C$50,2,FALSE),(VLOOKUP(P304,'Cable Info'!$B$11:$C$50,2,FALSE)))),"NO SUCH EXIT")</f>
        <v/>
      </c>
      <c r="N304" s="181"/>
      <c r="O304" s="182"/>
      <c r="P304" s="196"/>
      <c r="Q304" s="124"/>
      <c r="R304" s="185"/>
      <c r="S304" s="185"/>
      <c r="T304" s="186"/>
      <c r="U304" s="186"/>
      <c r="V304" s="187"/>
      <c r="W304" s="164"/>
      <c r="X304" s="188" t="str">
        <f t="shared" si="8"/>
        <v/>
      </c>
      <c r="Y304" s="26" t="str">
        <f t="shared" si="9"/>
        <v/>
      </c>
      <c r="Z304" s="26" t="str">
        <f t="shared" si="10"/>
        <v/>
      </c>
      <c r="AA304" s="26" t="str">
        <f t="shared" si="11"/>
        <v/>
      </c>
      <c r="AB304" s="26" t="str">
        <f t="shared" si="12"/>
        <v/>
      </c>
      <c r="AC304" s="26"/>
      <c r="AD304" s="26"/>
      <c r="AE304" s="26"/>
      <c r="AF304" s="26"/>
      <c r="AG304" s="26"/>
      <c r="AH304" s="26"/>
      <c r="AI304" s="53"/>
      <c r="AJ304" s="53" t="e">
        <f>IF('Cable Info'!L303="","",CONCATENATE('Cable Info'!L303," - ",'Cable Info'!M303))</f>
        <v>#N/A</v>
      </c>
      <c r="AK304" s="53"/>
      <c r="AL304" s="53"/>
      <c r="AM304" s="55" t="e">
        <f t="shared" si="0"/>
        <v>#N/A</v>
      </c>
      <c r="AN304" s="53"/>
      <c r="AO304" s="53" t="e">
        <f>IF('Cable Info'!N303="","",CONCATENATE('Cable Info'!N303," - ",'Cable Info'!O303))</f>
        <v>#N/A</v>
      </c>
      <c r="AP304" s="53"/>
      <c r="AQ304" s="53"/>
      <c r="AR304" s="55" t="e">
        <f t="shared" si="1"/>
        <v>#N/A</v>
      </c>
      <c r="AS304" s="53"/>
      <c r="AT304" s="53" t="str">
        <f>IF('Cable Info'!P303="","",CONCATENATE('Cable Info'!P303," - ",'Cable Info'!Q303))</f>
        <v/>
      </c>
      <c r="AU304" s="53" t="s">
        <v>92</v>
      </c>
      <c r="AV304" s="53"/>
      <c r="AW304" s="53" t="str">
        <f t="shared" si="2"/>
        <v xml:space="preserve">  &lt;=&gt; CABLEC </v>
      </c>
      <c r="AX304" s="53"/>
      <c r="AY304" s="53" t="str">
        <f>IF('Cable Info'!R303="","",CONCATENATE('Cable Info'!R303," - ",'Cable Info'!S303))</f>
        <v/>
      </c>
      <c r="AZ304" s="53"/>
      <c r="BA304" s="53"/>
      <c r="BB304" s="55" t="str">
        <f t="shared" si="3"/>
        <v/>
      </c>
      <c r="BC304" s="53"/>
      <c r="BD304" s="53" t="str">
        <f>IF('Cable Info'!T303="","",CONCATENATE('Cable Info'!T303," - ",'Cable Info'!U303))</f>
        <v/>
      </c>
      <c r="BE304" s="53"/>
      <c r="BF304" s="53"/>
      <c r="BG304" s="55" t="str">
        <f t="shared" si="4"/>
        <v/>
      </c>
      <c r="BH304" s="53"/>
      <c r="BI304" s="53" t="str">
        <f>IF('Cable Info'!V303="","",CONCATENATE('Cable Info'!V303," - ",'Cable Info'!W303))</f>
        <v/>
      </c>
      <c r="BJ304" s="53"/>
      <c r="BK304" s="53"/>
      <c r="BL304" s="55" t="str">
        <f t="shared" si="5"/>
        <v/>
      </c>
      <c r="BM304" s="5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1"/>
      <c r="CL304" s="189"/>
    </row>
    <row r="305" spans="1:90" ht="12.75" customHeight="1" x14ac:dyDescent="0.2">
      <c r="A305" s="31"/>
      <c r="B305" s="147"/>
      <c r="C305" s="168" t="str">
        <f>IFERROR(IF(B305="","",IF((COUNTIF('Cable Info'!$B$11:$C$50,B305)=0),VLOOKUP(B305,'Cable Info (2)'!$B$11:$C$50,2,FALSE),(VLOOKUP(B305,'Cable Info'!$B$11:$C$50,2,FALSE)))),"NO SUCH EXIT")</f>
        <v/>
      </c>
      <c r="D305" s="190"/>
      <c r="E305" s="191"/>
      <c r="F305" s="171" t="s">
        <v>89</v>
      </c>
      <c r="G305" s="192"/>
      <c r="H305" s="168" t="str">
        <f t="shared" si="7"/>
        <v/>
      </c>
      <c r="I305" s="193"/>
      <c r="J305" s="171" t="s">
        <v>89</v>
      </c>
      <c r="K305" s="194"/>
      <c r="L305" s="195"/>
      <c r="M305" s="168" t="str">
        <f>IFERROR(IF(P305="","",IF((COUNTIF('Cable Info'!$B$11:$C$50,P305)=0),VLOOKUP(P305,'Cable Info (2)'!$B$11:$C$50,2,FALSE),(VLOOKUP(P305,'Cable Info'!$B$11:$C$50,2,FALSE)))),"NO SUCH EXIT")</f>
        <v/>
      </c>
      <c r="N305" s="181"/>
      <c r="O305" s="182"/>
      <c r="P305" s="196"/>
      <c r="Q305" s="124"/>
      <c r="R305" s="185"/>
      <c r="S305" s="185"/>
      <c r="T305" s="186"/>
      <c r="U305" s="186"/>
      <c r="V305" s="187"/>
      <c r="W305" s="164"/>
      <c r="X305" s="188" t="str">
        <f t="shared" si="8"/>
        <v/>
      </c>
      <c r="Y305" s="26" t="str">
        <f t="shared" si="9"/>
        <v/>
      </c>
      <c r="Z305" s="26" t="str">
        <f t="shared" si="10"/>
        <v/>
      </c>
      <c r="AA305" s="26" t="str">
        <f t="shared" si="11"/>
        <v/>
      </c>
      <c r="AB305" s="26" t="str">
        <f t="shared" si="12"/>
        <v/>
      </c>
      <c r="AC305" s="26"/>
      <c r="AD305" s="26"/>
      <c r="AE305" s="26"/>
      <c r="AF305" s="26"/>
      <c r="AG305" s="26"/>
      <c r="AH305" s="26"/>
      <c r="AI305" s="53"/>
      <c r="AJ305" s="53" t="e">
        <f>IF('Cable Info'!L304="","",CONCATENATE('Cable Info'!L304," - ",'Cable Info'!M304))</f>
        <v>#N/A</v>
      </c>
      <c r="AK305" s="53"/>
      <c r="AL305" s="53"/>
      <c r="AM305" s="55" t="e">
        <f t="shared" si="0"/>
        <v>#N/A</v>
      </c>
      <c r="AN305" s="53"/>
      <c r="AO305" s="53" t="e">
        <f>IF('Cable Info'!N304="","",CONCATENATE('Cable Info'!N304," - ",'Cable Info'!O304))</f>
        <v>#N/A</v>
      </c>
      <c r="AP305" s="53"/>
      <c r="AQ305" s="53"/>
      <c r="AR305" s="55" t="e">
        <f t="shared" si="1"/>
        <v>#N/A</v>
      </c>
      <c r="AS305" s="53"/>
      <c r="AT305" s="53" t="str">
        <f>IF('Cable Info'!P304="","",CONCATENATE('Cable Info'!P304," - ",'Cable Info'!Q304))</f>
        <v/>
      </c>
      <c r="AU305" s="53" t="s">
        <v>92</v>
      </c>
      <c r="AV305" s="53"/>
      <c r="AW305" s="53" t="str">
        <f t="shared" si="2"/>
        <v xml:space="preserve">  &lt;=&gt; CABLEC </v>
      </c>
      <c r="AX305" s="53"/>
      <c r="AY305" s="53" t="str">
        <f>IF('Cable Info'!R304="","",CONCATENATE('Cable Info'!R304," - ",'Cable Info'!S304))</f>
        <v/>
      </c>
      <c r="AZ305" s="53"/>
      <c r="BA305" s="53"/>
      <c r="BB305" s="55" t="str">
        <f t="shared" si="3"/>
        <v/>
      </c>
      <c r="BC305" s="53"/>
      <c r="BD305" s="53" t="str">
        <f>IF('Cable Info'!T304="","",CONCATENATE('Cable Info'!T304," - ",'Cable Info'!U304))</f>
        <v/>
      </c>
      <c r="BE305" s="53"/>
      <c r="BF305" s="53"/>
      <c r="BG305" s="55" t="str">
        <f t="shared" si="4"/>
        <v/>
      </c>
      <c r="BH305" s="53"/>
      <c r="BI305" s="53" t="str">
        <f>IF('Cable Info'!V304="","",CONCATENATE('Cable Info'!V304," - ",'Cable Info'!W304))</f>
        <v/>
      </c>
      <c r="BJ305" s="53"/>
      <c r="BK305" s="53"/>
      <c r="BL305" s="55" t="str">
        <f t="shared" si="5"/>
        <v/>
      </c>
      <c r="BM305" s="5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1"/>
      <c r="CL305" s="189"/>
    </row>
    <row r="306" spans="1:90" ht="12.75" customHeight="1" x14ac:dyDescent="0.2">
      <c r="A306" s="31"/>
      <c r="B306" s="147"/>
      <c r="C306" s="168" t="str">
        <f>IFERROR(IF(B306="","",IF((COUNTIF('Cable Info'!$B$11:$C$50,B306)=0),VLOOKUP(B306,'Cable Info (2)'!$B$11:$C$50,2,FALSE),(VLOOKUP(B306,'Cable Info'!$B$11:$C$50,2,FALSE)))),"NO SUCH EXIT")</f>
        <v/>
      </c>
      <c r="D306" s="190"/>
      <c r="E306" s="191"/>
      <c r="F306" s="171" t="s">
        <v>89</v>
      </c>
      <c r="G306" s="192"/>
      <c r="H306" s="168" t="str">
        <f t="shared" si="7"/>
        <v/>
      </c>
      <c r="I306" s="193"/>
      <c r="J306" s="171" t="s">
        <v>89</v>
      </c>
      <c r="K306" s="194"/>
      <c r="L306" s="195"/>
      <c r="M306" s="168" t="str">
        <f>IFERROR(IF(P306="","",IF((COUNTIF('Cable Info'!$B$11:$C$50,P306)=0),VLOOKUP(P306,'Cable Info (2)'!$B$11:$C$50,2,FALSE),(VLOOKUP(P306,'Cable Info'!$B$11:$C$50,2,FALSE)))),"NO SUCH EXIT")</f>
        <v/>
      </c>
      <c r="N306" s="181"/>
      <c r="O306" s="182"/>
      <c r="P306" s="196"/>
      <c r="Q306" s="124"/>
      <c r="R306" s="185"/>
      <c r="S306" s="185"/>
      <c r="T306" s="186"/>
      <c r="U306" s="186"/>
      <c r="V306" s="187"/>
      <c r="W306" s="164"/>
      <c r="X306" s="188" t="str">
        <f t="shared" si="8"/>
        <v/>
      </c>
      <c r="Y306" s="26" t="str">
        <f t="shared" si="9"/>
        <v/>
      </c>
      <c r="Z306" s="26" t="str">
        <f t="shared" si="10"/>
        <v/>
      </c>
      <c r="AA306" s="26" t="str">
        <f t="shared" si="11"/>
        <v/>
      </c>
      <c r="AB306" s="26" t="str">
        <f t="shared" si="12"/>
        <v/>
      </c>
      <c r="AC306" s="26"/>
      <c r="AD306" s="26"/>
      <c r="AE306" s="26"/>
      <c r="AF306" s="26"/>
      <c r="AG306" s="26"/>
      <c r="AH306" s="26"/>
      <c r="AI306" s="53"/>
      <c r="AJ306" s="53" t="e">
        <f>IF('Cable Info'!L305="","",CONCATENATE('Cable Info'!L305," - ",'Cable Info'!M305))</f>
        <v>#N/A</v>
      </c>
      <c r="AK306" s="53"/>
      <c r="AL306" s="53"/>
      <c r="AM306" s="55" t="e">
        <f t="shared" si="0"/>
        <v>#N/A</v>
      </c>
      <c r="AN306" s="53"/>
      <c r="AO306" s="53" t="e">
        <f>IF('Cable Info'!N305="","",CONCATENATE('Cable Info'!N305," - ",'Cable Info'!O305))</f>
        <v>#N/A</v>
      </c>
      <c r="AP306" s="53"/>
      <c r="AQ306" s="53"/>
      <c r="AR306" s="55" t="e">
        <f t="shared" si="1"/>
        <v>#N/A</v>
      </c>
      <c r="AS306" s="53"/>
      <c r="AT306" s="53" t="str">
        <f>IF('Cable Info'!P305="","",CONCATENATE('Cable Info'!P305," - ",'Cable Info'!Q305))</f>
        <v/>
      </c>
      <c r="AU306" s="53" t="s">
        <v>92</v>
      </c>
      <c r="AV306" s="53"/>
      <c r="AW306" s="53" t="str">
        <f t="shared" si="2"/>
        <v xml:space="preserve">  &lt;=&gt; CABLEC </v>
      </c>
      <c r="AX306" s="53"/>
      <c r="AY306" s="53" t="str">
        <f>IF('Cable Info'!R305="","",CONCATENATE('Cable Info'!R305," - ",'Cable Info'!S305))</f>
        <v/>
      </c>
      <c r="AZ306" s="53"/>
      <c r="BA306" s="53"/>
      <c r="BB306" s="55" t="str">
        <f t="shared" si="3"/>
        <v/>
      </c>
      <c r="BC306" s="53"/>
      <c r="BD306" s="53" t="str">
        <f>IF('Cable Info'!T305="","",CONCATENATE('Cable Info'!T305," - ",'Cable Info'!U305))</f>
        <v/>
      </c>
      <c r="BE306" s="53"/>
      <c r="BF306" s="53"/>
      <c r="BG306" s="55" t="str">
        <f t="shared" si="4"/>
        <v/>
      </c>
      <c r="BH306" s="53"/>
      <c r="BI306" s="53" t="str">
        <f>IF('Cable Info'!V305="","",CONCATENATE('Cable Info'!V305," - ",'Cable Info'!W305))</f>
        <v/>
      </c>
      <c r="BJ306" s="53"/>
      <c r="BK306" s="53"/>
      <c r="BL306" s="55" t="str">
        <f t="shared" si="5"/>
        <v/>
      </c>
      <c r="BM306" s="5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1"/>
      <c r="CL306" s="189"/>
    </row>
    <row r="307" spans="1:90" ht="12.75" customHeight="1" x14ac:dyDescent="0.2">
      <c r="A307" s="31"/>
      <c r="B307" s="147"/>
      <c r="C307" s="168" t="str">
        <f>IFERROR(IF(B307="","",IF((COUNTIF('Cable Info'!$B$11:$C$50,B307)=0),VLOOKUP(B307,'Cable Info (2)'!$B$11:$C$50,2,FALSE),(VLOOKUP(B307,'Cable Info'!$B$11:$C$50,2,FALSE)))),"NO SUCH EXIT")</f>
        <v/>
      </c>
      <c r="D307" s="190"/>
      <c r="E307" s="191"/>
      <c r="F307" s="171" t="s">
        <v>89</v>
      </c>
      <c r="G307" s="192"/>
      <c r="H307" s="168" t="str">
        <f t="shared" si="7"/>
        <v/>
      </c>
      <c r="I307" s="193"/>
      <c r="J307" s="171" t="s">
        <v>89</v>
      </c>
      <c r="K307" s="194"/>
      <c r="L307" s="195"/>
      <c r="M307" s="168" t="str">
        <f>IFERROR(IF(P307="","",IF((COUNTIF('Cable Info'!$B$11:$C$50,P307)=0),VLOOKUP(P307,'Cable Info (2)'!$B$11:$C$50,2,FALSE),(VLOOKUP(P307,'Cable Info'!$B$11:$C$50,2,FALSE)))),"NO SUCH EXIT")</f>
        <v/>
      </c>
      <c r="N307" s="181"/>
      <c r="O307" s="182"/>
      <c r="P307" s="196"/>
      <c r="Q307" s="124"/>
      <c r="R307" s="185"/>
      <c r="S307" s="185"/>
      <c r="T307" s="186"/>
      <c r="U307" s="186"/>
      <c r="V307" s="187"/>
      <c r="W307" s="164"/>
      <c r="X307" s="188" t="str">
        <f t="shared" si="8"/>
        <v/>
      </c>
      <c r="Y307" s="26" t="str">
        <f t="shared" si="9"/>
        <v/>
      </c>
      <c r="Z307" s="26" t="str">
        <f t="shared" si="10"/>
        <v/>
      </c>
      <c r="AA307" s="26" t="str">
        <f t="shared" si="11"/>
        <v/>
      </c>
      <c r="AB307" s="26" t="str">
        <f t="shared" si="12"/>
        <v/>
      </c>
      <c r="AC307" s="26"/>
      <c r="AD307" s="26"/>
      <c r="AE307" s="26"/>
      <c r="AF307" s="26"/>
      <c r="AG307" s="26"/>
      <c r="AH307" s="26"/>
      <c r="AI307" s="53"/>
      <c r="AJ307" s="53" t="e">
        <f>IF('Cable Info'!L306="","",CONCATENATE('Cable Info'!L306," - ",'Cable Info'!M306))</f>
        <v>#N/A</v>
      </c>
      <c r="AK307" s="53"/>
      <c r="AL307" s="53"/>
      <c r="AM307" s="55" t="e">
        <f t="shared" si="0"/>
        <v>#N/A</v>
      </c>
      <c r="AN307" s="53"/>
      <c r="AO307" s="53" t="e">
        <f>IF('Cable Info'!N306="","",CONCATENATE('Cable Info'!N306," - ",'Cable Info'!O306))</f>
        <v>#N/A</v>
      </c>
      <c r="AP307" s="53"/>
      <c r="AQ307" s="53"/>
      <c r="AR307" s="55" t="e">
        <f t="shared" si="1"/>
        <v>#N/A</v>
      </c>
      <c r="AS307" s="53"/>
      <c r="AT307" s="53" t="str">
        <f>IF('Cable Info'!P306="","",CONCATENATE('Cable Info'!P306," - ",'Cable Info'!Q306))</f>
        <v/>
      </c>
      <c r="AU307" s="53" t="s">
        <v>92</v>
      </c>
      <c r="AV307" s="53"/>
      <c r="AW307" s="53" t="str">
        <f t="shared" si="2"/>
        <v xml:space="preserve">  &lt;=&gt; CABLEC </v>
      </c>
      <c r="AX307" s="53"/>
      <c r="AY307" s="53" t="str">
        <f>IF('Cable Info'!R306="","",CONCATENATE('Cable Info'!R306," - ",'Cable Info'!S306))</f>
        <v/>
      </c>
      <c r="AZ307" s="53"/>
      <c r="BA307" s="53"/>
      <c r="BB307" s="55" t="str">
        <f t="shared" si="3"/>
        <v/>
      </c>
      <c r="BC307" s="53"/>
      <c r="BD307" s="53" t="str">
        <f>IF('Cable Info'!T306="","",CONCATENATE('Cable Info'!T306," - ",'Cable Info'!U306))</f>
        <v/>
      </c>
      <c r="BE307" s="53"/>
      <c r="BF307" s="53"/>
      <c r="BG307" s="55" t="str">
        <f t="shared" si="4"/>
        <v/>
      </c>
      <c r="BH307" s="53"/>
      <c r="BI307" s="53" t="str">
        <f>IF('Cable Info'!V306="","",CONCATENATE('Cable Info'!V306," - ",'Cable Info'!W306))</f>
        <v/>
      </c>
      <c r="BJ307" s="53"/>
      <c r="BK307" s="53"/>
      <c r="BL307" s="55" t="str">
        <f t="shared" si="5"/>
        <v/>
      </c>
      <c r="BM307" s="5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1"/>
      <c r="CL307" s="189"/>
    </row>
    <row r="308" spans="1:90" ht="12.75" customHeight="1" x14ac:dyDescent="0.2">
      <c r="A308" s="31"/>
      <c r="B308" s="147"/>
      <c r="C308" s="168" t="str">
        <f>IFERROR(IF(B308="","",IF((COUNTIF('Cable Info'!$B$11:$C$50,B308)=0),VLOOKUP(B308,'Cable Info (2)'!$B$11:$C$50,2,FALSE),(VLOOKUP(B308,'Cable Info'!$B$11:$C$50,2,FALSE)))),"NO SUCH EXIT")</f>
        <v/>
      </c>
      <c r="D308" s="190"/>
      <c r="E308" s="191"/>
      <c r="F308" s="171" t="s">
        <v>89</v>
      </c>
      <c r="G308" s="192"/>
      <c r="H308" s="168" t="str">
        <f t="shared" si="7"/>
        <v/>
      </c>
      <c r="I308" s="193"/>
      <c r="J308" s="171" t="s">
        <v>89</v>
      </c>
      <c r="K308" s="194"/>
      <c r="L308" s="195"/>
      <c r="M308" s="168" t="str">
        <f>IFERROR(IF(P308="","",IF((COUNTIF('Cable Info'!$B$11:$C$50,P308)=0),VLOOKUP(P308,'Cable Info (2)'!$B$11:$C$50,2,FALSE),(VLOOKUP(P308,'Cable Info'!$B$11:$C$50,2,FALSE)))),"NO SUCH EXIT")</f>
        <v/>
      </c>
      <c r="N308" s="181"/>
      <c r="O308" s="182"/>
      <c r="P308" s="196"/>
      <c r="Q308" s="124"/>
      <c r="R308" s="185"/>
      <c r="S308" s="185"/>
      <c r="T308" s="186"/>
      <c r="U308" s="186"/>
      <c r="V308" s="187"/>
      <c r="W308" s="164"/>
      <c r="X308" s="188" t="str">
        <f t="shared" si="8"/>
        <v/>
      </c>
      <c r="Y308" s="26" t="str">
        <f t="shared" si="9"/>
        <v/>
      </c>
      <c r="Z308" s="26" t="str">
        <f t="shared" si="10"/>
        <v/>
      </c>
      <c r="AA308" s="26" t="str">
        <f t="shared" si="11"/>
        <v/>
      </c>
      <c r="AB308" s="26" t="str">
        <f t="shared" si="12"/>
        <v/>
      </c>
      <c r="AC308" s="26"/>
      <c r="AD308" s="26"/>
      <c r="AE308" s="26"/>
      <c r="AF308" s="26"/>
      <c r="AG308" s="26"/>
      <c r="AH308" s="26"/>
      <c r="AI308" s="53"/>
      <c r="AJ308" s="53" t="e">
        <f>IF('Cable Info'!L307="","",CONCATENATE('Cable Info'!L307," - ",'Cable Info'!M307))</f>
        <v>#N/A</v>
      </c>
      <c r="AK308" s="53"/>
      <c r="AL308" s="53"/>
      <c r="AM308" s="55" t="e">
        <f t="shared" si="0"/>
        <v>#N/A</v>
      </c>
      <c r="AN308" s="53"/>
      <c r="AO308" s="53" t="e">
        <f>IF('Cable Info'!N307="","",CONCATENATE('Cable Info'!N307," - ",'Cable Info'!O307))</f>
        <v>#N/A</v>
      </c>
      <c r="AP308" s="53"/>
      <c r="AQ308" s="53"/>
      <c r="AR308" s="55" t="e">
        <f t="shared" si="1"/>
        <v>#N/A</v>
      </c>
      <c r="AS308" s="53"/>
      <c r="AT308" s="53" t="str">
        <f>IF('Cable Info'!P307="","",CONCATENATE('Cable Info'!P307," - ",'Cable Info'!Q307))</f>
        <v/>
      </c>
      <c r="AU308" s="53" t="s">
        <v>92</v>
      </c>
      <c r="AV308" s="53"/>
      <c r="AW308" s="53" t="str">
        <f t="shared" si="2"/>
        <v xml:space="preserve">  &lt;=&gt; CABLEC </v>
      </c>
      <c r="AX308" s="53"/>
      <c r="AY308" s="53" t="str">
        <f>IF('Cable Info'!R307="","",CONCATENATE('Cable Info'!R307," - ",'Cable Info'!S307))</f>
        <v/>
      </c>
      <c r="AZ308" s="53"/>
      <c r="BA308" s="53"/>
      <c r="BB308" s="55" t="str">
        <f t="shared" si="3"/>
        <v/>
      </c>
      <c r="BC308" s="53"/>
      <c r="BD308" s="53" t="str">
        <f>IF('Cable Info'!T307="","",CONCATENATE('Cable Info'!T307," - ",'Cable Info'!U307))</f>
        <v/>
      </c>
      <c r="BE308" s="53"/>
      <c r="BF308" s="53"/>
      <c r="BG308" s="55" t="str">
        <f t="shared" si="4"/>
        <v/>
      </c>
      <c r="BH308" s="53"/>
      <c r="BI308" s="53" t="str">
        <f>IF('Cable Info'!V307="","",CONCATENATE('Cable Info'!V307," - ",'Cable Info'!W307))</f>
        <v/>
      </c>
      <c r="BJ308" s="53"/>
      <c r="BK308" s="53"/>
      <c r="BL308" s="55" t="str">
        <f t="shared" si="5"/>
        <v/>
      </c>
      <c r="BM308" s="5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1"/>
      <c r="CL308" s="189"/>
    </row>
    <row r="309" spans="1:90" ht="12.75" customHeight="1" x14ac:dyDescent="0.2">
      <c r="A309" s="31"/>
      <c r="B309" s="147"/>
      <c r="C309" s="168" t="str">
        <f>IFERROR(IF(B309="","",IF((COUNTIF('Cable Info'!$B$11:$C$50,B309)=0),VLOOKUP(B309,'Cable Info (2)'!$B$11:$C$50,2,FALSE),(VLOOKUP(B309,'Cable Info'!$B$11:$C$50,2,FALSE)))),"NO SUCH EXIT")</f>
        <v/>
      </c>
      <c r="D309" s="190"/>
      <c r="E309" s="191"/>
      <c r="F309" s="171" t="s">
        <v>89</v>
      </c>
      <c r="G309" s="192"/>
      <c r="H309" s="168" t="str">
        <f t="shared" si="7"/>
        <v/>
      </c>
      <c r="I309" s="193"/>
      <c r="J309" s="171" t="s">
        <v>89</v>
      </c>
      <c r="K309" s="194"/>
      <c r="L309" s="195"/>
      <c r="M309" s="168" t="str">
        <f>IFERROR(IF(P309="","",IF((COUNTIF('Cable Info'!$B$11:$C$50,P309)=0),VLOOKUP(P309,'Cable Info (2)'!$B$11:$C$50,2,FALSE),(VLOOKUP(P309,'Cable Info'!$B$11:$C$50,2,FALSE)))),"NO SUCH EXIT")</f>
        <v/>
      </c>
      <c r="N309" s="181"/>
      <c r="O309" s="182"/>
      <c r="P309" s="196"/>
      <c r="Q309" s="124"/>
      <c r="R309" s="185"/>
      <c r="S309" s="185"/>
      <c r="T309" s="186"/>
      <c r="U309" s="186"/>
      <c r="V309" s="187"/>
      <c r="W309" s="164"/>
      <c r="X309" s="188" t="str">
        <f t="shared" si="8"/>
        <v/>
      </c>
      <c r="Y309" s="26" t="str">
        <f t="shared" si="9"/>
        <v/>
      </c>
      <c r="Z309" s="26" t="str">
        <f t="shared" si="10"/>
        <v/>
      </c>
      <c r="AA309" s="26" t="str">
        <f t="shared" si="11"/>
        <v/>
      </c>
      <c r="AB309" s="26" t="str">
        <f t="shared" si="12"/>
        <v/>
      </c>
      <c r="AC309" s="26"/>
      <c r="AD309" s="26"/>
      <c r="AE309" s="26"/>
      <c r="AF309" s="26"/>
      <c r="AG309" s="26"/>
      <c r="AH309" s="26"/>
      <c r="AI309" s="53"/>
      <c r="AJ309" s="53" t="e">
        <f>IF('Cable Info'!L308="","",CONCATENATE('Cable Info'!L308," - ",'Cable Info'!M308))</f>
        <v>#N/A</v>
      </c>
      <c r="AK309" s="53"/>
      <c r="AL309" s="53"/>
      <c r="AM309" s="55" t="e">
        <f t="shared" si="0"/>
        <v>#N/A</v>
      </c>
      <c r="AN309" s="53"/>
      <c r="AO309" s="53" t="e">
        <f>IF('Cable Info'!N308="","",CONCATENATE('Cable Info'!N308," - ",'Cable Info'!O308))</f>
        <v>#N/A</v>
      </c>
      <c r="AP309" s="53"/>
      <c r="AQ309" s="53"/>
      <c r="AR309" s="55" t="e">
        <f t="shared" si="1"/>
        <v>#N/A</v>
      </c>
      <c r="AS309" s="53"/>
      <c r="AT309" s="53" t="str">
        <f>IF('Cable Info'!P308="","",CONCATENATE('Cable Info'!P308," - ",'Cable Info'!Q308))</f>
        <v/>
      </c>
      <c r="AU309" s="53" t="s">
        <v>92</v>
      </c>
      <c r="AV309" s="53"/>
      <c r="AW309" s="53" t="str">
        <f t="shared" si="2"/>
        <v xml:space="preserve">  &lt;=&gt; CABLEC </v>
      </c>
      <c r="AX309" s="53"/>
      <c r="AY309" s="53" t="str">
        <f>IF('Cable Info'!R308="","",CONCATENATE('Cable Info'!R308," - ",'Cable Info'!S308))</f>
        <v/>
      </c>
      <c r="AZ309" s="53"/>
      <c r="BA309" s="53"/>
      <c r="BB309" s="55" t="str">
        <f t="shared" si="3"/>
        <v/>
      </c>
      <c r="BC309" s="53"/>
      <c r="BD309" s="53" t="str">
        <f>IF('Cable Info'!T308="","",CONCATENATE('Cable Info'!T308," - ",'Cable Info'!U308))</f>
        <v/>
      </c>
      <c r="BE309" s="53"/>
      <c r="BF309" s="53"/>
      <c r="BG309" s="55" t="str">
        <f t="shared" si="4"/>
        <v/>
      </c>
      <c r="BH309" s="53"/>
      <c r="BI309" s="53" t="str">
        <f>IF('Cable Info'!V308="","",CONCATENATE('Cable Info'!V308," - ",'Cable Info'!W308))</f>
        <v/>
      </c>
      <c r="BJ309" s="53"/>
      <c r="BK309" s="53"/>
      <c r="BL309" s="55" t="str">
        <f t="shared" si="5"/>
        <v/>
      </c>
      <c r="BM309" s="5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1"/>
      <c r="CL309" s="189"/>
    </row>
    <row r="310" spans="1:90" ht="12.75" customHeight="1" x14ac:dyDescent="0.2">
      <c r="A310" s="31"/>
      <c r="B310" s="147"/>
      <c r="C310" s="168" t="str">
        <f>IFERROR(IF(B310="","",IF((COUNTIF('Cable Info'!$B$11:$C$50,B310)=0),VLOOKUP(B310,'Cable Info (2)'!$B$11:$C$50,2,FALSE),(VLOOKUP(B310,'Cable Info'!$B$11:$C$50,2,FALSE)))),"NO SUCH EXIT")</f>
        <v/>
      </c>
      <c r="D310" s="190"/>
      <c r="E310" s="191"/>
      <c r="F310" s="171" t="s">
        <v>89</v>
      </c>
      <c r="G310" s="192"/>
      <c r="H310" s="168" t="str">
        <f t="shared" si="7"/>
        <v/>
      </c>
      <c r="I310" s="193"/>
      <c r="J310" s="171" t="s">
        <v>89</v>
      </c>
      <c r="K310" s="194"/>
      <c r="L310" s="195"/>
      <c r="M310" s="168" t="str">
        <f>IFERROR(IF(P310="","",IF((COUNTIF('Cable Info'!$B$11:$C$50,P310)=0),VLOOKUP(P310,'Cable Info (2)'!$B$11:$C$50,2,FALSE),(VLOOKUP(P310,'Cable Info'!$B$11:$C$50,2,FALSE)))),"NO SUCH EXIT")</f>
        <v/>
      </c>
      <c r="N310" s="181"/>
      <c r="O310" s="182"/>
      <c r="P310" s="196"/>
      <c r="Q310" s="124"/>
      <c r="R310" s="185"/>
      <c r="S310" s="185"/>
      <c r="T310" s="186"/>
      <c r="U310" s="186"/>
      <c r="V310" s="187"/>
      <c r="W310" s="164"/>
      <c r="X310" s="188" t="str">
        <f t="shared" si="8"/>
        <v/>
      </c>
      <c r="Y310" s="26" t="str">
        <f t="shared" si="9"/>
        <v/>
      </c>
      <c r="Z310" s="26" t="str">
        <f t="shared" si="10"/>
        <v/>
      </c>
      <c r="AA310" s="26" t="str">
        <f t="shared" si="11"/>
        <v/>
      </c>
      <c r="AB310" s="26" t="str">
        <f t="shared" si="12"/>
        <v/>
      </c>
      <c r="AC310" s="26"/>
      <c r="AD310" s="26"/>
      <c r="AE310" s="26"/>
      <c r="AF310" s="26"/>
      <c r="AG310" s="26"/>
      <c r="AH310" s="26"/>
      <c r="AI310" s="53"/>
      <c r="AJ310" s="53" t="e">
        <f>IF('Cable Info'!L309="","",CONCATENATE('Cable Info'!L309," - ",'Cable Info'!M309))</f>
        <v>#N/A</v>
      </c>
      <c r="AK310" s="53"/>
      <c r="AL310" s="53"/>
      <c r="AM310" s="55" t="e">
        <f t="shared" si="0"/>
        <v>#N/A</v>
      </c>
      <c r="AN310" s="53"/>
      <c r="AO310" s="53" t="e">
        <f>IF('Cable Info'!N309="","",CONCATENATE('Cable Info'!N309," - ",'Cable Info'!O309))</f>
        <v>#N/A</v>
      </c>
      <c r="AP310" s="53"/>
      <c r="AQ310" s="53"/>
      <c r="AR310" s="55" t="e">
        <f t="shared" si="1"/>
        <v>#N/A</v>
      </c>
      <c r="AS310" s="53"/>
      <c r="AT310" s="53" t="str">
        <f>IF('Cable Info'!P309="","",CONCATENATE('Cable Info'!P309," - ",'Cable Info'!Q309))</f>
        <v/>
      </c>
      <c r="AU310" s="53" t="s">
        <v>92</v>
      </c>
      <c r="AV310" s="53"/>
      <c r="AW310" s="53" t="str">
        <f t="shared" si="2"/>
        <v xml:space="preserve">  &lt;=&gt; CABLEC </v>
      </c>
      <c r="AX310" s="53"/>
      <c r="AY310" s="53" t="str">
        <f>IF('Cable Info'!R309="","",CONCATENATE('Cable Info'!R309," - ",'Cable Info'!S309))</f>
        <v/>
      </c>
      <c r="AZ310" s="53"/>
      <c r="BA310" s="53"/>
      <c r="BB310" s="55" t="str">
        <f t="shared" si="3"/>
        <v/>
      </c>
      <c r="BC310" s="53"/>
      <c r="BD310" s="53" t="str">
        <f>IF('Cable Info'!T309="","",CONCATENATE('Cable Info'!T309," - ",'Cable Info'!U309))</f>
        <v/>
      </c>
      <c r="BE310" s="53"/>
      <c r="BF310" s="53"/>
      <c r="BG310" s="55" t="str">
        <f t="shared" si="4"/>
        <v/>
      </c>
      <c r="BH310" s="53"/>
      <c r="BI310" s="53" t="str">
        <f>IF('Cable Info'!V309="","",CONCATENATE('Cable Info'!V309," - ",'Cable Info'!W309))</f>
        <v/>
      </c>
      <c r="BJ310" s="53"/>
      <c r="BK310" s="53"/>
      <c r="BL310" s="55" t="str">
        <f t="shared" si="5"/>
        <v/>
      </c>
      <c r="BM310" s="5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1"/>
      <c r="CL310" s="189"/>
    </row>
    <row r="311" spans="1:90" ht="12.75" customHeight="1" x14ac:dyDescent="0.2">
      <c r="A311" s="31"/>
      <c r="B311" s="147"/>
      <c r="C311" s="168" t="str">
        <f>IFERROR(IF(B311="","",IF((COUNTIF('Cable Info'!$B$11:$C$50,B311)=0),VLOOKUP(B311,'Cable Info (2)'!$B$11:$C$50,2,FALSE),(VLOOKUP(B311,'Cable Info'!$B$11:$C$50,2,FALSE)))),"NO SUCH EXIT")</f>
        <v/>
      </c>
      <c r="D311" s="190"/>
      <c r="E311" s="191"/>
      <c r="F311" s="171" t="s">
        <v>89</v>
      </c>
      <c r="G311" s="192"/>
      <c r="H311" s="168" t="str">
        <f t="shared" si="7"/>
        <v/>
      </c>
      <c r="I311" s="193"/>
      <c r="J311" s="171" t="s">
        <v>89</v>
      </c>
      <c r="K311" s="194"/>
      <c r="L311" s="195"/>
      <c r="M311" s="168" t="str">
        <f>IFERROR(IF(P311="","",IF((COUNTIF('Cable Info'!$B$11:$C$50,P311)=0),VLOOKUP(P311,'Cable Info (2)'!$B$11:$C$50,2,FALSE),(VLOOKUP(P311,'Cable Info'!$B$11:$C$50,2,FALSE)))),"NO SUCH EXIT")</f>
        <v/>
      </c>
      <c r="N311" s="181"/>
      <c r="O311" s="182"/>
      <c r="P311" s="196"/>
      <c r="Q311" s="124"/>
      <c r="R311" s="185"/>
      <c r="S311" s="185"/>
      <c r="T311" s="186"/>
      <c r="U311" s="186"/>
      <c r="V311" s="187"/>
      <c r="W311" s="164"/>
      <c r="X311" s="188" t="str">
        <f t="shared" si="8"/>
        <v/>
      </c>
      <c r="Y311" s="26" t="str">
        <f t="shared" si="9"/>
        <v/>
      </c>
      <c r="Z311" s="26" t="str">
        <f t="shared" si="10"/>
        <v/>
      </c>
      <c r="AA311" s="26" t="str">
        <f t="shared" si="11"/>
        <v/>
      </c>
      <c r="AB311" s="26" t="str">
        <f t="shared" si="12"/>
        <v/>
      </c>
      <c r="AC311" s="26"/>
      <c r="AD311" s="26"/>
      <c r="AE311" s="26"/>
      <c r="AF311" s="26"/>
      <c r="AG311" s="26"/>
      <c r="AH311" s="26"/>
      <c r="AI311" s="53"/>
      <c r="AJ311" s="53" t="e">
        <f>IF('Cable Info'!L310="","",CONCATENATE('Cable Info'!L310," - ",'Cable Info'!M310))</f>
        <v>#N/A</v>
      </c>
      <c r="AK311" s="53"/>
      <c r="AL311" s="53"/>
      <c r="AM311" s="55" t="e">
        <f t="shared" si="0"/>
        <v>#N/A</v>
      </c>
      <c r="AN311" s="53"/>
      <c r="AO311" s="53" t="e">
        <f>IF('Cable Info'!N310="","",CONCATENATE('Cable Info'!N310," - ",'Cable Info'!O310))</f>
        <v>#N/A</v>
      </c>
      <c r="AP311" s="53"/>
      <c r="AQ311" s="53"/>
      <c r="AR311" s="55" t="e">
        <f t="shared" si="1"/>
        <v>#N/A</v>
      </c>
      <c r="AS311" s="53"/>
      <c r="AT311" s="53" t="str">
        <f>IF('Cable Info'!P310="","",CONCATENATE('Cable Info'!P310," - ",'Cable Info'!Q310))</f>
        <v/>
      </c>
      <c r="AU311" s="53" t="s">
        <v>92</v>
      </c>
      <c r="AV311" s="53"/>
      <c r="AW311" s="53" t="str">
        <f t="shared" si="2"/>
        <v xml:space="preserve">  &lt;=&gt; CABLEC </v>
      </c>
      <c r="AX311" s="53"/>
      <c r="AY311" s="53" t="str">
        <f>IF('Cable Info'!R310="","",CONCATENATE('Cable Info'!R310," - ",'Cable Info'!S310))</f>
        <v/>
      </c>
      <c r="AZ311" s="53"/>
      <c r="BA311" s="53"/>
      <c r="BB311" s="55" t="str">
        <f t="shared" si="3"/>
        <v/>
      </c>
      <c r="BC311" s="53"/>
      <c r="BD311" s="53" t="str">
        <f>IF('Cable Info'!T310="","",CONCATENATE('Cable Info'!T310," - ",'Cable Info'!U310))</f>
        <v/>
      </c>
      <c r="BE311" s="53"/>
      <c r="BF311" s="53"/>
      <c r="BG311" s="55" t="str">
        <f t="shared" si="4"/>
        <v/>
      </c>
      <c r="BH311" s="53"/>
      <c r="BI311" s="53" t="str">
        <f>IF('Cable Info'!V310="","",CONCATENATE('Cable Info'!V310," - ",'Cable Info'!W310))</f>
        <v/>
      </c>
      <c r="BJ311" s="53"/>
      <c r="BK311" s="53"/>
      <c r="BL311" s="55" t="str">
        <f t="shared" si="5"/>
        <v/>
      </c>
      <c r="BM311" s="5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1"/>
      <c r="CL311" s="189"/>
    </row>
    <row r="312" spans="1:90" ht="12.75" customHeight="1" x14ac:dyDescent="0.2">
      <c r="A312" s="31"/>
      <c r="B312" s="147"/>
      <c r="C312" s="168" t="str">
        <f>IFERROR(IF(B312="","",IF((COUNTIF('Cable Info'!$B$11:$C$50,B312)=0),VLOOKUP(B312,'Cable Info (2)'!$B$11:$C$50,2,FALSE),(VLOOKUP(B312,'Cable Info'!$B$11:$C$50,2,FALSE)))),"NO SUCH EXIT")</f>
        <v/>
      </c>
      <c r="D312" s="190"/>
      <c r="E312" s="191"/>
      <c r="F312" s="171" t="s">
        <v>89</v>
      </c>
      <c r="G312" s="192"/>
      <c r="H312" s="168" t="str">
        <f t="shared" si="7"/>
        <v/>
      </c>
      <c r="I312" s="193"/>
      <c r="J312" s="171" t="s">
        <v>89</v>
      </c>
      <c r="K312" s="194"/>
      <c r="L312" s="195"/>
      <c r="M312" s="168" t="str">
        <f>IFERROR(IF(P312="","",IF((COUNTIF('Cable Info'!$B$11:$C$50,P312)=0),VLOOKUP(P312,'Cable Info (2)'!$B$11:$C$50,2,FALSE),(VLOOKUP(P312,'Cable Info'!$B$11:$C$50,2,FALSE)))),"NO SUCH EXIT")</f>
        <v/>
      </c>
      <c r="N312" s="181"/>
      <c r="O312" s="182"/>
      <c r="P312" s="196"/>
      <c r="Q312" s="124"/>
      <c r="R312" s="185"/>
      <c r="S312" s="185"/>
      <c r="T312" s="186"/>
      <c r="U312" s="186"/>
      <c r="V312" s="187"/>
      <c r="W312" s="164"/>
      <c r="X312" s="188" t="str">
        <f t="shared" si="8"/>
        <v/>
      </c>
      <c r="Y312" s="26" t="str">
        <f t="shared" si="9"/>
        <v/>
      </c>
      <c r="Z312" s="26" t="str">
        <f t="shared" si="10"/>
        <v/>
      </c>
      <c r="AA312" s="26" t="str">
        <f t="shared" si="11"/>
        <v/>
      </c>
      <c r="AB312" s="26" t="str">
        <f t="shared" si="12"/>
        <v/>
      </c>
      <c r="AC312" s="26"/>
      <c r="AD312" s="26"/>
      <c r="AE312" s="26"/>
      <c r="AF312" s="26"/>
      <c r="AG312" s="26"/>
      <c r="AH312" s="26"/>
      <c r="AI312" s="53"/>
      <c r="AJ312" s="53" t="e">
        <f>IF('Cable Info'!L311="","",CONCATENATE('Cable Info'!L311," - ",'Cable Info'!M311))</f>
        <v>#N/A</v>
      </c>
      <c r="AK312" s="53"/>
      <c r="AL312" s="53"/>
      <c r="AM312" s="55" t="e">
        <f t="shared" si="0"/>
        <v>#N/A</v>
      </c>
      <c r="AN312" s="53"/>
      <c r="AO312" s="53" t="e">
        <f>IF('Cable Info'!N311="","",CONCATENATE('Cable Info'!N311," - ",'Cable Info'!O311))</f>
        <v>#N/A</v>
      </c>
      <c r="AP312" s="53"/>
      <c r="AQ312" s="53"/>
      <c r="AR312" s="55" t="e">
        <f t="shared" si="1"/>
        <v>#N/A</v>
      </c>
      <c r="AS312" s="53"/>
      <c r="AT312" s="53" t="str">
        <f>IF('Cable Info'!P311="","",CONCATENATE('Cable Info'!P311," - ",'Cable Info'!Q311))</f>
        <v/>
      </c>
      <c r="AU312" s="53" t="s">
        <v>92</v>
      </c>
      <c r="AV312" s="53"/>
      <c r="AW312" s="53" t="str">
        <f t="shared" si="2"/>
        <v xml:space="preserve">  &lt;=&gt; CABLEC </v>
      </c>
      <c r="AX312" s="53"/>
      <c r="AY312" s="53" t="str">
        <f>IF('Cable Info'!R311="","",CONCATENATE('Cable Info'!R311," - ",'Cable Info'!S311))</f>
        <v/>
      </c>
      <c r="AZ312" s="53"/>
      <c r="BA312" s="53"/>
      <c r="BB312" s="55" t="str">
        <f t="shared" si="3"/>
        <v/>
      </c>
      <c r="BC312" s="53"/>
      <c r="BD312" s="53" t="str">
        <f>IF('Cable Info'!T311="","",CONCATENATE('Cable Info'!T311," - ",'Cable Info'!U311))</f>
        <v/>
      </c>
      <c r="BE312" s="53"/>
      <c r="BF312" s="53"/>
      <c r="BG312" s="55" t="str">
        <f t="shared" si="4"/>
        <v/>
      </c>
      <c r="BH312" s="53"/>
      <c r="BI312" s="53" t="str">
        <f>IF('Cable Info'!V311="","",CONCATENATE('Cable Info'!V311," - ",'Cable Info'!W311))</f>
        <v/>
      </c>
      <c r="BJ312" s="53"/>
      <c r="BK312" s="53"/>
      <c r="BL312" s="55" t="str">
        <f t="shared" si="5"/>
        <v/>
      </c>
      <c r="BM312" s="5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1"/>
      <c r="CL312" s="189"/>
    </row>
    <row r="313" spans="1:90" ht="12.75" customHeight="1" x14ac:dyDescent="0.2">
      <c r="A313" s="31"/>
      <c r="B313" s="147"/>
      <c r="C313" s="168" t="str">
        <f>IFERROR(IF(B313="","",IF((COUNTIF('Cable Info'!$B$11:$C$50,B313)=0),VLOOKUP(B313,'Cable Info (2)'!$B$11:$C$50,2,FALSE),(VLOOKUP(B313,'Cable Info'!$B$11:$C$50,2,FALSE)))),"NO SUCH EXIT")</f>
        <v/>
      </c>
      <c r="D313" s="190"/>
      <c r="E313" s="191"/>
      <c r="F313" s="171" t="s">
        <v>89</v>
      </c>
      <c r="G313" s="192"/>
      <c r="H313" s="168" t="str">
        <f t="shared" si="7"/>
        <v/>
      </c>
      <c r="I313" s="193"/>
      <c r="J313" s="171" t="s">
        <v>89</v>
      </c>
      <c r="K313" s="194"/>
      <c r="L313" s="195"/>
      <c r="M313" s="168" t="str">
        <f>IFERROR(IF(P313="","",IF((COUNTIF('Cable Info'!$B$11:$C$50,P313)=0),VLOOKUP(P313,'Cable Info (2)'!$B$11:$C$50,2,FALSE),(VLOOKUP(P313,'Cable Info'!$B$11:$C$50,2,FALSE)))),"NO SUCH EXIT")</f>
        <v/>
      </c>
      <c r="N313" s="181"/>
      <c r="O313" s="182"/>
      <c r="P313" s="196"/>
      <c r="Q313" s="124"/>
      <c r="R313" s="185"/>
      <c r="S313" s="185"/>
      <c r="T313" s="186"/>
      <c r="U313" s="186"/>
      <c r="V313" s="187"/>
      <c r="W313" s="164"/>
      <c r="X313" s="188" t="str">
        <f t="shared" si="8"/>
        <v/>
      </c>
      <c r="Y313" s="26" t="str">
        <f t="shared" si="9"/>
        <v/>
      </c>
      <c r="Z313" s="26" t="str">
        <f t="shared" si="10"/>
        <v/>
      </c>
      <c r="AA313" s="26" t="str">
        <f t="shared" si="11"/>
        <v/>
      </c>
      <c r="AB313" s="26" t="str">
        <f t="shared" si="12"/>
        <v/>
      </c>
      <c r="AC313" s="26"/>
      <c r="AD313" s="26"/>
      <c r="AE313" s="26"/>
      <c r="AF313" s="26"/>
      <c r="AG313" s="26"/>
      <c r="AH313" s="26"/>
      <c r="AI313" s="53"/>
      <c r="AJ313" s="53" t="e">
        <f>IF('Cable Info'!L312="","",CONCATENATE('Cable Info'!L312," - ",'Cable Info'!M312))</f>
        <v>#N/A</v>
      </c>
      <c r="AK313" s="53"/>
      <c r="AL313" s="53"/>
      <c r="AM313" s="55" t="e">
        <f t="shared" si="0"/>
        <v>#N/A</v>
      </c>
      <c r="AN313" s="53"/>
      <c r="AO313" s="53" t="e">
        <f>IF('Cable Info'!N312="","",CONCATENATE('Cable Info'!N312," - ",'Cable Info'!O312))</f>
        <v>#N/A</v>
      </c>
      <c r="AP313" s="53"/>
      <c r="AQ313" s="53"/>
      <c r="AR313" s="55" t="e">
        <f t="shared" si="1"/>
        <v>#N/A</v>
      </c>
      <c r="AS313" s="53"/>
      <c r="AT313" s="53" t="str">
        <f>IF('Cable Info'!P312="","",CONCATENATE('Cable Info'!P312," - ",'Cable Info'!Q312))</f>
        <v/>
      </c>
      <c r="AU313" s="53" t="s">
        <v>92</v>
      </c>
      <c r="AV313" s="53"/>
      <c r="AW313" s="53" t="str">
        <f t="shared" si="2"/>
        <v xml:space="preserve">  &lt;=&gt; CABLEC </v>
      </c>
      <c r="AX313" s="53"/>
      <c r="AY313" s="53" t="str">
        <f>IF('Cable Info'!R312="","",CONCATENATE('Cable Info'!R312," - ",'Cable Info'!S312))</f>
        <v/>
      </c>
      <c r="AZ313" s="53"/>
      <c r="BA313" s="53"/>
      <c r="BB313" s="55" t="str">
        <f t="shared" si="3"/>
        <v/>
      </c>
      <c r="BC313" s="53"/>
      <c r="BD313" s="53" t="str">
        <f>IF('Cable Info'!T312="","",CONCATENATE('Cable Info'!T312," - ",'Cable Info'!U312))</f>
        <v/>
      </c>
      <c r="BE313" s="53"/>
      <c r="BF313" s="53"/>
      <c r="BG313" s="55" t="str">
        <f t="shared" si="4"/>
        <v/>
      </c>
      <c r="BH313" s="53"/>
      <c r="BI313" s="53" t="str">
        <f>IF('Cable Info'!V312="","",CONCATENATE('Cable Info'!V312," - ",'Cable Info'!W312))</f>
        <v/>
      </c>
      <c r="BJ313" s="53"/>
      <c r="BK313" s="53"/>
      <c r="BL313" s="55" t="str">
        <f t="shared" si="5"/>
        <v/>
      </c>
      <c r="BM313" s="5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1"/>
      <c r="CL313" s="189"/>
    </row>
    <row r="314" spans="1:90" ht="12.75" customHeight="1" x14ac:dyDescent="0.2">
      <c r="A314" s="31"/>
      <c r="B314" s="147"/>
      <c r="C314" s="168" t="str">
        <f>IFERROR(IF(B314="","",IF((COUNTIF('Cable Info'!$B$11:$C$50,B314)=0),VLOOKUP(B314,'Cable Info (2)'!$B$11:$C$50,2,FALSE),(VLOOKUP(B314,'Cable Info'!$B$11:$C$50,2,FALSE)))),"NO SUCH EXIT")</f>
        <v/>
      </c>
      <c r="D314" s="190"/>
      <c r="E314" s="191"/>
      <c r="F314" s="171" t="s">
        <v>89</v>
      </c>
      <c r="G314" s="192"/>
      <c r="H314" s="168" t="str">
        <f t="shared" si="7"/>
        <v/>
      </c>
      <c r="I314" s="193"/>
      <c r="J314" s="171" t="s">
        <v>89</v>
      </c>
      <c r="K314" s="194"/>
      <c r="L314" s="195"/>
      <c r="M314" s="168" t="str">
        <f>IFERROR(IF(P314="","",IF((COUNTIF('Cable Info'!$B$11:$C$50,P314)=0),VLOOKUP(P314,'Cable Info (2)'!$B$11:$C$50,2,FALSE),(VLOOKUP(P314,'Cable Info'!$B$11:$C$50,2,FALSE)))),"NO SUCH EXIT")</f>
        <v/>
      </c>
      <c r="N314" s="181"/>
      <c r="O314" s="182"/>
      <c r="P314" s="196"/>
      <c r="Q314" s="124"/>
      <c r="R314" s="185"/>
      <c r="S314" s="185"/>
      <c r="T314" s="186"/>
      <c r="U314" s="186"/>
      <c r="V314" s="187"/>
      <c r="W314" s="164"/>
      <c r="X314" s="188" t="str">
        <f t="shared" si="8"/>
        <v/>
      </c>
      <c r="Y314" s="26" t="str">
        <f t="shared" si="9"/>
        <v/>
      </c>
      <c r="Z314" s="26" t="str">
        <f t="shared" si="10"/>
        <v/>
      </c>
      <c r="AA314" s="26" t="str">
        <f t="shared" si="11"/>
        <v/>
      </c>
      <c r="AB314" s="26" t="str">
        <f t="shared" si="12"/>
        <v/>
      </c>
      <c r="AC314" s="26"/>
      <c r="AD314" s="26"/>
      <c r="AE314" s="26"/>
      <c r="AF314" s="26"/>
      <c r="AG314" s="26"/>
      <c r="AH314" s="26"/>
      <c r="AI314" s="53"/>
      <c r="AJ314" s="53" t="e">
        <f>IF('Cable Info'!L313="","",CONCATENATE('Cable Info'!L313," - ",'Cable Info'!M313))</f>
        <v>#N/A</v>
      </c>
      <c r="AK314" s="53"/>
      <c r="AL314" s="53"/>
      <c r="AM314" s="55" t="e">
        <f t="shared" si="0"/>
        <v>#N/A</v>
      </c>
      <c r="AN314" s="53"/>
      <c r="AO314" s="53" t="e">
        <f>IF('Cable Info'!N313="","",CONCATENATE('Cable Info'!N313," - ",'Cable Info'!O313))</f>
        <v>#N/A</v>
      </c>
      <c r="AP314" s="53"/>
      <c r="AQ314" s="53"/>
      <c r="AR314" s="55" t="e">
        <f t="shared" si="1"/>
        <v>#N/A</v>
      </c>
      <c r="AS314" s="53"/>
      <c r="AT314" s="53" t="str">
        <f>IF('Cable Info'!P313="","",CONCATENATE('Cable Info'!P313," - ",'Cable Info'!Q313))</f>
        <v/>
      </c>
      <c r="AU314" s="53" t="s">
        <v>92</v>
      </c>
      <c r="AV314" s="53"/>
      <c r="AW314" s="53" t="str">
        <f t="shared" si="2"/>
        <v xml:space="preserve">  &lt;=&gt; CABLEC </v>
      </c>
      <c r="AX314" s="53"/>
      <c r="AY314" s="53" t="str">
        <f>IF('Cable Info'!R313="","",CONCATENATE('Cable Info'!R313," - ",'Cable Info'!S313))</f>
        <v/>
      </c>
      <c r="AZ314" s="53"/>
      <c r="BA314" s="53"/>
      <c r="BB314" s="55" t="str">
        <f t="shared" si="3"/>
        <v/>
      </c>
      <c r="BC314" s="53"/>
      <c r="BD314" s="53" t="str">
        <f>IF('Cable Info'!T313="","",CONCATENATE('Cable Info'!T313," - ",'Cable Info'!U313))</f>
        <v/>
      </c>
      <c r="BE314" s="53"/>
      <c r="BF314" s="53"/>
      <c r="BG314" s="55" t="str">
        <f t="shared" si="4"/>
        <v/>
      </c>
      <c r="BH314" s="53"/>
      <c r="BI314" s="53" t="str">
        <f>IF('Cable Info'!V313="","",CONCATENATE('Cable Info'!V313," - ",'Cable Info'!W313))</f>
        <v/>
      </c>
      <c r="BJ314" s="53"/>
      <c r="BK314" s="53"/>
      <c r="BL314" s="55" t="str">
        <f t="shared" si="5"/>
        <v/>
      </c>
      <c r="BM314" s="5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1"/>
      <c r="CL314" s="189"/>
    </row>
    <row r="315" spans="1:90" ht="12.75" customHeight="1" x14ac:dyDescent="0.2">
      <c r="A315" s="31"/>
      <c r="B315" s="147"/>
      <c r="C315" s="168" t="str">
        <f>IFERROR(IF(B315="","",IF((COUNTIF('Cable Info'!$B$11:$C$50,B315)=0),VLOOKUP(B315,'Cable Info (2)'!$B$11:$C$50,2,FALSE),(VLOOKUP(B315,'Cable Info'!$B$11:$C$50,2,FALSE)))),"NO SUCH EXIT")</f>
        <v/>
      </c>
      <c r="D315" s="190"/>
      <c r="E315" s="191"/>
      <c r="F315" s="171" t="s">
        <v>89</v>
      </c>
      <c r="G315" s="192"/>
      <c r="H315" s="168" t="str">
        <f t="shared" si="7"/>
        <v/>
      </c>
      <c r="I315" s="193"/>
      <c r="J315" s="171" t="s">
        <v>89</v>
      </c>
      <c r="K315" s="194"/>
      <c r="L315" s="195"/>
      <c r="M315" s="168" t="str">
        <f>IFERROR(IF(P315="","",IF((COUNTIF('Cable Info'!$B$11:$C$50,P315)=0),VLOOKUP(P315,'Cable Info (2)'!$B$11:$C$50,2,FALSE),(VLOOKUP(P315,'Cable Info'!$B$11:$C$50,2,FALSE)))),"NO SUCH EXIT")</f>
        <v/>
      </c>
      <c r="N315" s="181"/>
      <c r="O315" s="182"/>
      <c r="P315" s="196"/>
      <c r="Q315" s="124"/>
      <c r="R315" s="185"/>
      <c r="S315" s="185"/>
      <c r="T315" s="186"/>
      <c r="U315" s="186"/>
      <c r="V315" s="187"/>
      <c r="W315" s="164"/>
      <c r="X315" s="188" t="str">
        <f t="shared" si="8"/>
        <v/>
      </c>
      <c r="Y315" s="26" t="str">
        <f t="shared" si="9"/>
        <v/>
      </c>
      <c r="Z315" s="26" t="str">
        <f t="shared" si="10"/>
        <v/>
      </c>
      <c r="AA315" s="26" t="str">
        <f t="shared" si="11"/>
        <v/>
      </c>
      <c r="AB315" s="26" t="str">
        <f t="shared" si="12"/>
        <v/>
      </c>
      <c r="AC315" s="26"/>
      <c r="AD315" s="26"/>
      <c r="AE315" s="26"/>
      <c r="AF315" s="26"/>
      <c r="AG315" s="26"/>
      <c r="AH315" s="26"/>
      <c r="AI315" s="53"/>
      <c r="AJ315" s="53" t="e">
        <f>IF('Cable Info'!L314="","",CONCATENATE('Cable Info'!L314," - ",'Cable Info'!M314))</f>
        <v>#N/A</v>
      </c>
      <c r="AK315" s="53"/>
      <c r="AL315" s="53"/>
      <c r="AM315" s="55" t="e">
        <f t="shared" si="0"/>
        <v>#N/A</v>
      </c>
      <c r="AN315" s="53"/>
      <c r="AO315" s="53" t="e">
        <f>IF('Cable Info'!N314="","",CONCATENATE('Cable Info'!N314," - ",'Cable Info'!O314))</f>
        <v>#N/A</v>
      </c>
      <c r="AP315" s="53"/>
      <c r="AQ315" s="53"/>
      <c r="AR315" s="55" t="e">
        <f t="shared" si="1"/>
        <v>#N/A</v>
      </c>
      <c r="AS315" s="53"/>
      <c r="AT315" s="53" t="str">
        <f>IF('Cable Info'!P314="","",CONCATENATE('Cable Info'!P314," - ",'Cable Info'!Q314))</f>
        <v/>
      </c>
      <c r="AU315" s="53" t="s">
        <v>92</v>
      </c>
      <c r="AV315" s="53"/>
      <c r="AW315" s="53" t="str">
        <f t="shared" si="2"/>
        <v xml:space="preserve">  &lt;=&gt; CABLEC </v>
      </c>
      <c r="AX315" s="53"/>
      <c r="AY315" s="53" t="str">
        <f>IF('Cable Info'!R314="","",CONCATENATE('Cable Info'!R314," - ",'Cable Info'!S314))</f>
        <v/>
      </c>
      <c r="AZ315" s="53"/>
      <c r="BA315" s="53"/>
      <c r="BB315" s="55" t="str">
        <f t="shared" si="3"/>
        <v/>
      </c>
      <c r="BC315" s="53"/>
      <c r="BD315" s="53" t="str">
        <f>IF('Cable Info'!T314="","",CONCATENATE('Cable Info'!T314," - ",'Cable Info'!U314))</f>
        <v/>
      </c>
      <c r="BE315" s="53"/>
      <c r="BF315" s="53"/>
      <c r="BG315" s="55" t="str">
        <f t="shared" si="4"/>
        <v/>
      </c>
      <c r="BH315" s="53"/>
      <c r="BI315" s="53" t="str">
        <f>IF('Cable Info'!V314="","",CONCATENATE('Cable Info'!V314," - ",'Cable Info'!W314))</f>
        <v/>
      </c>
      <c r="BJ315" s="53"/>
      <c r="BK315" s="53"/>
      <c r="BL315" s="55" t="str">
        <f t="shared" si="5"/>
        <v/>
      </c>
      <c r="BM315" s="5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1"/>
      <c r="CL315" s="189"/>
    </row>
    <row r="316" spans="1:90" ht="12.75" customHeight="1" x14ac:dyDescent="0.2">
      <c r="A316" s="31"/>
      <c r="B316" s="147"/>
      <c r="C316" s="168" t="str">
        <f>IFERROR(IF(B316="","",IF((COUNTIF('Cable Info'!$B$11:$C$50,B316)=0),VLOOKUP(B316,'Cable Info (2)'!$B$11:$C$50,2,FALSE),(VLOOKUP(B316,'Cable Info'!$B$11:$C$50,2,FALSE)))),"NO SUCH EXIT")</f>
        <v/>
      </c>
      <c r="D316" s="190"/>
      <c r="E316" s="191"/>
      <c r="F316" s="171" t="s">
        <v>89</v>
      </c>
      <c r="G316" s="192"/>
      <c r="H316" s="168" t="str">
        <f t="shared" si="7"/>
        <v/>
      </c>
      <c r="I316" s="193"/>
      <c r="J316" s="171" t="s">
        <v>89</v>
      </c>
      <c r="K316" s="194"/>
      <c r="L316" s="195"/>
      <c r="M316" s="168" t="str">
        <f>IFERROR(IF(P316="","",IF((COUNTIF('Cable Info'!$B$11:$C$50,P316)=0),VLOOKUP(P316,'Cable Info (2)'!$B$11:$C$50,2,FALSE),(VLOOKUP(P316,'Cable Info'!$B$11:$C$50,2,FALSE)))),"NO SUCH EXIT")</f>
        <v/>
      </c>
      <c r="N316" s="181"/>
      <c r="O316" s="182"/>
      <c r="P316" s="196"/>
      <c r="Q316" s="124"/>
      <c r="R316" s="185"/>
      <c r="S316" s="185"/>
      <c r="T316" s="186"/>
      <c r="U316" s="186"/>
      <c r="V316" s="187"/>
      <c r="W316" s="164"/>
      <c r="X316" s="188" t="str">
        <f t="shared" si="8"/>
        <v/>
      </c>
      <c r="Y316" s="26" t="str">
        <f t="shared" si="9"/>
        <v/>
      </c>
      <c r="Z316" s="26" t="str">
        <f t="shared" si="10"/>
        <v/>
      </c>
      <c r="AA316" s="26" t="str">
        <f t="shared" si="11"/>
        <v/>
      </c>
      <c r="AB316" s="26" t="str">
        <f t="shared" si="12"/>
        <v/>
      </c>
      <c r="AC316" s="26"/>
      <c r="AD316" s="26"/>
      <c r="AE316" s="26"/>
      <c r="AF316" s="26"/>
      <c r="AG316" s="26"/>
      <c r="AH316" s="26"/>
      <c r="AI316" s="53"/>
      <c r="AJ316" s="53" t="e">
        <f>IF('Cable Info'!L315="","",CONCATENATE('Cable Info'!L315," - ",'Cable Info'!M315))</f>
        <v>#N/A</v>
      </c>
      <c r="AK316" s="53"/>
      <c r="AL316" s="53"/>
      <c r="AM316" s="55" t="e">
        <f t="shared" si="0"/>
        <v>#N/A</v>
      </c>
      <c r="AN316" s="53"/>
      <c r="AO316" s="53" t="e">
        <f>IF('Cable Info'!N315="","",CONCATENATE('Cable Info'!N315," - ",'Cable Info'!O315))</f>
        <v>#N/A</v>
      </c>
      <c r="AP316" s="53"/>
      <c r="AQ316" s="53"/>
      <c r="AR316" s="55" t="e">
        <f t="shared" si="1"/>
        <v>#N/A</v>
      </c>
      <c r="AS316" s="53"/>
      <c r="AT316" s="53" t="str">
        <f>IF('Cable Info'!P315="","",CONCATENATE('Cable Info'!P315," - ",'Cable Info'!Q315))</f>
        <v/>
      </c>
      <c r="AU316" s="53" t="s">
        <v>92</v>
      </c>
      <c r="AV316" s="53"/>
      <c r="AW316" s="53" t="str">
        <f t="shared" si="2"/>
        <v xml:space="preserve">  &lt;=&gt; CABLEC </v>
      </c>
      <c r="AX316" s="53"/>
      <c r="AY316" s="53" t="str">
        <f>IF('Cable Info'!R315="","",CONCATENATE('Cable Info'!R315," - ",'Cable Info'!S315))</f>
        <v/>
      </c>
      <c r="AZ316" s="53"/>
      <c r="BA316" s="53"/>
      <c r="BB316" s="55" t="str">
        <f t="shared" si="3"/>
        <v/>
      </c>
      <c r="BC316" s="53"/>
      <c r="BD316" s="53" t="str">
        <f>IF('Cable Info'!T315="","",CONCATENATE('Cable Info'!T315," - ",'Cable Info'!U315))</f>
        <v/>
      </c>
      <c r="BE316" s="53"/>
      <c r="BF316" s="53"/>
      <c r="BG316" s="55" t="str">
        <f t="shared" si="4"/>
        <v/>
      </c>
      <c r="BH316" s="53"/>
      <c r="BI316" s="53" t="str">
        <f>IF('Cable Info'!V315="","",CONCATENATE('Cable Info'!V315," - ",'Cable Info'!W315))</f>
        <v/>
      </c>
      <c r="BJ316" s="53"/>
      <c r="BK316" s="53"/>
      <c r="BL316" s="55" t="str">
        <f t="shared" si="5"/>
        <v/>
      </c>
      <c r="BM316" s="5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1"/>
      <c r="CL316" s="189"/>
    </row>
    <row r="317" spans="1:90" ht="12.75" customHeight="1" x14ac:dyDescent="0.2">
      <c r="A317" s="31"/>
      <c r="B317" s="147"/>
      <c r="C317" s="168" t="str">
        <f>IFERROR(IF(B317="","",IF((COUNTIF('Cable Info'!$B$11:$C$50,B317)=0),VLOOKUP(B317,'Cable Info (2)'!$B$11:$C$50,2,FALSE),(VLOOKUP(B317,'Cable Info'!$B$11:$C$50,2,FALSE)))),"NO SUCH EXIT")</f>
        <v/>
      </c>
      <c r="D317" s="190"/>
      <c r="E317" s="191"/>
      <c r="F317" s="171" t="s">
        <v>89</v>
      </c>
      <c r="G317" s="192"/>
      <c r="H317" s="168" t="str">
        <f t="shared" si="7"/>
        <v/>
      </c>
      <c r="I317" s="193"/>
      <c r="J317" s="171" t="s">
        <v>89</v>
      </c>
      <c r="K317" s="194"/>
      <c r="L317" s="195"/>
      <c r="M317" s="168" t="str">
        <f>IFERROR(IF(P317="","",IF((COUNTIF('Cable Info'!$B$11:$C$50,P317)=0),VLOOKUP(P317,'Cable Info (2)'!$B$11:$C$50,2,FALSE),(VLOOKUP(P317,'Cable Info'!$B$11:$C$50,2,FALSE)))),"NO SUCH EXIT")</f>
        <v/>
      </c>
      <c r="N317" s="181"/>
      <c r="O317" s="182"/>
      <c r="P317" s="196"/>
      <c r="Q317" s="124"/>
      <c r="R317" s="185"/>
      <c r="S317" s="185"/>
      <c r="T317" s="186"/>
      <c r="U317" s="186"/>
      <c r="V317" s="187"/>
      <c r="W317" s="164"/>
      <c r="X317" s="188" t="str">
        <f t="shared" si="8"/>
        <v/>
      </c>
      <c r="Y317" s="26" t="str">
        <f t="shared" si="9"/>
        <v/>
      </c>
      <c r="Z317" s="26" t="str">
        <f t="shared" si="10"/>
        <v/>
      </c>
      <c r="AA317" s="26" t="str">
        <f t="shared" si="11"/>
        <v/>
      </c>
      <c r="AB317" s="26" t="str">
        <f t="shared" si="12"/>
        <v/>
      </c>
      <c r="AC317" s="26"/>
      <c r="AD317" s="26"/>
      <c r="AE317" s="26"/>
      <c r="AF317" s="26"/>
      <c r="AG317" s="26"/>
      <c r="AH317" s="26"/>
      <c r="AI317" s="53"/>
      <c r="AJ317" s="53" t="e">
        <f>IF('Cable Info'!L316="","",CONCATENATE('Cable Info'!L316," - ",'Cable Info'!M316))</f>
        <v>#N/A</v>
      </c>
      <c r="AK317" s="53"/>
      <c r="AL317" s="53"/>
      <c r="AM317" s="55" t="e">
        <f t="shared" si="0"/>
        <v>#N/A</v>
      </c>
      <c r="AN317" s="53"/>
      <c r="AO317" s="53" t="e">
        <f>IF('Cable Info'!N316="","",CONCATENATE('Cable Info'!N316," - ",'Cable Info'!O316))</f>
        <v>#N/A</v>
      </c>
      <c r="AP317" s="53"/>
      <c r="AQ317" s="53"/>
      <c r="AR317" s="55" t="e">
        <f t="shared" si="1"/>
        <v>#N/A</v>
      </c>
      <c r="AS317" s="53"/>
      <c r="AT317" s="53" t="str">
        <f>IF('Cable Info'!P316="","",CONCATENATE('Cable Info'!P316," - ",'Cable Info'!Q316))</f>
        <v/>
      </c>
      <c r="AU317" s="53" t="s">
        <v>92</v>
      </c>
      <c r="AV317" s="53"/>
      <c r="AW317" s="53" t="str">
        <f t="shared" si="2"/>
        <v xml:space="preserve">  &lt;=&gt; CABLEC </v>
      </c>
      <c r="AX317" s="53"/>
      <c r="AY317" s="53" t="str">
        <f>IF('Cable Info'!R316="","",CONCATENATE('Cable Info'!R316," - ",'Cable Info'!S316))</f>
        <v/>
      </c>
      <c r="AZ317" s="53"/>
      <c r="BA317" s="53"/>
      <c r="BB317" s="55" t="str">
        <f t="shared" si="3"/>
        <v/>
      </c>
      <c r="BC317" s="53"/>
      <c r="BD317" s="53" t="str">
        <f>IF('Cable Info'!T316="","",CONCATENATE('Cable Info'!T316," - ",'Cable Info'!U316))</f>
        <v/>
      </c>
      <c r="BE317" s="53"/>
      <c r="BF317" s="53"/>
      <c r="BG317" s="55" t="str">
        <f t="shared" si="4"/>
        <v/>
      </c>
      <c r="BH317" s="53"/>
      <c r="BI317" s="53" t="str">
        <f>IF('Cable Info'!V316="","",CONCATENATE('Cable Info'!V316," - ",'Cable Info'!W316))</f>
        <v/>
      </c>
      <c r="BJ317" s="53"/>
      <c r="BK317" s="53"/>
      <c r="BL317" s="55" t="str">
        <f t="shared" si="5"/>
        <v/>
      </c>
      <c r="BM317" s="5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1"/>
      <c r="CL317" s="189"/>
    </row>
    <row r="318" spans="1:90" ht="12.75" customHeight="1" x14ac:dyDescent="0.2">
      <c r="A318" s="31"/>
      <c r="B318" s="147"/>
      <c r="C318" s="168" t="str">
        <f>IFERROR(IF(B318="","",IF((COUNTIF('Cable Info'!$B$11:$C$50,B318)=0),VLOOKUP(B318,'Cable Info (2)'!$B$11:$C$50,2,FALSE),(VLOOKUP(B318,'Cable Info'!$B$11:$C$50,2,FALSE)))),"NO SUCH EXIT")</f>
        <v/>
      </c>
      <c r="D318" s="190"/>
      <c r="E318" s="191"/>
      <c r="F318" s="171" t="s">
        <v>89</v>
      </c>
      <c r="G318" s="192"/>
      <c r="H318" s="168" t="str">
        <f t="shared" si="7"/>
        <v/>
      </c>
      <c r="I318" s="193"/>
      <c r="J318" s="171" t="s">
        <v>89</v>
      </c>
      <c r="K318" s="194"/>
      <c r="L318" s="195"/>
      <c r="M318" s="168" t="str">
        <f>IFERROR(IF(P318="","",IF((COUNTIF('Cable Info'!$B$11:$C$50,P318)=0),VLOOKUP(P318,'Cable Info (2)'!$B$11:$C$50,2,FALSE),(VLOOKUP(P318,'Cable Info'!$B$11:$C$50,2,FALSE)))),"NO SUCH EXIT")</f>
        <v/>
      </c>
      <c r="N318" s="181"/>
      <c r="O318" s="182"/>
      <c r="P318" s="196"/>
      <c r="Q318" s="124"/>
      <c r="R318" s="185"/>
      <c r="S318" s="185"/>
      <c r="T318" s="186"/>
      <c r="U318" s="186"/>
      <c r="V318" s="187"/>
      <c r="W318" s="164"/>
      <c r="X318" s="188" t="str">
        <f t="shared" si="8"/>
        <v/>
      </c>
      <c r="Y318" s="26" t="str">
        <f t="shared" si="9"/>
        <v/>
      </c>
      <c r="Z318" s="26" t="str">
        <f t="shared" si="10"/>
        <v/>
      </c>
      <c r="AA318" s="26" t="str">
        <f t="shared" si="11"/>
        <v/>
      </c>
      <c r="AB318" s="26" t="str">
        <f t="shared" si="12"/>
        <v/>
      </c>
      <c r="AC318" s="26"/>
      <c r="AD318" s="26"/>
      <c r="AE318" s="26"/>
      <c r="AF318" s="26"/>
      <c r="AG318" s="26"/>
      <c r="AH318" s="26"/>
      <c r="AI318" s="53"/>
      <c r="AJ318" s="53" t="e">
        <f>IF('Cable Info'!L317="","",CONCATENATE('Cable Info'!L317," - ",'Cable Info'!M317))</f>
        <v>#N/A</v>
      </c>
      <c r="AK318" s="53"/>
      <c r="AL318" s="53"/>
      <c r="AM318" s="55" t="e">
        <f t="shared" si="0"/>
        <v>#N/A</v>
      </c>
      <c r="AN318" s="53"/>
      <c r="AO318" s="53" t="e">
        <f>IF('Cable Info'!N317="","",CONCATENATE('Cable Info'!N317," - ",'Cable Info'!O317))</f>
        <v>#N/A</v>
      </c>
      <c r="AP318" s="53"/>
      <c r="AQ318" s="53"/>
      <c r="AR318" s="55" t="e">
        <f t="shared" si="1"/>
        <v>#N/A</v>
      </c>
      <c r="AS318" s="53"/>
      <c r="AT318" s="53" t="str">
        <f>IF('Cable Info'!P317="","",CONCATENATE('Cable Info'!P317," - ",'Cable Info'!Q317))</f>
        <v/>
      </c>
      <c r="AU318" s="53" t="s">
        <v>92</v>
      </c>
      <c r="AV318" s="53"/>
      <c r="AW318" s="53" t="str">
        <f t="shared" si="2"/>
        <v xml:space="preserve">  &lt;=&gt; CABLEC </v>
      </c>
      <c r="AX318" s="53"/>
      <c r="AY318" s="53" t="str">
        <f>IF('Cable Info'!R317="","",CONCATENATE('Cable Info'!R317," - ",'Cable Info'!S317))</f>
        <v/>
      </c>
      <c r="AZ318" s="53"/>
      <c r="BA318" s="53"/>
      <c r="BB318" s="55" t="str">
        <f t="shared" si="3"/>
        <v/>
      </c>
      <c r="BC318" s="53"/>
      <c r="BD318" s="53" t="str">
        <f>IF('Cable Info'!T317="","",CONCATENATE('Cable Info'!T317," - ",'Cable Info'!U317))</f>
        <v/>
      </c>
      <c r="BE318" s="53"/>
      <c r="BF318" s="53"/>
      <c r="BG318" s="55" t="str">
        <f t="shared" si="4"/>
        <v/>
      </c>
      <c r="BH318" s="53"/>
      <c r="BI318" s="53" t="str">
        <f>IF('Cable Info'!V317="","",CONCATENATE('Cable Info'!V317," - ",'Cable Info'!W317))</f>
        <v/>
      </c>
      <c r="BJ318" s="53"/>
      <c r="BK318" s="53"/>
      <c r="BL318" s="55" t="str">
        <f t="shared" si="5"/>
        <v/>
      </c>
      <c r="BM318" s="5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1"/>
      <c r="CL318" s="189"/>
    </row>
    <row r="319" spans="1:90" ht="12.75" customHeight="1" x14ac:dyDescent="0.2">
      <c r="A319" s="31"/>
      <c r="B319" s="147"/>
      <c r="C319" s="168" t="str">
        <f>IFERROR(IF(B319="","",IF((COUNTIF('Cable Info'!$B$11:$C$50,B319)=0),VLOOKUP(B319,'Cable Info (2)'!$B$11:$C$50,2,FALSE),(VLOOKUP(B319,'Cable Info'!$B$11:$C$50,2,FALSE)))),"NO SUCH EXIT")</f>
        <v/>
      </c>
      <c r="D319" s="190"/>
      <c r="E319" s="191"/>
      <c r="F319" s="171" t="s">
        <v>89</v>
      </c>
      <c r="G319" s="192"/>
      <c r="H319" s="168" t="str">
        <f t="shared" si="7"/>
        <v/>
      </c>
      <c r="I319" s="193"/>
      <c r="J319" s="171" t="s">
        <v>89</v>
      </c>
      <c r="K319" s="194"/>
      <c r="L319" s="195"/>
      <c r="M319" s="168" t="str">
        <f>IFERROR(IF(P319="","",IF((COUNTIF('Cable Info'!$B$11:$C$50,P319)=0),VLOOKUP(P319,'Cable Info (2)'!$B$11:$C$50,2,FALSE),(VLOOKUP(P319,'Cable Info'!$B$11:$C$50,2,FALSE)))),"NO SUCH EXIT")</f>
        <v/>
      </c>
      <c r="N319" s="181"/>
      <c r="O319" s="182"/>
      <c r="P319" s="196"/>
      <c r="Q319" s="124"/>
      <c r="R319" s="185"/>
      <c r="S319" s="185"/>
      <c r="T319" s="186"/>
      <c r="U319" s="186"/>
      <c r="V319" s="187"/>
      <c r="W319" s="164"/>
      <c r="X319" s="188" t="str">
        <f t="shared" si="8"/>
        <v/>
      </c>
      <c r="Y319" s="26" t="str">
        <f t="shared" si="9"/>
        <v/>
      </c>
      <c r="Z319" s="26" t="str">
        <f t="shared" si="10"/>
        <v/>
      </c>
      <c r="AA319" s="26" t="str">
        <f t="shared" si="11"/>
        <v/>
      </c>
      <c r="AB319" s="26" t="str">
        <f t="shared" si="12"/>
        <v/>
      </c>
      <c r="AC319" s="26"/>
      <c r="AD319" s="26"/>
      <c r="AE319" s="26"/>
      <c r="AF319" s="26"/>
      <c r="AG319" s="26"/>
      <c r="AH319" s="26"/>
      <c r="AI319" s="53"/>
      <c r="AJ319" s="53" t="e">
        <f>IF('Cable Info'!L318="","",CONCATENATE('Cable Info'!L318," - ",'Cable Info'!M318))</f>
        <v>#N/A</v>
      </c>
      <c r="AK319" s="53"/>
      <c r="AL319" s="53"/>
      <c r="AM319" s="55" t="e">
        <f t="shared" si="0"/>
        <v>#N/A</v>
      </c>
      <c r="AN319" s="53"/>
      <c r="AO319" s="53" t="e">
        <f>IF('Cable Info'!N318="","",CONCATENATE('Cable Info'!N318," - ",'Cable Info'!O318))</f>
        <v>#N/A</v>
      </c>
      <c r="AP319" s="53"/>
      <c r="AQ319" s="53"/>
      <c r="AR319" s="55" t="e">
        <f t="shared" si="1"/>
        <v>#N/A</v>
      </c>
      <c r="AS319" s="53"/>
      <c r="AT319" s="53" t="str">
        <f>IF('Cable Info'!P318="","",CONCATENATE('Cable Info'!P318," - ",'Cable Info'!Q318))</f>
        <v/>
      </c>
      <c r="AU319" s="53" t="s">
        <v>92</v>
      </c>
      <c r="AV319" s="53"/>
      <c r="AW319" s="53" t="str">
        <f t="shared" si="2"/>
        <v xml:space="preserve">  &lt;=&gt; CABLEC </v>
      </c>
      <c r="AX319" s="53"/>
      <c r="AY319" s="53" t="str">
        <f>IF('Cable Info'!R318="","",CONCATENATE('Cable Info'!R318," - ",'Cable Info'!S318))</f>
        <v/>
      </c>
      <c r="AZ319" s="53"/>
      <c r="BA319" s="53"/>
      <c r="BB319" s="55" t="str">
        <f t="shared" si="3"/>
        <v/>
      </c>
      <c r="BC319" s="53"/>
      <c r="BD319" s="53" t="str">
        <f>IF('Cable Info'!T318="","",CONCATENATE('Cable Info'!T318," - ",'Cable Info'!U318))</f>
        <v/>
      </c>
      <c r="BE319" s="53"/>
      <c r="BF319" s="53"/>
      <c r="BG319" s="55" t="str">
        <f t="shared" si="4"/>
        <v/>
      </c>
      <c r="BH319" s="53"/>
      <c r="BI319" s="53" t="str">
        <f>IF('Cable Info'!V318="","",CONCATENATE('Cable Info'!V318," - ",'Cable Info'!W318))</f>
        <v/>
      </c>
      <c r="BJ319" s="53"/>
      <c r="BK319" s="53"/>
      <c r="BL319" s="55" t="str">
        <f t="shared" si="5"/>
        <v/>
      </c>
      <c r="BM319" s="5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1"/>
      <c r="CL319" s="189"/>
    </row>
    <row r="320" spans="1:90" ht="12.75" customHeight="1" x14ac:dyDescent="0.2">
      <c r="A320" s="31"/>
      <c r="B320" s="147"/>
      <c r="C320" s="168" t="str">
        <f>IFERROR(IF(B320="","",IF((COUNTIF('Cable Info'!$B$11:$C$50,B320)=0),VLOOKUP(B320,'Cable Info (2)'!$B$11:$C$50,2,FALSE),(VLOOKUP(B320,'Cable Info'!$B$11:$C$50,2,FALSE)))),"NO SUCH EXIT")</f>
        <v/>
      </c>
      <c r="D320" s="190"/>
      <c r="E320" s="191"/>
      <c r="F320" s="171" t="s">
        <v>89</v>
      </c>
      <c r="G320" s="192"/>
      <c r="H320" s="168" t="str">
        <f t="shared" si="7"/>
        <v/>
      </c>
      <c r="I320" s="193"/>
      <c r="J320" s="171" t="s">
        <v>89</v>
      </c>
      <c r="K320" s="194"/>
      <c r="L320" s="195"/>
      <c r="M320" s="168" t="str">
        <f>IFERROR(IF(P320="","",IF((COUNTIF('Cable Info'!$B$11:$C$50,P320)=0),VLOOKUP(P320,'Cable Info (2)'!$B$11:$C$50,2,FALSE),(VLOOKUP(P320,'Cable Info'!$B$11:$C$50,2,FALSE)))),"NO SUCH EXIT")</f>
        <v/>
      </c>
      <c r="N320" s="181"/>
      <c r="O320" s="182"/>
      <c r="P320" s="196"/>
      <c r="Q320" s="124"/>
      <c r="R320" s="185"/>
      <c r="S320" s="185"/>
      <c r="T320" s="186"/>
      <c r="U320" s="186"/>
      <c r="V320" s="187"/>
      <c r="W320" s="164"/>
      <c r="X320" s="188" t="str">
        <f t="shared" si="8"/>
        <v/>
      </c>
      <c r="Y320" s="26" t="str">
        <f t="shared" si="9"/>
        <v/>
      </c>
      <c r="Z320" s="26" t="str">
        <f t="shared" si="10"/>
        <v/>
      </c>
      <c r="AA320" s="26" t="str">
        <f t="shared" si="11"/>
        <v/>
      </c>
      <c r="AB320" s="26" t="str">
        <f t="shared" si="12"/>
        <v/>
      </c>
      <c r="AC320" s="26"/>
      <c r="AD320" s="26"/>
      <c r="AE320" s="26"/>
      <c r="AF320" s="26"/>
      <c r="AG320" s="26"/>
      <c r="AH320" s="26"/>
      <c r="AI320" s="53"/>
      <c r="AJ320" s="53" t="e">
        <f>IF('Cable Info'!L319="","",CONCATENATE('Cable Info'!L319," - ",'Cable Info'!M319))</f>
        <v>#N/A</v>
      </c>
      <c r="AK320" s="53"/>
      <c r="AL320" s="53"/>
      <c r="AM320" s="55" t="e">
        <f t="shared" si="0"/>
        <v>#N/A</v>
      </c>
      <c r="AN320" s="53"/>
      <c r="AO320" s="53" t="e">
        <f>IF('Cable Info'!N319="","",CONCATENATE('Cable Info'!N319," - ",'Cable Info'!O319))</f>
        <v>#N/A</v>
      </c>
      <c r="AP320" s="53"/>
      <c r="AQ320" s="53"/>
      <c r="AR320" s="55" t="e">
        <f t="shared" si="1"/>
        <v>#N/A</v>
      </c>
      <c r="AS320" s="53"/>
      <c r="AT320" s="53" t="str">
        <f>IF('Cable Info'!P319="","",CONCATENATE('Cable Info'!P319," - ",'Cable Info'!Q319))</f>
        <v/>
      </c>
      <c r="AU320" s="53" t="s">
        <v>92</v>
      </c>
      <c r="AV320" s="53"/>
      <c r="AW320" s="53" t="str">
        <f t="shared" si="2"/>
        <v xml:space="preserve">  &lt;=&gt; CABLEC </v>
      </c>
      <c r="AX320" s="53"/>
      <c r="AY320" s="53" t="str">
        <f>IF('Cable Info'!R319="","",CONCATENATE('Cable Info'!R319," - ",'Cable Info'!S319))</f>
        <v/>
      </c>
      <c r="AZ320" s="53"/>
      <c r="BA320" s="53"/>
      <c r="BB320" s="55" t="str">
        <f t="shared" si="3"/>
        <v/>
      </c>
      <c r="BC320" s="53"/>
      <c r="BD320" s="53" t="str">
        <f>IF('Cable Info'!T319="","",CONCATENATE('Cable Info'!T319," - ",'Cable Info'!U319))</f>
        <v/>
      </c>
      <c r="BE320" s="53"/>
      <c r="BF320" s="53"/>
      <c r="BG320" s="55" t="str">
        <f t="shared" si="4"/>
        <v/>
      </c>
      <c r="BH320" s="53"/>
      <c r="BI320" s="53" t="str">
        <f>IF('Cable Info'!V319="","",CONCATENATE('Cable Info'!V319," - ",'Cable Info'!W319))</f>
        <v/>
      </c>
      <c r="BJ320" s="53"/>
      <c r="BK320" s="53"/>
      <c r="BL320" s="55" t="str">
        <f t="shared" si="5"/>
        <v/>
      </c>
      <c r="BM320" s="5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1"/>
      <c r="CL320" s="189"/>
    </row>
    <row r="321" spans="1:90" ht="12.75" customHeight="1" x14ac:dyDescent="0.2">
      <c r="A321" s="31"/>
      <c r="B321" s="147"/>
      <c r="C321" s="168" t="str">
        <f>IFERROR(IF(B321="","",IF((COUNTIF('Cable Info'!$B$11:$C$50,B321)=0),VLOOKUP(B321,'Cable Info (2)'!$B$11:$C$50,2,FALSE),(VLOOKUP(B321,'Cable Info'!$B$11:$C$50,2,FALSE)))),"NO SUCH EXIT")</f>
        <v/>
      </c>
      <c r="D321" s="190"/>
      <c r="E321" s="191"/>
      <c r="F321" s="171" t="s">
        <v>89</v>
      </c>
      <c r="G321" s="192"/>
      <c r="H321" s="168" t="str">
        <f t="shared" si="7"/>
        <v/>
      </c>
      <c r="I321" s="193"/>
      <c r="J321" s="171" t="s">
        <v>89</v>
      </c>
      <c r="K321" s="194"/>
      <c r="L321" s="195"/>
      <c r="M321" s="168" t="str">
        <f>IFERROR(IF(P321="","",IF((COUNTIF('Cable Info'!$B$11:$C$50,P321)=0),VLOOKUP(P321,'Cable Info (2)'!$B$11:$C$50,2,FALSE),(VLOOKUP(P321,'Cable Info'!$B$11:$C$50,2,FALSE)))),"NO SUCH EXIT")</f>
        <v/>
      </c>
      <c r="N321" s="181"/>
      <c r="O321" s="182"/>
      <c r="P321" s="196"/>
      <c r="Q321" s="124"/>
      <c r="R321" s="185"/>
      <c r="S321" s="185"/>
      <c r="T321" s="186"/>
      <c r="U321" s="186"/>
      <c r="V321" s="187"/>
      <c r="W321" s="164"/>
      <c r="X321" s="188" t="str">
        <f t="shared" si="8"/>
        <v/>
      </c>
      <c r="Y321" s="26" t="str">
        <f t="shared" si="9"/>
        <v/>
      </c>
      <c r="Z321" s="26" t="str">
        <f t="shared" si="10"/>
        <v/>
      </c>
      <c r="AA321" s="26" t="str">
        <f t="shared" si="11"/>
        <v/>
      </c>
      <c r="AB321" s="26" t="str">
        <f t="shared" si="12"/>
        <v/>
      </c>
      <c r="AC321" s="26"/>
      <c r="AD321" s="26"/>
      <c r="AE321" s="26"/>
      <c r="AF321" s="26"/>
      <c r="AG321" s="26"/>
      <c r="AH321" s="26"/>
      <c r="AI321" s="53"/>
      <c r="AJ321" s="53" t="e">
        <f>IF('Cable Info'!L320="","",CONCATENATE('Cable Info'!L320," - ",'Cable Info'!M320))</f>
        <v>#N/A</v>
      </c>
      <c r="AK321" s="53"/>
      <c r="AL321" s="53"/>
      <c r="AM321" s="55" t="e">
        <f t="shared" si="0"/>
        <v>#N/A</v>
      </c>
      <c r="AN321" s="53"/>
      <c r="AO321" s="53" t="e">
        <f>IF('Cable Info'!N320="","",CONCATENATE('Cable Info'!N320," - ",'Cable Info'!O320))</f>
        <v>#N/A</v>
      </c>
      <c r="AP321" s="53"/>
      <c r="AQ321" s="53"/>
      <c r="AR321" s="55" t="e">
        <f t="shared" si="1"/>
        <v>#N/A</v>
      </c>
      <c r="AS321" s="53"/>
      <c r="AT321" s="53" t="str">
        <f>IF('Cable Info'!P320="","",CONCATENATE('Cable Info'!P320," - ",'Cable Info'!Q320))</f>
        <v/>
      </c>
      <c r="AU321" s="53" t="s">
        <v>92</v>
      </c>
      <c r="AV321" s="53"/>
      <c r="AW321" s="53" t="str">
        <f t="shared" si="2"/>
        <v xml:space="preserve">  &lt;=&gt; CABLEC </v>
      </c>
      <c r="AX321" s="53"/>
      <c r="AY321" s="53" t="str">
        <f>IF('Cable Info'!R320="","",CONCATENATE('Cable Info'!R320," - ",'Cable Info'!S320))</f>
        <v/>
      </c>
      <c r="AZ321" s="53"/>
      <c r="BA321" s="53"/>
      <c r="BB321" s="55" t="str">
        <f t="shared" si="3"/>
        <v/>
      </c>
      <c r="BC321" s="53"/>
      <c r="BD321" s="53" t="str">
        <f>IF('Cable Info'!T320="","",CONCATENATE('Cable Info'!T320," - ",'Cable Info'!U320))</f>
        <v/>
      </c>
      <c r="BE321" s="53"/>
      <c r="BF321" s="53"/>
      <c r="BG321" s="55" t="str">
        <f t="shared" si="4"/>
        <v/>
      </c>
      <c r="BH321" s="53"/>
      <c r="BI321" s="53" t="str">
        <f>IF('Cable Info'!V320="","",CONCATENATE('Cable Info'!V320," - ",'Cable Info'!W320))</f>
        <v/>
      </c>
      <c r="BJ321" s="53"/>
      <c r="BK321" s="53"/>
      <c r="BL321" s="55" t="str">
        <f t="shared" si="5"/>
        <v/>
      </c>
      <c r="BM321" s="5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1"/>
      <c r="CL321" s="189"/>
    </row>
    <row r="322" spans="1:90" ht="12.75" customHeight="1" x14ac:dyDescent="0.2">
      <c r="A322" s="31"/>
      <c r="B322" s="147"/>
      <c r="C322" s="168" t="str">
        <f>IFERROR(IF(B322="","",IF((COUNTIF('Cable Info'!$B$11:$C$50,B322)=0),VLOOKUP(B322,'Cable Info (2)'!$B$11:$C$50,2,FALSE),(VLOOKUP(B322,'Cable Info'!$B$11:$C$50,2,FALSE)))),"NO SUCH EXIT")</f>
        <v/>
      </c>
      <c r="D322" s="190"/>
      <c r="E322" s="191"/>
      <c r="F322" s="171" t="s">
        <v>89</v>
      </c>
      <c r="G322" s="192"/>
      <c r="H322" s="168" t="str">
        <f t="shared" si="7"/>
        <v/>
      </c>
      <c r="I322" s="193"/>
      <c r="J322" s="171" t="s">
        <v>89</v>
      </c>
      <c r="K322" s="194"/>
      <c r="L322" s="195"/>
      <c r="M322" s="168" t="str">
        <f>IFERROR(IF(P322="","",IF((COUNTIF('Cable Info'!$B$11:$C$50,P322)=0),VLOOKUP(P322,'Cable Info (2)'!$B$11:$C$50,2,FALSE),(VLOOKUP(P322,'Cable Info'!$B$11:$C$50,2,FALSE)))),"NO SUCH EXIT")</f>
        <v/>
      </c>
      <c r="N322" s="181"/>
      <c r="O322" s="182"/>
      <c r="P322" s="196"/>
      <c r="Q322" s="124"/>
      <c r="R322" s="185"/>
      <c r="S322" s="185"/>
      <c r="T322" s="186"/>
      <c r="U322" s="186"/>
      <c r="V322" s="187"/>
      <c r="W322" s="164"/>
      <c r="X322" s="188" t="str">
        <f t="shared" si="8"/>
        <v/>
      </c>
      <c r="Y322" s="26" t="str">
        <f t="shared" si="9"/>
        <v/>
      </c>
      <c r="Z322" s="26" t="str">
        <f t="shared" si="10"/>
        <v/>
      </c>
      <c r="AA322" s="26" t="str">
        <f t="shared" si="11"/>
        <v/>
      </c>
      <c r="AB322" s="26" t="str">
        <f t="shared" si="12"/>
        <v/>
      </c>
      <c r="AC322" s="26"/>
      <c r="AD322" s="26"/>
      <c r="AE322" s="26"/>
      <c r="AF322" s="26"/>
      <c r="AG322" s="26"/>
      <c r="AH322" s="26"/>
      <c r="AI322" s="53"/>
      <c r="AJ322" s="53" t="e">
        <f>IF('Cable Info'!L321="","",CONCATENATE('Cable Info'!L321," - ",'Cable Info'!M321))</f>
        <v>#N/A</v>
      </c>
      <c r="AK322" s="53"/>
      <c r="AL322" s="53"/>
      <c r="AM322" s="55" t="e">
        <f t="shared" si="0"/>
        <v>#N/A</v>
      </c>
      <c r="AN322" s="53"/>
      <c r="AO322" s="53" t="e">
        <f>IF('Cable Info'!N321="","",CONCATENATE('Cable Info'!N321," - ",'Cable Info'!O321))</f>
        <v>#N/A</v>
      </c>
      <c r="AP322" s="53"/>
      <c r="AQ322" s="53"/>
      <c r="AR322" s="55" t="e">
        <f t="shared" si="1"/>
        <v>#N/A</v>
      </c>
      <c r="AS322" s="53"/>
      <c r="AT322" s="53" t="str">
        <f>IF('Cable Info'!P321="","",CONCATENATE('Cable Info'!P321," - ",'Cable Info'!Q321))</f>
        <v/>
      </c>
      <c r="AU322" s="53" t="s">
        <v>92</v>
      </c>
      <c r="AV322" s="53"/>
      <c r="AW322" s="53" t="str">
        <f t="shared" si="2"/>
        <v xml:space="preserve">  &lt;=&gt; CABLEC </v>
      </c>
      <c r="AX322" s="53"/>
      <c r="AY322" s="53" t="str">
        <f>IF('Cable Info'!R321="","",CONCATENATE('Cable Info'!R321," - ",'Cable Info'!S321))</f>
        <v/>
      </c>
      <c r="AZ322" s="53"/>
      <c r="BA322" s="53"/>
      <c r="BB322" s="55" t="str">
        <f t="shared" si="3"/>
        <v/>
      </c>
      <c r="BC322" s="53"/>
      <c r="BD322" s="53" t="str">
        <f>IF('Cable Info'!T321="","",CONCATENATE('Cable Info'!T321," - ",'Cable Info'!U321))</f>
        <v/>
      </c>
      <c r="BE322" s="53"/>
      <c r="BF322" s="53"/>
      <c r="BG322" s="55" t="str">
        <f t="shared" si="4"/>
        <v/>
      </c>
      <c r="BH322" s="53"/>
      <c r="BI322" s="53" t="str">
        <f>IF('Cable Info'!V321="","",CONCATENATE('Cable Info'!V321," - ",'Cable Info'!W321))</f>
        <v/>
      </c>
      <c r="BJ322" s="53"/>
      <c r="BK322" s="53"/>
      <c r="BL322" s="55" t="str">
        <f t="shared" si="5"/>
        <v/>
      </c>
      <c r="BM322" s="5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1"/>
      <c r="CL322" s="189"/>
    </row>
    <row r="323" spans="1:90" ht="12.75" customHeight="1" x14ac:dyDescent="0.2">
      <c r="A323" s="31"/>
      <c r="B323" s="147"/>
      <c r="C323" s="168" t="str">
        <f>IFERROR(IF(B323="","",IF((COUNTIF('Cable Info'!$B$11:$C$50,B323)=0),VLOOKUP(B323,'Cable Info (2)'!$B$11:$C$50,2,FALSE),(VLOOKUP(B323,'Cable Info'!$B$11:$C$50,2,FALSE)))),"NO SUCH EXIT")</f>
        <v/>
      </c>
      <c r="D323" s="190"/>
      <c r="E323" s="191"/>
      <c r="F323" s="171" t="s">
        <v>89</v>
      </c>
      <c r="G323" s="192"/>
      <c r="H323" s="168" t="str">
        <f t="shared" si="7"/>
        <v/>
      </c>
      <c r="I323" s="193"/>
      <c r="J323" s="171" t="s">
        <v>89</v>
      </c>
      <c r="K323" s="194"/>
      <c r="L323" s="195"/>
      <c r="M323" s="168" t="str">
        <f>IFERROR(IF(P323="","",IF((COUNTIF('Cable Info'!$B$11:$C$50,P323)=0),VLOOKUP(P323,'Cable Info (2)'!$B$11:$C$50,2,FALSE),(VLOOKUP(P323,'Cable Info'!$B$11:$C$50,2,FALSE)))),"NO SUCH EXIT")</f>
        <v/>
      </c>
      <c r="N323" s="181"/>
      <c r="O323" s="182"/>
      <c r="P323" s="196"/>
      <c r="Q323" s="124"/>
      <c r="R323" s="185"/>
      <c r="S323" s="185"/>
      <c r="T323" s="186"/>
      <c r="U323" s="186"/>
      <c r="V323" s="187"/>
      <c r="W323" s="164"/>
      <c r="X323" s="188" t="str">
        <f t="shared" si="8"/>
        <v/>
      </c>
      <c r="Y323" s="26" t="str">
        <f t="shared" si="9"/>
        <v/>
      </c>
      <c r="Z323" s="26" t="str">
        <f t="shared" si="10"/>
        <v/>
      </c>
      <c r="AA323" s="26" t="str">
        <f t="shared" si="11"/>
        <v/>
      </c>
      <c r="AB323" s="26" t="str">
        <f t="shared" si="12"/>
        <v/>
      </c>
      <c r="AC323" s="26"/>
      <c r="AD323" s="26"/>
      <c r="AE323" s="26"/>
      <c r="AF323" s="26"/>
      <c r="AG323" s="26"/>
      <c r="AH323" s="26"/>
      <c r="AI323" s="53"/>
      <c r="AJ323" s="53" t="e">
        <f>IF('Cable Info'!L322="","",CONCATENATE('Cable Info'!L322," - ",'Cable Info'!M322))</f>
        <v>#N/A</v>
      </c>
      <c r="AK323" s="53"/>
      <c r="AL323" s="53"/>
      <c r="AM323" s="55" t="e">
        <f t="shared" si="0"/>
        <v>#N/A</v>
      </c>
      <c r="AN323" s="53"/>
      <c r="AO323" s="53" t="e">
        <f>IF('Cable Info'!N322="","",CONCATENATE('Cable Info'!N322," - ",'Cable Info'!O322))</f>
        <v>#N/A</v>
      </c>
      <c r="AP323" s="53"/>
      <c r="AQ323" s="53"/>
      <c r="AR323" s="55" t="e">
        <f t="shared" si="1"/>
        <v>#N/A</v>
      </c>
      <c r="AS323" s="53"/>
      <c r="AT323" s="53" t="str">
        <f>IF('Cable Info'!P322="","",CONCATENATE('Cable Info'!P322," - ",'Cable Info'!Q322))</f>
        <v/>
      </c>
      <c r="AU323" s="53" t="s">
        <v>92</v>
      </c>
      <c r="AV323" s="53"/>
      <c r="AW323" s="53" t="str">
        <f t="shared" si="2"/>
        <v xml:space="preserve">  &lt;=&gt; CABLEC </v>
      </c>
      <c r="AX323" s="53"/>
      <c r="AY323" s="53" t="str">
        <f>IF('Cable Info'!R322="","",CONCATENATE('Cable Info'!R322," - ",'Cable Info'!S322))</f>
        <v/>
      </c>
      <c r="AZ323" s="53"/>
      <c r="BA323" s="53"/>
      <c r="BB323" s="55" t="str">
        <f t="shared" si="3"/>
        <v/>
      </c>
      <c r="BC323" s="53"/>
      <c r="BD323" s="53" t="str">
        <f>IF('Cable Info'!T322="","",CONCATENATE('Cable Info'!T322," - ",'Cable Info'!U322))</f>
        <v/>
      </c>
      <c r="BE323" s="53"/>
      <c r="BF323" s="53"/>
      <c r="BG323" s="55" t="str">
        <f t="shared" si="4"/>
        <v/>
      </c>
      <c r="BH323" s="53"/>
      <c r="BI323" s="53" t="str">
        <f>IF('Cable Info'!V322="","",CONCATENATE('Cable Info'!V322," - ",'Cable Info'!W322))</f>
        <v/>
      </c>
      <c r="BJ323" s="53"/>
      <c r="BK323" s="53"/>
      <c r="BL323" s="55" t="str">
        <f t="shared" si="5"/>
        <v/>
      </c>
      <c r="BM323" s="5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1"/>
      <c r="CL323" s="189"/>
    </row>
    <row r="324" spans="1:90" ht="12.75" customHeight="1" x14ac:dyDescent="0.2">
      <c r="A324" s="31"/>
      <c r="B324" s="147"/>
      <c r="C324" s="168" t="str">
        <f>IFERROR(IF(B324="","",IF((COUNTIF('Cable Info'!$B$11:$C$50,B324)=0),VLOOKUP(B324,'Cable Info (2)'!$B$11:$C$50,2,FALSE),(VLOOKUP(B324,'Cable Info'!$B$11:$C$50,2,FALSE)))),"NO SUCH EXIT")</f>
        <v/>
      </c>
      <c r="D324" s="190"/>
      <c r="E324" s="191"/>
      <c r="F324" s="171" t="s">
        <v>89</v>
      </c>
      <c r="G324" s="192"/>
      <c r="H324" s="168" t="str">
        <f t="shared" si="7"/>
        <v/>
      </c>
      <c r="I324" s="193"/>
      <c r="J324" s="171" t="s">
        <v>89</v>
      </c>
      <c r="K324" s="194"/>
      <c r="L324" s="195"/>
      <c r="M324" s="168" t="str">
        <f>IFERROR(IF(P324="","",IF((COUNTIF('Cable Info'!$B$11:$C$50,P324)=0),VLOOKUP(P324,'Cable Info (2)'!$B$11:$C$50,2,FALSE),(VLOOKUP(P324,'Cable Info'!$B$11:$C$50,2,FALSE)))),"NO SUCH EXIT")</f>
        <v/>
      </c>
      <c r="N324" s="181"/>
      <c r="O324" s="182"/>
      <c r="P324" s="196"/>
      <c r="Q324" s="124"/>
      <c r="R324" s="185"/>
      <c r="S324" s="185"/>
      <c r="T324" s="186"/>
      <c r="U324" s="186"/>
      <c r="V324" s="187"/>
      <c r="W324" s="164"/>
      <c r="X324" s="188" t="str">
        <f t="shared" si="8"/>
        <v/>
      </c>
      <c r="Y324" s="26" t="str">
        <f t="shared" si="9"/>
        <v/>
      </c>
      <c r="Z324" s="26" t="str">
        <f t="shared" si="10"/>
        <v/>
      </c>
      <c r="AA324" s="26" t="str">
        <f t="shared" si="11"/>
        <v/>
      </c>
      <c r="AB324" s="26" t="str">
        <f t="shared" si="12"/>
        <v/>
      </c>
      <c r="AC324" s="26"/>
      <c r="AD324" s="26"/>
      <c r="AE324" s="26"/>
      <c r="AF324" s="26"/>
      <c r="AG324" s="26"/>
      <c r="AH324" s="26"/>
      <c r="AI324" s="53"/>
      <c r="AJ324" s="53" t="e">
        <f>IF('Cable Info'!L323="","",CONCATENATE('Cable Info'!L323," - ",'Cable Info'!M323))</f>
        <v>#N/A</v>
      </c>
      <c r="AK324" s="53"/>
      <c r="AL324" s="53"/>
      <c r="AM324" s="55" t="e">
        <f t="shared" si="0"/>
        <v>#N/A</v>
      </c>
      <c r="AN324" s="53"/>
      <c r="AO324" s="53" t="e">
        <f>IF('Cable Info'!N323="","",CONCATENATE('Cable Info'!N323," - ",'Cable Info'!O323))</f>
        <v>#N/A</v>
      </c>
      <c r="AP324" s="53"/>
      <c r="AQ324" s="53"/>
      <c r="AR324" s="55" t="e">
        <f t="shared" si="1"/>
        <v>#N/A</v>
      </c>
      <c r="AS324" s="53"/>
      <c r="AT324" s="53" t="str">
        <f>IF('Cable Info'!P323="","",CONCATENATE('Cable Info'!P323," - ",'Cable Info'!Q323))</f>
        <v/>
      </c>
      <c r="AU324" s="53" t="s">
        <v>92</v>
      </c>
      <c r="AV324" s="53"/>
      <c r="AW324" s="53" t="str">
        <f t="shared" si="2"/>
        <v xml:space="preserve">  &lt;=&gt; CABLEC </v>
      </c>
      <c r="AX324" s="53"/>
      <c r="AY324" s="53" t="str">
        <f>IF('Cable Info'!R323="","",CONCATENATE('Cable Info'!R323," - ",'Cable Info'!S323))</f>
        <v/>
      </c>
      <c r="AZ324" s="53"/>
      <c r="BA324" s="53"/>
      <c r="BB324" s="55" t="str">
        <f t="shared" si="3"/>
        <v/>
      </c>
      <c r="BC324" s="53"/>
      <c r="BD324" s="53" t="str">
        <f>IF('Cable Info'!T323="","",CONCATENATE('Cable Info'!T323," - ",'Cable Info'!U323))</f>
        <v/>
      </c>
      <c r="BE324" s="53"/>
      <c r="BF324" s="53"/>
      <c r="BG324" s="55" t="str">
        <f t="shared" si="4"/>
        <v/>
      </c>
      <c r="BH324" s="53"/>
      <c r="BI324" s="53" t="str">
        <f>IF('Cable Info'!V323="","",CONCATENATE('Cable Info'!V323," - ",'Cable Info'!W323))</f>
        <v/>
      </c>
      <c r="BJ324" s="53"/>
      <c r="BK324" s="53"/>
      <c r="BL324" s="55" t="str">
        <f t="shared" si="5"/>
        <v/>
      </c>
      <c r="BM324" s="5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1"/>
      <c r="CL324" s="189"/>
    </row>
    <row r="325" spans="1:90" ht="12.75" customHeight="1" x14ac:dyDescent="0.2">
      <c r="A325" s="31"/>
      <c r="B325" s="147"/>
      <c r="C325" s="168" t="str">
        <f>IFERROR(IF(B325="","",IF((COUNTIF('Cable Info'!$B$11:$C$50,B325)=0),VLOOKUP(B325,'Cable Info (2)'!$B$11:$C$50,2,FALSE),(VLOOKUP(B325,'Cable Info'!$B$11:$C$50,2,FALSE)))),"NO SUCH EXIT")</f>
        <v/>
      </c>
      <c r="D325" s="190"/>
      <c r="E325" s="191"/>
      <c r="F325" s="171" t="s">
        <v>89</v>
      </c>
      <c r="G325" s="192"/>
      <c r="H325" s="168" t="str">
        <f t="shared" si="7"/>
        <v/>
      </c>
      <c r="I325" s="193"/>
      <c r="J325" s="171" t="s">
        <v>89</v>
      </c>
      <c r="K325" s="194"/>
      <c r="L325" s="195"/>
      <c r="M325" s="168" t="str">
        <f>IFERROR(IF(P325="","",IF((COUNTIF('Cable Info'!$B$11:$C$50,P325)=0),VLOOKUP(P325,'Cable Info (2)'!$B$11:$C$50,2,FALSE),(VLOOKUP(P325,'Cable Info'!$B$11:$C$50,2,FALSE)))),"NO SUCH EXIT")</f>
        <v/>
      </c>
      <c r="N325" s="181"/>
      <c r="O325" s="182"/>
      <c r="P325" s="196"/>
      <c r="Q325" s="124"/>
      <c r="R325" s="185"/>
      <c r="S325" s="185"/>
      <c r="T325" s="186"/>
      <c r="U325" s="186"/>
      <c r="V325" s="187"/>
      <c r="W325" s="164"/>
      <c r="X325" s="188" t="str">
        <f t="shared" si="8"/>
        <v/>
      </c>
      <c r="Y325" s="26" t="str">
        <f t="shared" si="9"/>
        <v/>
      </c>
      <c r="Z325" s="26" t="str">
        <f t="shared" si="10"/>
        <v/>
      </c>
      <c r="AA325" s="26" t="str">
        <f t="shared" si="11"/>
        <v/>
      </c>
      <c r="AB325" s="26" t="str">
        <f t="shared" si="12"/>
        <v/>
      </c>
      <c r="AC325" s="26"/>
      <c r="AD325" s="26"/>
      <c r="AE325" s="26"/>
      <c r="AF325" s="26"/>
      <c r="AG325" s="26"/>
      <c r="AH325" s="26"/>
      <c r="AI325" s="53"/>
      <c r="AJ325" s="53" t="e">
        <f>IF('Cable Info'!L324="","",CONCATENATE('Cable Info'!L324," - ",'Cable Info'!M324))</f>
        <v>#N/A</v>
      </c>
      <c r="AK325" s="53"/>
      <c r="AL325" s="53"/>
      <c r="AM325" s="55" t="e">
        <f t="shared" si="0"/>
        <v>#N/A</v>
      </c>
      <c r="AN325" s="53"/>
      <c r="AO325" s="53" t="e">
        <f>IF('Cable Info'!N324="","",CONCATENATE('Cable Info'!N324," - ",'Cable Info'!O324))</f>
        <v>#N/A</v>
      </c>
      <c r="AP325" s="53"/>
      <c r="AQ325" s="53"/>
      <c r="AR325" s="55" t="e">
        <f t="shared" si="1"/>
        <v>#N/A</v>
      </c>
      <c r="AS325" s="53"/>
      <c r="AT325" s="53" t="str">
        <f>IF('Cable Info'!P324="","",CONCATENATE('Cable Info'!P324," - ",'Cable Info'!Q324))</f>
        <v/>
      </c>
      <c r="AU325" s="53" t="s">
        <v>92</v>
      </c>
      <c r="AV325" s="53"/>
      <c r="AW325" s="53" t="str">
        <f t="shared" si="2"/>
        <v xml:space="preserve">  &lt;=&gt; CABLEC </v>
      </c>
      <c r="AX325" s="53"/>
      <c r="AY325" s="53" t="str">
        <f>IF('Cable Info'!R324="","",CONCATENATE('Cable Info'!R324," - ",'Cable Info'!S324))</f>
        <v/>
      </c>
      <c r="AZ325" s="53"/>
      <c r="BA325" s="53"/>
      <c r="BB325" s="55" t="str">
        <f t="shared" si="3"/>
        <v/>
      </c>
      <c r="BC325" s="53"/>
      <c r="BD325" s="53" t="str">
        <f>IF('Cable Info'!T324="","",CONCATENATE('Cable Info'!T324," - ",'Cable Info'!U324))</f>
        <v/>
      </c>
      <c r="BE325" s="53"/>
      <c r="BF325" s="53"/>
      <c r="BG325" s="55" t="str">
        <f t="shared" si="4"/>
        <v/>
      </c>
      <c r="BH325" s="53"/>
      <c r="BI325" s="53" t="str">
        <f>IF('Cable Info'!V324="","",CONCATENATE('Cable Info'!V324," - ",'Cable Info'!W324))</f>
        <v/>
      </c>
      <c r="BJ325" s="53"/>
      <c r="BK325" s="53"/>
      <c r="BL325" s="55" t="str">
        <f t="shared" si="5"/>
        <v/>
      </c>
      <c r="BM325" s="5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1"/>
      <c r="CL325" s="189"/>
    </row>
    <row r="326" spans="1:90" ht="12.75" customHeight="1" x14ac:dyDescent="0.2">
      <c r="A326" s="31"/>
      <c r="B326" s="147"/>
      <c r="C326" s="168" t="str">
        <f>IFERROR(IF(B326="","",IF((COUNTIF('Cable Info'!$B$11:$C$50,B326)=0),VLOOKUP(B326,'Cable Info (2)'!$B$11:$C$50,2,FALSE),(VLOOKUP(B326,'Cable Info'!$B$11:$C$50,2,FALSE)))),"NO SUCH EXIT")</f>
        <v/>
      </c>
      <c r="D326" s="190"/>
      <c r="E326" s="191"/>
      <c r="F326" s="171" t="s">
        <v>89</v>
      </c>
      <c r="G326" s="192"/>
      <c r="H326" s="168" t="str">
        <f t="shared" si="7"/>
        <v/>
      </c>
      <c r="I326" s="193"/>
      <c r="J326" s="171" t="s">
        <v>89</v>
      </c>
      <c r="K326" s="194"/>
      <c r="L326" s="195"/>
      <c r="M326" s="168" t="str">
        <f>IFERROR(IF(P326="","",IF((COUNTIF('Cable Info'!$B$11:$C$50,P326)=0),VLOOKUP(P326,'Cable Info (2)'!$B$11:$C$50,2,FALSE),(VLOOKUP(P326,'Cable Info'!$B$11:$C$50,2,FALSE)))),"NO SUCH EXIT")</f>
        <v/>
      </c>
      <c r="N326" s="181"/>
      <c r="O326" s="182"/>
      <c r="P326" s="196"/>
      <c r="Q326" s="124"/>
      <c r="R326" s="185"/>
      <c r="S326" s="185"/>
      <c r="T326" s="186"/>
      <c r="U326" s="186"/>
      <c r="V326" s="187"/>
      <c r="W326" s="164"/>
      <c r="X326" s="188" t="str">
        <f t="shared" si="8"/>
        <v/>
      </c>
      <c r="Y326" s="26" t="str">
        <f t="shared" si="9"/>
        <v/>
      </c>
      <c r="Z326" s="26" t="str">
        <f t="shared" si="10"/>
        <v/>
      </c>
      <c r="AA326" s="26" t="str">
        <f t="shared" si="11"/>
        <v/>
      </c>
      <c r="AB326" s="26" t="str">
        <f t="shared" si="12"/>
        <v/>
      </c>
      <c r="AC326" s="26"/>
      <c r="AD326" s="26"/>
      <c r="AE326" s="26"/>
      <c r="AF326" s="26"/>
      <c r="AG326" s="26"/>
      <c r="AH326" s="26"/>
      <c r="AI326" s="53"/>
      <c r="AJ326" s="53" t="e">
        <f>IF('Cable Info'!L325="","",CONCATENATE('Cable Info'!L325," - ",'Cable Info'!M325))</f>
        <v>#N/A</v>
      </c>
      <c r="AK326" s="53"/>
      <c r="AL326" s="53"/>
      <c r="AM326" s="55" t="e">
        <f t="shared" si="0"/>
        <v>#N/A</v>
      </c>
      <c r="AN326" s="53"/>
      <c r="AO326" s="53" t="e">
        <f>IF('Cable Info'!N325="","",CONCATENATE('Cable Info'!N325," - ",'Cable Info'!O325))</f>
        <v>#N/A</v>
      </c>
      <c r="AP326" s="53"/>
      <c r="AQ326" s="53"/>
      <c r="AR326" s="55" t="e">
        <f t="shared" si="1"/>
        <v>#N/A</v>
      </c>
      <c r="AS326" s="53"/>
      <c r="AT326" s="53" t="str">
        <f>IF('Cable Info'!P325="","",CONCATENATE('Cable Info'!P325," - ",'Cable Info'!Q325))</f>
        <v/>
      </c>
      <c r="AU326" s="53" t="s">
        <v>92</v>
      </c>
      <c r="AV326" s="53"/>
      <c r="AW326" s="53" t="str">
        <f t="shared" si="2"/>
        <v xml:space="preserve">  &lt;=&gt; CABLEC </v>
      </c>
      <c r="AX326" s="53"/>
      <c r="AY326" s="53" t="str">
        <f>IF('Cable Info'!R325="","",CONCATENATE('Cable Info'!R325," - ",'Cable Info'!S325))</f>
        <v/>
      </c>
      <c r="AZ326" s="53"/>
      <c r="BA326" s="53"/>
      <c r="BB326" s="55" t="str">
        <f t="shared" si="3"/>
        <v/>
      </c>
      <c r="BC326" s="53"/>
      <c r="BD326" s="53" t="str">
        <f>IF('Cable Info'!T325="","",CONCATENATE('Cable Info'!T325," - ",'Cable Info'!U325))</f>
        <v/>
      </c>
      <c r="BE326" s="53"/>
      <c r="BF326" s="53"/>
      <c r="BG326" s="55" t="str">
        <f t="shared" si="4"/>
        <v/>
      </c>
      <c r="BH326" s="53"/>
      <c r="BI326" s="53" t="str">
        <f>IF('Cable Info'!V325="","",CONCATENATE('Cable Info'!V325," - ",'Cable Info'!W325))</f>
        <v/>
      </c>
      <c r="BJ326" s="53"/>
      <c r="BK326" s="53"/>
      <c r="BL326" s="55" t="str">
        <f t="shared" si="5"/>
        <v/>
      </c>
      <c r="BM326" s="5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1"/>
      <c r="CL326" s="189"/>
    </row>
    <row r="327" spans="1:90" ht="12.75" customHeight="1" x14ac:dyDescent="0.2">
      <c r="A327" s="31"/>
      <c r="B327" s="147"/>
      <c r="C327" s="168" t="str">
        <f>IFERROR(IF(B327="","",IF((COUNTIF('Cable Info'!$B$11:$C$50,B327)=0),VLOOKUP(B327,'Cable Info (2)'!$B$11:$C$50,2,FALSE),(VLOOKUP(B327,'Cable Info'!$B$11:$C$50,2,FALSE)))),"NO SUCH EXIT")</f>
        <v/>
      </c>
      <c r="D327" s="190"/>
      <c r="E327" s="191"/>
      <c r="F327" s="171" t="s">
        <v>89</v>
      </c>
      <c r="G327" s="192"/>
      <c r="H327" s="168" t="str">
        <f t="shared" si="7"/>
        <v/>
      </c>
      <c r="I327" s="193"/>
      <c r="J327" s="171" t="s">
        <v>89</v>
      </c>
      <c r="K327" s="194"/>
      <c r="L327" s="195"/>
      <c r="M327" s="168" t="str">
        <f>IFERROR(IF(P327="","",IF((COUNTIF('Cable Info'!$B$11:$C$50,P327)=0),VLOOKUP(P327,'Cable Info (2)'!$B$11:$C$50,2,FALSE),(VLOOKUP(P327,'Cable Info'!$B$11:$C$50,2,FALSE)))),"NO SUCH EXIT")</f>
        <v/>
      </c>
      <c r="N327" s="181"/>
      <c r="O327" s="182"/>
      <c r="P327" s="196"/>
      <c r="Q327" s="124"/>
      <c r="R327" s="185"/>
      <c r="S327" s="185"/>
      <c r="T327" s="186"/>
      <c r="U327" s="186"/>
      <c r="V327" s="187"/>
      <c r="W327" s="164"/>
      <c r="X327" s="188" t="str">
        <f t="shared" si="8"/>
        <v/>
      </c>
      <c r="Y327" s="26" t="str">
        <f t="shared" si="9"/>
        <v/>
      </c>
      <c r="Z327" s="26" t="str">
        <f t="shared" si="10"/>
        <v/>
      </c>
      <c r="AA327" s="26" t="str">
        <f t="shared" si="11"/>
        <v/>
      </c>
      <c r="AB327" s="26" t="str">
        <f t="shared" si="12"/>
        <v/>
      </c>
      <c r="AC327" s="26"/>
      <c r="AD327" s="26"/>
      <c r="AE327" s="26"/>
      <c r="AF327" s="26"/>
      <c r="AG327" s="26"/>
      <c r="AH327" s="26"/>
      <c r="AI327" s="53"/>
      <c r="AJ327" s="53" t="e">
        <f>IF('Cable Info'!L326="","",CONCATENATE('Cable Info'!L326," - ",'Cable Info'!M326))</f>
        <v>#N/A</v>
      </c>
      <c r="AK327" s="53"/>
      <c r="AL327" s="53"/>
      <c r="AM327" s="55" t="e">
        <f t="shared" si="0"/>
        <v>#N/A</v>
      </c>
      <c r="AN327" s="53"/>
      <c r="AO327" s="53" t="e">
        <f>IF('Cable Info'!N326="","",CONCATENATE('Cable Info'!N326," - ",'Cable Info'!O326))</f>
        <v>#N/A</v>
      </c>
      <c r="AP327" s="53"/>
      <c r="AQ327" s="53"/>
      <c r="AR327" s="55" t="e">
        <f t="shared" si="1"/>
        <v>#N/A</v>
      </c>
      <c r="AS327" s="53"/>
      <c r="AT327" s="53" t="str">
        <f>IF('Cable Info'!P326="","",CONCATENATE('Cable Info'!P326," - ",'Cable Info'!Q326))</f>
        <v/>
      </c>
      <c r="AU327" s="53" t="s">
        <v>92</v>
      </c>
      <c r="AV327" s="53"/>
      <c r="AW327" s="53" t="str">
        <f t="shared" si="2"/>
        <v xml:space="preserve">  &lt;=&gt; CABLEC </v>
      </c>
      <c r="AX327" s="53"/>
      <c r="AY327" s="53" t="str">
        <f>IF('Cable Info'!R326="","",CONCATENATE('Cable Info'!R326," - ",'Cable Info'!S326))</f>
        <v/>
      </c>
      <c r="AZ327" s="53"/>
      <c r="BA327" s="53"/>
      <c r="BB327" s="55" t="str">
        <f t="shared" si="3"/>
        <v/>
      </c>
      <c r="BC327" s="53"/>
      <c r="BD327" s="53" t="str">
        <f>IF('Cable Info'!T326="","",CONCATENATE('Cable Info'!T326," - ",'Cable Info'!U326))</f>
        <v/>
      </c>
      <c r="BE327" s="53"/>
      <c r="BF327" s="53"/>
      <c r="BG327" s="55" t="str">
        <f t="shared" si="4"/>
        <v/>
      </c>
      <c r="BH327" s="53"/>
      <c r="BI327" s="53" t="str">
        <f>IF('Cable Info'!V326="","",CONCATENATE('Cable Info'!V326," - ",'Cable Info'!W326))</f>
        <v/>
      </c>
      <c r="BJ327" s="53"/>
      <c r="BK327" s="53"/>
      <c r="BL327" s="55" t="str">
        <f t="shared" si="5"/>
        <v/>
      </c>
      <c r="BM327" s="5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1"/>
      <c r="CL327" s="189"/>
    </row>
    <row r="328" spans="1:90" ht="12.75" customHeight="1" x14ac:dyDescent="0.2">
      <c r="A328" s="31"/>
      <c r="B328" s="147"/>
      <c r="C328" s="168" t="str">
        <f>IFERROR(IF(B328="","",IF((COUNTIF('Cable Info'!$B$11:$C$50,B328)=0),VLOOKUP(B328,'Cable Info (2)'!$B$11:$C$50,2,FALSE),(VLOOKUP(B328,'Cable Info'!$B$11:$C$50,2,FALSE)))),"NO SUCH EXIT")</f>
        <v/>
      </c>
      <c r="D328" s="190"/>
      <c r="E328" s="191"/>
      <c r="F328" s="171" t="s">
        <v>89</v>
      </c>
      <c r="G328" s="192"/>
      <c r="H328" s="168" t="str">
        <f t="shared" si="7"/>
        <v/>
      </c>
      <c r="I328" s="193"/>
      <c r="J328" s="171" t="s">
        <v>89</v>
      </c>
      <c r="K328" s="194"/>
      <c r="L328" s="195"/>
      <c r="M328" s="168" t="str">
        <f>IFERROR(IF(P328="","",IF((COUNTIF('Cable Info'!$B$11:$C$50,P328)=0),VLOOKUP(P328,'Cable Info (2)'!$B$11:$C$50,2,FALSE),(VLOOKUP(P328,'Cable Info'!$B$11:$C$50,2,FALSE)))),"NO SUCH EXIT")</f>
        <v/>
      </c>
      <c r="N328" s="181"/>
      <c r="O328" s="182"/>
      <c r="P328" s="196"/>
      <c r="Q328" s="124"/>
      <c r="R328" s="185"/>
      <c r="S328" s="185"/>
      <c r="T328" s="186"/>
      <c r="U328" s="186"/>
      <c r="V328" s="187"/>
      <c r="W328" s="164"/>
      <c r="X328" s="188" t="str">
        <f t="shared" si="8"/>
        <v/>
      </c>
      <c r="Y328" s="26" t="str">
        <f t="shared" si="9"/>
        <v/>
      </c>
      <c r="Z328" s="26" t="str">
        <f t="shared" si="10"/>
        <v/>
      </c>
      <c r="AA328" s="26" t="str">
        <f t="shared" si="11"/>
        <v/>
      </c>
      <c r="AB328" s="26" t="str">
        <f t="shared" si="12"/>
        <v/>
      </c>
      <c r="AC328" s="26"/>
      <c r="AD328" s="26"/>
      <c r="AE328" s="26"/>
      <c r="AF328" s="26"/>
      <c r="AG328" s="26"/>
      <c r="AH328" s="26"/>
      <c r="AI328" s="53"/>
      <c r="AJ328" s="53" t="e">
        <f>IF('Cable Info'!L327="","",CONCATENATE('Cable Info'!L327," - ",'Cable Info'!M327))</f>
        <v>#N/A</v>
      </c>
      <c r="AK328" s="53"/>
      <c r="AL328" s="53"/>
      <c r="AM328" s="55" t="e">
        <f t="shared" si="0"/>
        <v>#N/A</v>
      </c>
      <c r="AN328" s="53"/>
      <c r="AO328" s="53" t="e">
        <f>IF('Cable Info'!N327="","",CONCATENATE('Cable Info'!N327," - ",'Cable Info'!O327))</f>
        <v>#N/A</v>
      </c>
      <c r="AP328" s="53"/>
      <c r="AQ328" s="53"/>
      <c r="AR328" s="55" t="e">
        <f t="shared" si="1"/>
        <v>#N/A</v>
      </c>
      <c r="AS328" s="53"/>
      <c r="AT328" s="53" t="str">
        <f>IF('Cable Info'!P327="","",CONCATENATE('Cable Info'!P327," - ",'Cable Info'!Q327))</f>
        <v/>
      </c>
      <c r="AU328" s="53" t="s">
        <v>92</v>
      </c>
      <c r="AV328" s="53"/>
      <c r="AW328" s="53" t="str">
        <f t="shared" si="2"/>
        <v xml:space="preserve">  &lt;=&gt; CABLEC </v>
      </c>
      <c r="AX328" s="53"/>
      <c r="AY328" s="53" t="str">
        <f>IF('Cable Info'!R327="","",CONCATENATE('Cable Info'!R327," - ",'Cable Info'!S327))</f>
        <v/>
      </c>
      <c r="AZ328" s="53"/>
      <c r="BA328" s="53"/>
      <c r="BB328" s="55" t="str">
        <f t="shared" si="3"/>
        <v/>
      </c>
      <c r="BC328" s="53"/>
      <c r="BD328" s="53" t="str">
        <f>IF('Cable Info'!T327="","",CONCATENATE('Cable Info'!T327," - ",'Cable Info'!U327))</f>
        <v/>
      </c>
      <c r="BE328" s="53"/>
      <c r="BF328" s="53"/>
      <c r="BG328" s="55" t="str">
        <f t="shared" si="4"/>
        <v/>
      </c>
      <c r="BH328" s="53"/>
      <c r="BI328" s="53" t="str">
        <f>IF('Cable Info'!V327="","",CONCATENATE('Cable Info'!V327," - ",'Cable Info'!W327))</f>
        <v/>
      </c>
      <c r="BJ328" s="53"/>
      <c r="BK328" s="53"/>
      <c r="BL328" s="55" t="str">
        <f t="shared" si="5"/>
        <v/>
      </c>
      <c r="BM328" s="5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1"/>
      <c r="CL328" s="189"/>
    </row>
    <row r="329" spans="1:90" ht="12.75" customHeight="1" x14ac:dyDescent="0.2">
      <c r="A329" s="31"/>
      <c r="B329" s="147"/>
      <c r="C329" s="168" t="str">
        <f>IFERROR(IF(B329="","",IF((COUNTIF('Cable Info'!$B$11:$C$50,B329)=0),VLOOKUP(B329,'Cable Info (2)'!$B$11:$C$50,2,FALSE),(VLOOKUP(B329,'Cable Info'!$B$11:$C$50,2,FALSE)))),"NO SUCH EXIT")</f>
        <v/>
      </c>
      <c r="D329" s="190"/>
      <c r="E329" s="191"/>
      <c r="F329" s="171" t="s">
        <v>89</v>
      </c>
      <c r="G329" s="192"/>
      <c r="H329" s="168" t="str">
        <f t="shared" si="7"/>
        <v/>
      </c>
      <c r="I329" s="193"/>
      <c r="J329" s="171" t="s">
        <v>89</v>
      </c>
      <c r="K329" s="194"/>
      <c r="L329" s="195"/>
      <c r="M329" s="168" t="str">
        <f>IFERROR(IF(P329="","",IF((COUNTIF('Cable Info'!$B$11:$C$50,P329)=0),VLOOKUP(P329,'Cable Info (2)'!$B$11:$C$50,2,FALSE),(VLOOKUP(P329,'Cable Info'!$B$11:$C$50,2,FALSE)))),"NO SUCH EXIT")</f>
        <v/>
      </c>
      <c r="N329" s="181"/>
      <c r="O329" s="182"/>
      <c r="P329" s="196"/>
      <c r="Q329" s="124"/>
      <c r="R329" s="185"/>
      <c r="S329" s="185"/>
      <c r="T329" s="186"/>
      <c r="U329" s="186"/>
      <c r="V329" s="187"/>
      <c r="W329" s="164"/>
      <c r="X329" s="188" t="str">
        <f t="shared" si="8"/>
        <v/>
      </c>
      <c r="Y329" s="26" t="str">
        <f t="shared" si="9"/>
        <v/>
      </c>
      <c r="Z329" s="26" t="str">
        <f t="shared" si="10"/>
        <v/>
      </c>
      <c r="AA329" s="26" t="str">
        <f t="shared" si="11"/>
        <v/>
      </c>
      <c r="AB329" s="26" t="str">
        <f t="shared" si="12"/>
        <v/>
      </c>
      <c r="AC329" s="26"/>
      <c r="AD329" s="26"/>
      <c r="AE329" s="26"/>
      <c r="AF329" s="26"/>
      <c r="AG329" s="26"/>
      <c r="AH329" s="26"/>
      <c r="AI329" s="53"/>
      <c r="AJ329" s="53" t="e">
        <f>IF('Cable Info'!L328="","",CONCATENATE('Cable Info'!L328," - ",'Cable Info'!M328))</f>
        <v>#N/A</v>
      </c>
      <c r="AK329" s="53"/>
      <c r="AL329" s="53"/>
      <c r="AM329" s="55" t="e">
        <f t="shared" si="0"/>
        <v>#N/A</v>
      </c>
      <c r="AN329" s="53"/>
      <c r="AO329" s="53" t="e">
        <f>IF('Cable Info'!N328="","",CONCATENATE('Cable Info'!N328," - ",'Cable Info'!O328))</f>
        <v>#N/A</v>
      </c>
      <c r="AP329" s="53"/>
      <c r="AQ329" s="53"/>
      <c r="AR329" s="55" t="e">
        <f t="shared" si="1"/>
        <v>#N/A</v>
      </c>
      <c r="AS329" s="53"/>
      <c r="AT329" s="53" t="str">
        <f>IF('Cable Info'!P328="","",CONCATENATE('Cable Info'!P328," - ",'Cable Info'!Q328))</f>
        <v/>
      </c>
      <c r="AU329" s="53" t="s">
        <v>92</v>
      </c>
      <c r="AV329" s="53"/>
      <c r="AW329" s="53" t="str">
        <f t="shared" si="2"/>
        <v xml:space="preserve">  &lt;=&gt; CABLEC </v>
      </c>
      <c r="AX329" s="53"/>
      <c r="AY329" s="53" t="str">
        <f>IF('Cable Info'!R328="","",CONCATENATE('Cable Info'!R328," - ",'Cable Info'!S328))</f>
        <v/>
      </c>
      <c r="AZ329" s="53"/>
      <c r="BA329" s="53"/>
      <c r="BB329" s="55" t="str">
        <f t="shared" si="3"/>
        <v/>
      </c>
      <c r="BC329" s="53"/>
      <c r="BD329" s="53" t="str">
        <f>IF('Cable Info'!T328="","",CONCATENATE('Cable Info'!T328," - ",'Cable Info'!U328))</f>
        <v/>
      </c>
      <c r="BE329" s="53"/>
      <c r="BF329" s="53"/>
      <c r="BG329" s="55" t="str">
        <f t="shared" si="4"/>
        <v/>
      </c>
      <c r="BH329" s="53"/>
      <c r="BI329" s="53" t="str">
        <f>IF('Cable Info'!V328="","",CONCATENATE('Cable Info'!V328," - ",'Cable Info'!W328))</f>
        <v/>
      </c>
      <c r="BJ329" s="53"/>
      <c r="BK329" s="53"/>
      <c r="BL329" s="55" t="str">
        <f t="shared" si="5"/>
        <v/>
      </c>
      <c r="BM329" s="5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1"/>
      <c r="CL329" s="189"/>
    </row>
    <row r="330" spans="1:90" ht="12.75" customHeight="1" x14ac:dyDescent="0.2">
      <c r="A330" s="31"/>
      <c r="B330" s="147"/>
      <c r="C330" s="168" t="str">
        <f>IFERROR(IF(B330="","",IF((COUNTIF('Cable Info'!$B$11:$C$50,B330)=0),VLOOKUP(B330,'Cable Info (2)'!$B$11:$C$50,2,FALSE),(VLOOKUP(B330,'Cable Info'!$B$11:$C$50,2,FALSE)))),"NO SUCH EXIT")</f>
        <v/>
      </c>
      <c r="D330" s="190"/>
      <c r="E330" s="191"/>
      <c r="F330" s="171" t="s">
        <v>89</v>
      </c>
      <c r="G330" s="192"/>
      <c r="H330" s="168" t="str">
        <f t="shared" si="7"/>
        <v/>
      </c>
      <c r="I330" s="193"/>
      <c r="J330" s="171" t="s">
        <v>89</v>
      </c>
      <c r="K330" s="194"/>
      <c r="L330" s="195"/>
      <c r="M330" s="168" t="str">
        <f>IFERROR(IF(P330="","",IF((COUNTIF('Cable Info'!$B$11:$C$50,P330)=0),VLOOKUP(P330,'Cable Info (2)'!$B$11:$C$50,2,FALSE),(VLOOKUP(P330,'Cable Info'!$B$11:$C$50,2,FALSE)))),"NO SUCH EXIT")</f>
        <v/>
      </c>
      <c r="N330" s="181"/>
      <c r="O330" s="182"/>
      <c r="P330" s="196"/>
      <c r="Q330" s="124"/>
      <c r="R330" s="185"/>
      <c r="S330" s="185"/>
      <c r="T330" s="186"/>
      <c r="U330" s="186"/>
      <c r="V330" s="187"/>
      <c r="W330" s="164"/>
      <c r="X330" s="188" t="str">
        <f t="shared" si="8"/>
        <v/>
      </c>
      <c r="Y330" s="26" t="str">
        <f t="shared" si="9"/>
        <v/>
      </c>
      <c r="Z330" s="26" t="str">
        <f t="shared" si="10"/>
        <v/>
      </c>
      <c r="AA330" s="26" t="str">
        <f t="shared" si="11"/>
        <v/>
      </c>
      <c r="AB330" s="26" t="str">
        <f t="shared" si="12"/>
        <v/>
      </c>
      <c r="AC330" s="26"/>
      <c r="AD330" s="26"/>
      <c r="AE330" s="26"/>
      <c r="AF330" s="26"/>
      <c r="AG330" s="26"/>
      <c r="AH330" s="26"/>
      <c r="AI330" s="53"/>
      <c r="AJ330" s="53" t="e">
        <f>IF('Cable Info'!L329="","",CONCATENATE('Cable Info'!L329," - ",'Cable Info'!M329))</f>
        <v>#N/A</v>
      </c>
      <c r="AK330" s="53"/>
      <c r="AL330" s="53"/>
      <c r="AM330" s="55" t="e">
        <f t="shared" si="0"/>
        <v>#N/A</v>
      </c>
      <c r="AN330" s="53"/>
      <c r="AO330" s="53" t="e">
        <f>IF('Cable Info'!N329="","",CONCATENATE('Cable Info'!N329," - ",'Cable Info'!O329))</f>
        <v>#N/A</v>
      </c>
      <c r="AP330" s="53"/>
      <c r="AQ330" s="53"/>
      <c r="AR330" s="55" t="e">
        <f t="shared" si="1"/>
        <v>#N/A</v>
      </c>
      <c r="AS330" s="53"/>
      <c r="AT330" s="53" t="str">
        <f>IF('Cable Info'!P329="","",CONCATENATE('Cable Info'!P329," - ",'Cable Info'!Q329))</f>
        <v/>
      </c>
      <c r="AU330" s="53" t="s">
        <v>92</v>
      </c>
      <c r="AV330" s="53"/>
      <c r="AW330" s="53" t="str">
        <f t="shared" si="2"/>
        <v xml:space="preserve">  &lt;=&gt; CABLEC </v>
      </c>
      <c r="AX330" s="53"/>
      <c r="AY330" s="53" t="str">
        <f>IF('Cable Info'!R329="","",CONCATENATE('Cable Info'!R329," - ",'Cable Info'!S329))</f>
        <v/>
      </c>
      <c r="AZ330" s="53"/>
      <c r="BA330" s="53"/>
      <c r="BB330" s="55" t="str">
        <f t="shared" si="3"/>
        <v/>
      </c>
      <c r="BC330" s="53"/>
      <c r="BD330" s="53" t="str">
        <f>IF('Cable Info'!T329="","",CONCATENATE('Cable Info'!T329," - ",'Cable Info'!U329))</f>
        <v/>
      </c>
      <c r="BE330" s="53"/>
      <c r="BF330" s="53"/>
      <c r="BG330" s="55" t="str">
        <f t="shared" si="4"/>
        <v/>
      </c>
      <c r="BH330" s="53"/>
      <c r="BI330" s="53" t="str">
        <f>IF('Cable Info'!V329="","",CONCATENATE('Cable Info'!V329," - ",'Cable Info'!W329))</f>
        <v/>
      </c>
      <c r="BJ330" s="53"/>
      <c r="BK330" s="53"/>
      <c r="BL330" s="55" t="str">
        <f t="shared" si="5"/>
        <v/>
      </c>
      <c r="BM330" s="5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1"/>
      <c r="CL330" s="189"/>
    </row>
    <row r="331" spans="1:90" ht="12.75" customHeight="1" x14ac:dyDescent="0.2">
      <c r="A331" s="31"/>
      <c r="B331" s="147"/>
      <c r="C331" s="168" t="str">
        <f>IFERROR(IF(B331="","",IF((COUNTIF('Cable Info'!$B$11:$C$50,B331)=0),VLOOKUP(B331,'Cable Info (2)'!$B$11:$C$50,2,FALSE),(VLOOKUP(B331,'Cable Info'!$B$11:$C$50,2,FALSE)))),"NO SUCH EXIT")</f>
        <v/>
      </c>
      <c r="D331" s="190"/>
      <c r="E331" s="191"/>
      <c r="F331" s="171" t="s">
        <v>89</v>
      </c>
      <c r="G331" s="192"/>
      <c r="H331" s="168" t="str">
        <f t="shared" si="7"/>
        <v/>
      </c>
      <c r="I331" s="193"/>
      <c r="J331" s="171" t="s">
        <v>89</v>
      </c>
      <c r="K331" s="194"/>
      <c r="L331" s="195"/>
      <c r="M331" s="168" t="str">
        <f>IFERROR(IF(P331="","",IF((COUNTIF('Cable Info'!$B$11:$C$50,P331)=0),VLOOKUP(P331,'Cable Info (2)'!$B$11:$C$50,2,FALSE),(VLOOKUP(P331,'Cable Info'!$B$11:$C$50,2,FALSE)))),"NO SUCH EXIT")</f>
        <v/>
      </c>
      <c r="N331" s="181"/>
      <c r="O331" s="182"/>
      <c r="P331" s="196"/>
      <c r="Q331" s="124"/>
      <c r="R331" s="185"/>
      <c r="S331" s="185"/>
      <c r="T331" s="186"/>
      <c r="U331" s="186"/>
      <c r="V331" s="187"/>
      <c r="W331" s="164"/>
      <c r="X331" s="188" t="str">
        <f t="shared" si="8"/>
        <v/>
      </c>
      <c r="Y331" s="26" t="str">
        <f t="shared" si="9"/>
        <v/>
      </c>
      <c r="Z331" s="26" t="str">
        <f t="shared" si="10"/>
        <v/>
      </c>
      <c r="AA331" s="26" t="str">
        <f t="shared" si="11"/>
        <v/>
      </c>
      <c r="AB331" s="26" t="str">
        <f t="shared" si="12"/>
        <v/>
      </c>
      <c r="AC331" s="26"/>
      <c r="AD331" s="26"/>
      <c r="AE331" s="26"/>
      <c r="AF331" s="26"/>
      <c r="AG331" s="26"/>
      <c r="AH331" s="26"/>
      <c r="AI331" s="53"/>
      <c r="AJ331" s="53" t="e">
        <f>IF('Cable Info'!L330="","",CONCATENATE('Cable Info'!L330," - ",'Cable Info'!M330))</f>
        <v>#N/A</v>
      </c>
      <c r="AK331" s="53"/>
      <c r="AL331" s="53"/>
      <c r="AM331" s="55" t="e">
        <f t="shared" si="0"/>
        <v>#N/A</v>
      </c>
      <c r="AN331" s="53"/>
      <c r="AO331" s="53" t="e">
        <f>IF('Cable Info'!N330="","",CONCATENATE('Cable Info'!N330," - ",'Cable Info'!O330))</f>
        <v>#N/A</v>
      </c>
      <c r="AP331" s="53"/>
      <c r="AQ331" s="53"/>
      <c r="AR331" s="55" t="e">
        <f t="shared" si="1"/>
        <v>#N/A</v>
      </c>
      <c r="AS331" s="53"/>
      <c r="AT331" s="53" t="str">
        <f>IF('Cable Info'!P330="","",CONCATENATE('Cable Info'!P330," - ",'Cable Info'!Q330))</f>
        <v/>
      </c>
      <c r="AU331" s="53" t="s">
        <v>92</v>
      </c>
      <c r="AV331" s="53"/>
      <c r="AW331" s="53" t="str">
        <f t="shared" si="2"/>
        <v xml:space="preserve">  &lt;=&gt; CABLEC </v>
      </c>
      <c r="AX331" s="53"/>
      <c r="AY331" s="53" t="str">
        <f>IF('Cable Info'!R330="","",CONCATENATE('Cable Info'!R330," - ",'Cable Info'!S330))</f>
        <v/>
      </c>
      <c r="AZ331" s="53"/>
      <c r="BA331" s="53"/>
      <c r="BB331" s="55" t="str">
        <f t="shared" si="3"/>
        <v/>
      </c>
      <c r="BC331" s="53"/>
      <c r="BD331" s="53" t="str">
        <f>IF('Cable Info'!T330="","",CONCATENATE('Cable Info'!T330," - ",'Cable Info'!U330))</f>
        <v/>
      </c>
      <c r="BE331" s="53"/>
      <c r="BF331" s="53"/>
      <c r="BG331" s="55" t="str">
        <f t="shared" si="4"/>
        <v/>
      </c>
      <c r="BH331" s="53"/>
      <c r="BI331" s="53" t="str">
        <f>IF('Cable Info'!V330="","",CONCATENATE('Cable Info'!V330," - ",'Cable Info'!W330))</f>
        <v/>
      </c>
      <c r="BJ331" s="53"/>
      <c r="BK331" s="53"/>
      <c r="BL331" s="55" t="str">
        <f t="shared" si="5"/>
        <v/>
      </c>
      <c r="BM331" s="5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1"/>
      <c r="CL331" s="189"/>
    </row>
    <row r="332" spans="1:90" ht="12.75" customHeight="1" x14ac:dyDescent="0.2">
      <c r="A332" s="31"/>
      <c r="B332" s="147"/>
      <c r="C332" s="168" t="str">
        <f>IFERROR(IF(B332="","",IF((COUNTIF('Cable Info'!$B$11:$C$50,B332)=0),VLOOKUP(B332,'Cable Info (2)'!$B$11:$C$50,2,FALSE),(VLOOKUP(B332,'Cable Info'!$B$11:$C$50,2,FALSE)))),"NO SUCH EXIT")</f>
        <v/>
      </c>
      <c r="D332" s="190"/>
      <c r="E332" s="191"/>
      <c r="F332" s="171" t="s">
        <v>89</v>
      </c>
      <c r="G332" s="192"/>
      <c r="H332" s="168" t="str">
        <f t="shared" si="7"/>
        <v/>
      </c>
      <c r="I332" s="193"/>
      <c r="J332" s="171" t="s">
        <v>89</v>
      </c>
      <c r="K332" s="194"/>
      <c r="L332" s="195"/>
      <c r="M332" s="168" t="str">
        <f>IFERROR(IF(P332="","",IF((COUNTIF('Cable Info'!$B$11:$C$50,P332)=0),VLOOKUP(P332,'Cable Info (2)'!$B$11:$C$50,2,FALSE),(VLOOKUP(P332,'Cable Info'!$B$11:$C$50,2,FALSE)))),"NO SUCH EXIT")</f>
        <v/>
      </c>
      <c r="N332" s="181"/>
      <c r="O332" s="182"/>
      <c r="P332" s="196"/>
      <c r="Q332" s="124"/>
      <c r="R332" s="185"/>
      <c r="S332" s="185"/>
      <c r="T332" s="186"/>
      <c r="U332" s="186"/>
      <c r="V332" s="187"/>
      <c r="W332" s="164"/>
      <c r="X332" s="188" t="str">
        <f t="shared" si="8"/>
        <v/>
      </c>
      <c r="Y332" s="26" t="str">
        <f t="shared" si="9"/>
        <v/>
      </c>
      <c r="Z332" s="26" t="str">
        <f t="shared" si="10"/>
        <v/>
      </c>
      <c r="AA332" s="26" t="str">
        <f t="shared" si="11"/>
        <v/>
      </c>
      <c r="AB332" s="26" t="str">
        <f t="shared" si="12"/>
        <v/>
      </c>
      <c r="AC332" s="26"/>
      <c r="AD332" s="26"/>
      <c r="AE332" s="26"/>
      <c r="AF332" s="26"/>
      <c r="AG332" s="26"/>
      <c r="AH332" s="26"/>
      <c r="AI332" s="53"/>
      <c r="AJ332" s="53" t="e">
        <f>IF('Cable Info'!L331="","",CONCATENATE('Cable Info'!L331," - ",'Cable Info'!M331))</f>
        <v>#N/A</v>
      </c>
      <c r="AK332" s="53"/>
      <c r="AL332" s="53"/>
      <c r="AM332" s="55" t="e">
        <f t="shared" si="0"/>
        <v>#N/A</v>
      </c>
      <c r="AN332" s="53"/>
      <c r="AO332" s="53" t="e">
        <f>IF('Cable Info'!N331="","",CONCATENATE('Cable Info'!N331," - ",'Cable Info'!O331))</f>
        <v>#N/A</v>
      </c>
      <c r="AP332" s="53"/>
      <c r="AQ332" s="53"/>
      <c r="AR332" s="55" t="e">
        <f t="shared" si="1"/>
        <v>#N/A</v>
      </c>
      <c r="AS332" s="53"/>
      <c r="AT332" s="53" t="str">
        <f>IF('Cable Info'!P331="","",CONCATENATE('Cable Info'!P331," - ",'Cable Info'!Q331))</f>
        <v/>
      </c>
      <c r="AU332" s="53" t="s">
        <v>92</v>
      </c>
      <c r="AV332" s="53"/>
      <c r="AW332" s="53" t="str">
        <f t="shared" si="2"/>
        <v xml:space="preserve">  &lt;=&gt; CABLEC </v>
      </c>
      <c r="AX332" s="53"/>
      <c r="AY332" s="53" t="str">
        <f>IF('Cable Info'!R331="","",CONCATENATE('Cable Info'!R331," - ",'Cable Info'!S331))</f>
        <v/>
      </c>
      <c r="AZ332" s="53"/>
      <c r="BA332" s="53"/>
      <c r="BB332" s="55" t="str">
        <f t="shared" si="3"/>
        <v/>
      </c>
      <c r="BC332" s="53"/>
      <c r="BD332" s="53" t="str">
        <f>IF('Cable Info'!T331="","",CONCATENATE('Cable Info'!T331," - ",'Cable Info'!U331))</f>
        <v/>
      </c>
      <c r="BE332" s="53"/>
      <c r="BF332" s="53"/>
      <c r="BG332" s="55" t="str">
        <f t="shared" si="4"/>
        <v/>
      </c>
      <c r="BH332" s="53"/>
      <c r="BI332" s="53" t="str">
        <f>IF('Cable Info'!V331="","",CONCATENATE('Cable Info'!V331," - ",'Cable Info'!W331))</f>
        <v/>
      </c>
      <c r="BJ332" s="53"/>
      <c r="BK332" s="53"/>
      <c r="BL332" s="55" t="str">
        <f t="shared" si="5"/>
        <v/>
      </c>
      <c r="BM332" s="5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1"/>
      <c r="CL332" s="189"/>
    </row>
    <row r="333" spans="1:90" ht="12.75" customHeight="1" x14ac:dyDescent="0.2">
      <c r="A333" s="31"/>
      <c r="B333" s="147"/>
      <c r="C333" s="168" t="str">
        <f>IFERROR(IF(B333="","",IF((COUNTIF('Cable Info'!$B$11:$C$50,B333)=0),VLOOKUP(B333,'Cable Info (2)'!$B$11:$C$50,2,FALSE),(VLOOKUP(B333,'Cable Info'!$B$11:$C$50,2,FALSE)))),"NO SUCH EXIT")</f>
        <v/>
      </c>
      <c r="D333" s="190"/>
      <c r="E333" s="191"/>
      <c r="F333" s="171" t="s">
        <v>89</v>
      </c>
      <c r="G333" s="192"/>
      <c r="H333" s="168" t="str">
        <f t="shared" si="7"/>
        <v/>
      </c>
      <c r="I333" s="193"/>
      <c r="J333" s="171" t="s">
        <v>89</v>
      </c>
      <c r="K333" s="194"/>
      <c r="L333" s="195"/>
      <c r="M333" s="168" t="str">
        <f>IFERROR(IF(P333="","",IF((COUNTIF('Cable Info'!$B$11:$C$50,P333)=0),VLOOKUP(P333,'Cable Info (2)'!$B$11:$C$50,2,FALSE),(VLOOKUP(P333,'Cable Info'!$B$11:$C$50,2,FALSE)))),"NO SUCH EXIT")</f>
        <v/>
      </c>
      <c r="N333" s="181"/>
      <c r="O333" s="182"/>
      <c r="P333" s="196"/>
      <c r="Q333" s="124"/>
      <c r="R333" s="185"/>
      <c r="S333" s="185"/>
      <c r="T333" s="186"/>
      <c r="U333" s="186"/>
      <c r="V333" s="187"/>
      <c r="W333" s="164"/>
      <c r="X333" s="188" t="str">
        <f t="shared" si="8"/>
        <v/>
      </c>
      <c r="Y333" s="26" t="str">
        <f t="shared" si="9"/>
        <v/>
      </c>
      <c r="Z333" s="26" t="str">
        <f t="shared" si="10"/>
        <v/>
      </c>
      <c r="AA333" s="26" t="str">
        <f t="shared" si="11"/>
        <v/>
      </c>
      <c r="AB333" s="26" t="str">
        <f t="shared" si="12"/>
        <v/>
      </c>
      <c r="AC333" s="26"/>
      <c r="AD333" s="26"/>
      <c r="AE333" s="26"/>
      <c r="AF333" s="26"/>
      <c r="AG333" s="26"/>
      <c r="AH333" s="26"/>
      <c r="AI333" s="53"/>
      <c r="AJ333" s="53" t="e">
        <f>IF('Cable Info'!L332="","",CONCATENATE('Cable Info'!L332," - ",'Cable Info'!M332))</f>
        <v>#N/A</v>
      </c>
      <c r="AK333" s="53"/>
      <c r="AL333" s="53"/>
      <c r="AM333" s="55" t="e">
        <f t="shared" si="0"/>
        <v>#N/A</v>
      </c>
      <c r="AN333" s="53"/>
      <c r="AO333" s="53" t="e">
        <f>IF('Cable Info'!N332="","",CONCATENATE('Cable Info'!N332," - ",'Cable Info'!O332))</f>
        <v>#N/A</v>
      </c>
      <c r="AP333" s="53"/>
      <c r="AQ333" s="53"/>
      <c r="AR333" s="55" t="e">
        <f t="shared" si="1"/>
        <v>#N/A</v>
      </c>
      <c r="AS333" s="53"/>
      <c r="AT333" s="53" t="str">
        <f>IF('Cable Info'!P332="","",CONCATENATE('Cable Info'!P332," - ",'Cable Info'!Q332))</f>
        <v/>
      </c>
      <c r="AU333" s="53" t="s">
        <v>92</v>
      </c>
      <c r="AV333" s="53"/>
      <c r="AW333" s="53" t="str">
        <f t="shared" si="2"/>
        <v xml:space="preserve">  &lt;=&gt; CABLEC </v>
      </c>
      <c r="AX333" s="53"/>
      <c r="AY333" s="53" t="str">
        <f>IF('Cable Info'!R332="","",CONCATENATE('Cable Info'!R332," - ",'Cable Info'!S332))</f>
        <v/>
      </c>
      <c r="AZ333" s="53"/>
      <c r="BA333" s="53"/>
      <c r="BB333" s="55" t="str">
        <f t="shared" si="3"/>
        <v/>
      </c>
      <c r="BC333" s="53"/>
      <c r="BD333" s="53" t="str">
        <f>IF('Cable Info'!T332="","",CONCATENATE('Cable Info'!T332," - ",'Cable Info'!U332))</f>
        <v/>
      </c>
      <c r="BE333" s="53"/>
      <c r="BF333" s="53"/>
      <c r="BG333" s="55" t="str">
        <f t="shared" si="4"/>
        <v/>
      </c>
      <c r="BH333" s="53"/>
      <c r="BI333" s="53" t="str">
        <f>IF('Cable Info'!V332="","",CONCATENATE('Cable Info'!V332," - ",'Cable Info'!W332))</f>
        <v/>
      </c>
      <c r="BJ333" s="53"/>
      <c r="BK333" s="53"/>
      <c r="BL333" s="55" t="str">
        <f t="shared" si="5"/>
        <v/>
      </c>
      <c r="BM333" s="5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1"/>
      <c r="CL333" s="189"/>
    </row>
    <row r="334" spans="1:90" ht="12.75" customHeight="1" x14ac:dyDescent="0.2">
      <c r="A334" s="31"/>
      <c r="B334" s="147"/>
      <c r="C334" s="168" t="str">
        <f>IFERROR(IF(B334="","",IF((COUNTIF('Cable Info'!$B$11:$C$50,B334)=0),VLOOKUP(B334,'Cable Info (2)'!$B$11:$C$50,2,FALSE),(VLOOKUP(B334,'Cable Info'!$B$11:$C$50,2,FALSE)))),"NO SUCH EXIT")</f>
        <v/>
      </c>
      <c r="D334" s="190"/>
      <c r="E334" s="191"/>
      <c r="F334" s="171" t="s">
        <v>89</v>
      </c>
      <c r="G334" s="192"/>
      <c r="H334" s="168" t="str">
        <f t="shared" si="7"/>
        <v/>
      </c>
      <c r="I334" s="193"/>
      <c r="J334" s="171" t="s">
        <v>89</v>
      </c>
      <c r="K334" s="194"/>
      <c r="L334" s="195"/>
      <c r="M334" s="168" t="str">
        <f>IFERROR(IF(P334="","",IF((COUNTIF('Cable Info'!$B$11:$C$50,P334)=0),VLOOKUP(P334,'Cable Info (2)'!$B$11:$C$50,2,FALSE),(VLOOKUP(P334,'Cable Info'!$B$11:$C$50,2,FALSE)))),"NO SUCH EXIT")</f>
        <v/>
      </c>
      <c r="N334" s="181"/>
      <c r="O334" s="182"/>
      <c r="P334" s="196"/>
      <c r="Q334" s="124"/>
      <c r="R334" s="185"/>
      <c r="S334" s="185"/>
      <c r="T334" s="186"/>
      <c r="U334" s="186"/>
      <c r="V334" s="187"/>
      <c r="W334" s="164"/>
      <c r="X334" s="188" t="str">
        <f t="shared" si="8"/>
        <v/>
      </c>
      <c r="Y334" s="26" t="str">
        <f t="shared" si="9"/>
        <v/>
      </c>
      <c r="Z334" s="26" t="str">
        <f t="shared" si="10"/>
        <v/>
      </c>
      <c r="AA334" s="26" t="str">
        <f t="shared" si="11"/>
        <v/>
      </c>
      <c r="AB334" s="26" t="str">
        <f t="shared" si="12"/>
        <v/>
      </c>
      <c r="AC334" s="26"/>
      <c r="AD334" s="26"/>
      <c r="AE334" s="26"/>
      <c r="AF334" s="26"/>
      <c r="AG334" s="26"/>
      <c r="AH334" s="26"/>
      <c r="AI334" s="53"/>
      <c r="AJ334" s="53" t="e">
        <f>IF('Cable Info'!L333="","",CONCATENATE('Cable Info'!L333," - ",'Cable Info'!M333))</f>
        <v>#N/A</v>
      </c>
      <c r="AK334" s="53"/>
      <c r="AL334" s="53"/>
      <c r="AM334" s="55" t="e">
        <f t="shared" si="0"/>
        <v>#N/A</v>
      </c>
      <c r="AN334" s="53"/>
      <c r="AO334" s="53" t="e">
        <f>IF('Cable Info'!N333="","",CONCATENATE('Cable Info'!N333," - ",'Cable Info'!O333))</f>
        <v>#N/A</v>
      </c>
      <c r="AP334" s="53"/>
      <c r="AQ334" s="53"/>
      <c r="AR334" s="55" t="e">
        <f t="shared" si="1"/>
        <v>#N/A</v>
      </c>
      <c r="AS334" s="53"/>
      <c r="AT334" s="53" t="str">
        <f>IF('Cable Info'!P333="","",CONCATENATE('Cable Info'!P333," - ",'Cable Info'!Q333))</f>
        <v/>
      </c>
      <c r="AU334" s="53" t="s">
        <v>92</v>
      </c>
      <c r="AV334" s="53"/>
      <c r="AW334" s="53" t="str">
        <f t="shared" si="2"/>
        <v xml:space="preserve">  &lt;=&gt; CABLEC </v>
      </c>
      <c r="AX334" s="53"/>
      <c r="AY334" s="53" t="str">
        <f>IF('Cable Info'!R333="","",CONCATENATE('Cable Info'!R333," - ",'Cable Info'!S333))</f>
        <v/>
      </c>
      <c r="AZ334" s="53"/>
      <c r="BA334" s="53"/>
      <c r="BB334" s="55" t="str">
        <f t="shared" si="3"/>
        <v/>
      </c>
      <c r="BC334" s="53"/>
      <c r="BD334" s="53" t="str">
        <f>IF('Cable Info'!T333="","",CONCATENATE('Cable Info'!T333," - ",'Cable Info'!U333))</f>
        <v/>
      </c>
      <c r="BE334" s="53"/>
      <c r="BF334" s="53"/>
      <c r="BG334" s="55" t="str">
        <f t="shared" si="4"/>
        <v/>
      </c>
      <c r="BH334" s="53"/>
      <c r="BI334" s="53" t="str">
        <f>IF('Cable Info'!V333="","",CONCATENATE('Cable Info'!V333," - ",'Cable Info'!W333))</f>
        <v/>
      </c>
      <c r="BJ334" s="53"/>
      <c r="BK334" s="53"/>
      <c r="BL334" s="55" t="str">
        <f t="shared" si="5"/>
        <v/>
      </c>
      <c r="BM334" s="5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1"/>
      <c r="CL334" s="189"/>
    </row>
    <row r="335" spans="1:90" ht="12.75" customHeight="1" x14ac:dyDescent="0.2">
      <c r="A335" s="31"/>
      <c r="B335" s="147"/>
      <c r="C335" s="168" t="str">
        <f>IFERROR(IF(B335="","",IF((COUNTIF('Cable Info'!$B$11:$C$50,B335)=0),VLOOKUP(B335,'Cable Info (2)'!$B$11:$C$50,2,FALSE),(VLOOKUP(B335,'Cable Info'!$B$11:$C$50,2,FALSE)))),"NO SUCH EXIT")</f>
        <v/>
      </c>
      <c r="D335" s="190"/>
      <c r="E335" s="191"/>
      <c r="F335" s="171" t="s">
        <v>89</v>
      </c>
      <c r="G335" s="192"/>
      <c r="H335" s="168" t="str">
        <f t="shared" si="7"/>
        <v/>
      </c>
      <c r="I335" s="193"/>
      <c r="J335" s="171" t="s">
        <v>89</v>
      </c>
      <c r="K335" s="194"/>
      <c r="L335" s="195"/>
      <c r="M335" s="168" t="str">
        <f>IFERROR(IF(P335="","",IF((COUNTIF('Cable Info'!$B$11:$C$50,P335)=0),VLOOKUP(P335,'Cable Info (2)'!$B$11:$C$50,2,FALSE),(VLOOKUP(P335,'Cable Info'!$B$11:$C$50,2,FALSE)))),"NO SUCH EXIT")</f>
        <v/>
      </c>
      <c r="N335" s="181"/>
      <c r="O335" s="182"/>
      <c r="P335" s="196"/>
      <c r="Q335" s="124"/>
      <c r="R335" s="185"/>
      <c r="S335" s="185"/>
      <c r="T335" s="186"/>
      <c r="U335" s="186"/>
      <c r="V335" s="187"/>
      <c r="W335" s="164"/>
      <c r="X335" s="188" t="str">
        <f t="shared" si="8"/>
        <v/>
      </c>
      <c r="Y335" s="26" t="str">
        <f t="shared" si="9"/>
        <v/>
      </c>
      <c r="Z335" s="26" t="str">
        <f t="shared" si="10"/>
        <v/>
      </c>
      <c r="AA335" s="26" t="str">
        <f t="shared" si="11"/>
        <v/>
      </c>
      <c r="AB335" s="26" t="str">
        <f t="shared" si="12"/>
        <v/>
      </c>
      <c r="AC335" s="26"/>
      <c r="AD335" s="26"/>
      <c r="AE335" s="26"/>
      <c r="AF335" s="26"/>
      <c r="AG335" s="26"/>
      <c r="AH335" s="26"/>
      <c r="AI335" s="53"/>
      <c r="AJ335" s="53" t="e">
        <f>IF('Cable Info'!L334="","",CONCATENATE('Cable Info'!L334," - ",'Cable Info'!M334))</f>
        <v>#N/A</v>
      </c>
      <c r="AK335" s="53"/>
      <c r="AL335" s="53"/>
      <c r="AM335" s="55" t="e">
        <f t="shared" si="0"/>
        <v>#N/A</v>
      </c>
      <c r="AN335" s="53"/>
      <c r="AO335" s="53" t="e">
        <f>IF('Cable Info'!N334="","",CONCATENATE('Cable Info'!N334," - ",'Cable Info'!O334))</f>
        <v>#N/A</v>
      </c>
      <c r="AP335" s="53"/>
      <c r="AQ335" s="53"/>
      <c r="AR335" s="55" t="e">
        <f t="shared" si="1"/>
        <v>#N/A</v>
      </c>
      <c r="AS335" s="53"/>
      <c r="AT335" s="53" t="str">
        <f>IF('Cable Info'!P334="","",CONCATENATE('Cable Info'!P334," - ",'Cable Info'!Q334))</f>
        <v/>
      </c>
      <c r="AU335" s="53" t="s">
        <v>92</v>
      </c>
      <c r="AV335" s="53"/>
      <c r="AW335" s="53" t="str">
        <f t="shared" si="2"/>
        <v xml:space="preserve">  &lt;=&gt; CABLEC </v>
      </c>
      <c r="AX335" s="53"/>
      <c r="AY335" s="53" t="str">
        <f>IF('Cable Info'!R334="","",CONCATENATE('Cable Info'!R334," - ",'Cable Info'!S334))</f>
        <v/>
      </c>
      <c r="AZ335" s="53"/>
      <c r="BA335" s="53"/>
      <c r="BB335" s="55" t="str">
        <f t="shared" si="3"/>
        <v/>
      </c>
      <c r="BC335" s="53"/>
      <c r="BD335" s="53" t="str">
        <f>IF('Cable Info'!T334="","",CONCATENATE('Cable Info'!T334," - ",'Cable Info'!U334))</f>
        <v/>
      </c>
      <c r="BE335" s="53"/>
      <c r="BF335" s="53"/>
      <c r="BG335" s="55" t="str">
        <f t="shared" si="4"/>
        <v/>
      </c>
      <c r="BH335" s="53"/>
      <c r="BI335" s="53" t="str">
        <f>IF('Cable Info'!V334="","",CONCATENATE('Cable Info'!V334," - ",'Cable Info'!W334))</f>
        <v/>
      </c>
      <c r="BJ335" s="53"/>
      <c r="BK335" s="53"/>
      <c r="BL335" s="55" t="str">
        <f t="shared" si="5"/>
        <v/>
      </c>
      <c r="BM335" s="5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1"/>
      <c r="CL335" s="189"/>
    </row>
    <row r="336" spans="1:90" ht="12.75" customHeight="1" x14ac:dyDescent="0.2">
      <c r="A336" s="31"/>
      <c r="B336" s="147"/>
      <c r="C336" s="168" t="str">
        <f>IFERROR(IF(B336="","",IF((COUNTIF('Cable Info'!$B$11:$C$50,B336)=0),VLOOKUP(B336,'Cable Info (2)'!$B$11:$C$50,2,FALSE),(VLOOKUP(B336,'Cable Info'!$B$11:$C$50,2,FALSE)))),"NO SUCH EXIT")</f>
        <v/>
      </c>
      <c r="D336" s="190"/>
      <c r="E336" s="191"/>
      <c r="F336" s="171" t="s">
        <v>89</v>
      </c>
      <c r="G336" s="192"/>
      <c r="H336" s="168" t="str">
        <f t="shared" si="7"/>
        <v/>
      </c>
      <c r="I336" s="193"/>
      <c r="J336" s="171" t="s">
        <v>89</v>
      </c>
      <c r="K336" s="194"/>
      <c r="L336" s="195"/>
      <c r="M336" s="168" t="str">
        <f>IFERROR(IF(P336="","",IF((COUNTIF('Cable Info'!$B$11:$C$50,P336)=0),VLOOKUP(P336,'Cable Info (2)'!$B$11:$C$50,2,FALSE),(VLOOKUP(P336,'Cable Info'!$B$11:$C$50,2,FALSE)))),"NO SUCH EXIT")</f>
        <v/>
      </c>
      <c r="N336" s="181"/>
      <c r="O336" s="182"/>
      <c r="P336" s="196"/>
      <c r="Q336" s="124"/>
      <c r="R336" s="185"/>
      <c r="S336" s="185"/>
      <c r="T336" s="186"/>
      <c r="U336" s="186"/>
      <c r="V336" s="187"/>
      <c r="W336" s="164"/>
      <c r="X336" s="188" t="str">
        <f t="shared" si="8"/>
        <v/>
      </c>
      <c r="Y336" s="26" t="str">
        <f t="shared" si="9"/>
        <v/>
      </c>
      <c r="Z336" s="26" t="str">
        <f t="shared" si="10"/>
        <v/>
      </c>
      <c r="AA336" s="26" t="str">
        <f t="shared" si="11"/>
        <v/>
      </c>
      <c r="AB336" s="26" t="str">
        <f t="shared" si="12"/>
        <v/>
      </c>
      <c r="AC336" s="26"/>
      <c r="AD336" s="26"/>
      <c r="AE336" s="26"/>
      <c r="AF336" s="26"/>
      <c r="AG336" s="26"/>
      <c r="AH336" s="26"/>
      <c r="AI336" s="53"/>
      <c r="AJ336" s="53" t="e">
        <f>IF('Cable Info'!L335="","",CONCATENATE('Cable Info'!L335," - ",'Cable Info'!M335))</f>
        <v>#N/A</v>
      </c>
      <c r="AK336" s="53"/>
      <c r="AL336" s="53"/>
      <c r="AM336" s="55" t="e">
        <f t="shared" si="0"/>
        <v>#N/A</v>
      </c>
      <c r="AN336" s="53"/>
      <c r="AO336" s="53" t="e">
        <f>IF('Cable Info'!N335="","",CONCATENATE('Cable Info'!N335," - ",'Cable Info'!O335))</f>
        <v>#N/A</v>
      </c>
      <c r="AP336" s="53"/>
      <c r="AQ336" s="53"/>
      <c r="AR336" s="55" t="e">
        <f t="shared" si="1"/>
        <v>#N/A</v>
      </c>
      <c r="AS336" s="53"/>
      <c r="AT336" s="53" t="str">
        <f>IF('Cable Info'!P335="","",CONCATENATE('Cable Info'!P335," - ",'Cable Info'!Q335))</f>
        <v/>
      </c>
      <c r="AU336" s="53" t="s">
        <v>92</v>
      </c>
      <c r="AV336" s="53"/>
      <c r="AW336" s="53" t="str">
        <f t="shared" si="2"/>
        <v xml:space="preserve">  &lt;=&gt; CABLEC </v>
      </c>
      <c r="AX336" s="53"/>
      <c r="AY336" s="53" t="str">
        <f>IF('Cable Info'!R335="","",CONCATENATE('Cable Info'!R335," - ",'Cable Info'!S335))</f>
        <v/>
      </c>
      <c r="AZ336" s="53"/>
      <c r="BA336" s="53"/>
      <c r="BB336" s="55" t="str">
        <f t="shared" si="3"/>
        <v/>
      </c>
      <c r="BC336" s="53"/>
      <c r="BD336" s="53" t="str">
        <f>IF('Cable Info'!T335="","",CONCATENATE('Cable Info'!T335," - ",'Cable Info'!U335))</f>
        <v/>
      </c>
      <c r="BE336" s="53"/>
      <c r="BF336" s="53"/>
      <c r="BG336" s="55" t="str">
        <f t="shared" si="4"/>
        <v/>
      </c>
      <c r="BH336" s="53"/>
      <c r="BI336" s="53" t="str">
        <f>IF('Cable Info'!V335="","",CONCATENATE('Cable Info'!V335," - ",'Cable Info'!W335))</f>
        <v/>
      </c>
      <c r="BJ336" s="53"/>
      <c r="BK336" s="53"/>
      <c r="BL336" s="55" t="str">
        <f t="shared" si="5"/>
        <v/>
      </c>
      <c r="BM336" s="5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1"/>
      <c r="CL336" s="189"/>
    </row>
    <row r="337" spans="1:90" ht="12.75" customHeight="1" x14ac:dyDescent="0.2">
      <c r="A337" s="31"/>
      <c r="B337" s="147"/>
      <c r="C337" s="168" t="str">
        <f>IFERROR(IF(B337="","",IF((COUNTIF('Cable Info'!$B$11:$C$50,B337)=0),VLOOKUP(B337,'Cable Info (2)'!$B$11:$C$50,2,FALSE),(VLOOKUP(B337,'Cable Info'!$B$11:$C$50,2,FALSE)))),"NO SUCH EXIT")</f>
        <v/>
      </c>
      <c r="D337" s="190"/>
      <c r="E337" s="191"/>
      <c r="F337" s="171" t="s">
        <v>89</v>
      </c>
      <c r="G337" s="192"/>
      <c r="H337" s="168" t="str">
        <f t="shared" si="7"/>
        <v/>
      </c>
      <c r="I337" s="193"/>
      <c r="J337" s="171" t="s">
        <v>89</v>
      </c>
      <c r="K337" s="194"/>
      <c r="L337" s="195"/>
      <c r="M337" s="168" t="str">
        <f>IFERROR(IF(P337="","",IF((COUNTIF('Cable Info'!$B$11:$C$50,P337)=0),VLOOKUP(P337,'Cable Info (2)'!$B$11:$C$50,2,FALSE),(VLOOKUP(P337,'Cable Info'!$B$11:$C$50,2,FALSE)))),"NO SUCH EXIT")</f>
        <v/>
      </c>
      <c r="N337" s="181"/>
      <c r="O337" s="182"/>
      <c r="P337" s="196"/>
      <c r="Q337" s="124"/>
      <c r="R337" s="185"/>
      <c r="S337" s="185"/>
      <c r="T337" s="186"/>
      <c r="U337" s="186"/>
      <c r="V337" s="187"/>
      <c r="W337" s="164"/>
      <c r="X337" s="188" t="str">
        <f t="shared" si="8"/>
        <v/>
      </c>
      <c r="Y337" s="26" t="str">
        <f t="shared" si="9"/>
        <v/>
      </c>
      <c r="Z337" s="26" t="str">
        <f t="shared" si="10"/>
        <v/>
      </c>
      <c r="AA337" s="26" t="str">
        <f t="shared" si="11"/>
        <v/>
      </c>
      <c r="AB337" s="26" t="str">
        <f t="shared" si="12"/>
        <v/>
      </c>
      <c r="AC337" s="26"/>
      <c r="AD337" s="26"/>
      <c r="AE337" s="26"/>
      <c r="AF337" s="26"/>
      <c r="AG337" s="26"/>
      <c r="AH337" s="26"/>
      <c r="AI337" s="53"/>
      <c r="AJ337" s="53" t="e">
        <f>IF('Cable Info'!L336="","",CONCATENATE('Cable Info'!L336," - ",'Cable Info'!M336))</f>
        <v>#N/A</v>
      </c>
      <c r="AK337" s="53"/>
      <c r="AL337" s="53"/>
      <c r="AM337" s="55" t="e">
        <f t="shared" si="0"/>
        <v>#N/A</v>
      </c>
      <c r="AN337" s="53"/>
      <c r="AO337" s="53" t="e">
        <f>IF('Cable Info'!N336="","",CONCATENATE('Cable Info'!N336," - ",'Cable Info'!O336))</f>
        <v>#N/A</v>
      </c>
      <c r="AP337" s="53"/>
      <c r="AQ337" s="53"/>
      <c r="AR337" s="55" t="e">
        <f t="shared" si="1"/>
        <v>#N/A</v>
      </c>
      <c r="AS337" s="53"/>
      <c r="AT337" s="53" t="str">
        <f>IF('Cable Info'!P336="","",CONCATENATE('Cable Info'!P336," - ",'Cable Info'!Q336))</f>
        <v/>
      </c>
      <c r="AU337" s="53" t="s">
        <v>92</v>
      </c>
      <c r="AV337" s="53"/>
      <c r="AW337" s="53" t="str">
        <f t="shared" si="2"/>
        <v xml:space="preserve">  &lt;=&gt; CABLEC </v>
      </c>
      <c r="AX337" s="53"/>
      <c r="AY337" s="53" t="str">
        <f>IF('Cable Info'!R336="","",CONCATENATE('Cable Info'!R336," - ",'Cable Info'!S336))</f>
        <v/>
      </c>
      <c r="AZ337" s="53"/>
      <c r="BA337" s="53"/>
      <c r="BB337" s="55" t="str">
        <f t="shared" si="3"/>
        <v/>
      </c>
      <c r="BC337" s="53"/>
      <c r="BD337" s="53" t="str">
        <f>IF('Cable Info'!T336="","",CONCATENATE('Cable Info'!T336," - ",'Cable Info'!U336))</f>
        <v/>
      </c>
      <c r="BE337" s="53"/>
      <c r="BF337" s="53"/>
      <c r="BG337" s="55" t="str">
        <f t="shared" si="4"/>
        <v/>
      </c>
      <c r="BH337" s="53"/>
      <c r="BI337" s="53" t="str">
        <f>IF('Cable Info'!V336="","",CONCATENATE('Cable Info'!V336," - ",'Cable Info'!W336))</f>
        <v/>
      </c>
      <c r="BJ337" s="53"/>
      <c r="BK337" s="53"/>
      <c r="BL337" s="55" t="str">
        <f t="shared" si="5"/>
        <v/>
      </c>
      <c r="BM337" s="5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1"/>
      <c r="CL337" s="189"/>
    </row>
    <row r="338" spans="1:90" ht="12.75" customHeight="1" x14ac:dyDescent="0.2">
      <c r="A338" s="31"/>
      <c r="B338" s="147"/>
      <c r="C338" s="168" t="str">
        <f>IFERROR(IF(B338="","",IF((COUNTIF('Cable Info'!$B$11:$C$50,B338)=0),VLOOKUP(B338,'Cable Info (2)'!$B$11:$C$50,2,FALSE),(VLOOKUP(B338,'Cable Info'!$B$11:$C$50,2,FALSE)))),"NO SUCH EXIT")</f>
        <v/>
      </c>
      <c r="D338" s="190"/>
      <c r="E338" s="191"/>
      <c r="F338" s="171" t="s">
        <v>89</v>
      </c>
      <c r="G338" s="192"/>
      <c r="H338" s="168" t="str">
        <f t="shared" si="7"/>
        <v/>
      </c>
      <c r="I338" s="193"/>
      <c r="J338" s="171" t="s">
        <v>89</v>
      </c>
      <c r="K338" s="194"/>
      <c r="L338" s="195"/>
      <c r="M338" s="168" t="str">
        <f>IFERROR(IF(P338="","",IF((COUNTIF('Cable Info'!$B$11:$C$50,P338)=0),VLOOKUP(P338,'Cable Info (2)'!$B$11:$C$50,2,FALSE),(VLOOKUP(P338,'Cable Info'!$B$11:$C$50,2,FALSE)))),"NO SUCH EXIT")</f>
        <v/>
      </c>
      <c r="N338" s="181"/>
      <c r="O338" s="182"/>
      <c r="P338" s="196"/>
      <c r="Q338" s="124"/>
      <c r="R338" s="185"/>
      <c r="S338" s="185"/>
      <c r="T338" s="186"/>
      <c r="U338" s="186"/>
      <c r="V338" s="187"/>
      <c r="W338" s="164"/>
      <c r="X338" s="188" t="str">
        <f t="shared" si="8"/>
        <v/>
      </c>
      <c r="Y338" s="26" t="str">
        <f t="shared" si="9"/>
        <v/>
      </c>
      <c r="Z338" s="26" t="str">
        <f t="shared" si="10"/>
        <v/>
      </c>
      <c r="AA338" s="26" t="str">
        <f t="shared" si="11"/>
        <v/>
      </c>
      <c r="AB338" s="26" t="str">
        <f t="shared" si="12"/>
        <v/>
      </c>
      <c r="AC338" s="26"/>
      <c r="AD338" s="26"/>
      <c r="AE338" s="26"/>
      <c r="AF338" s="26"/>
      <c r="AG338" s="26"/>
      <c r="AH338" s="26"/>
      <c r="AI338" s="53"/>
      <c r="AJ338" s="53" t="e">
        <f>IF('Cable Info'!L337="","",CONCATENATE('Cable Info'!L337," - ",'Cable Info'!M337))</f>
        <v>#N/A</v>
      </c>
      <c r="AK338" s="53"/>
      <c r="AL338" s="53"/>
      <c r="AM338" s="55" t="e">
        <f t="shared" si="0"/>
        <v>#N/A</v>
      </c>
      <c r="AN338" s="53"/>
      <c r="AO338" s="53" t="e">
        <f>IF('Cable Info'!N337="","",CONCATENATE('Cable Info'!N337," - ",'Cable Info'!O337))</f>
        <v>#N/A</v>
      </c>
      <c r="AP338" s="53"/>
      <c r="AQ338" s="53"/>
      <c r="AR338" s="55" t="e">
        <f t="shared" si="1"/>
        <v>#N/A</v>
      </c>
      <c r="AS338" s="53"/>
      <c r="AT338" s="53" t="str">
        <f>IF('Cable Info'!P337="","",CONCATENATE('Cable Info'!P337," - ",'Cable Info'!Q337))</f>
        <v/>
      </c>
      <c r="AU338" s="53" t="s">
        <v>92</v>
      </c>
      <c r="AV338" s="53"/>
      <c r="AW338" s="53" t="str">
        <f t="shared" si="2"/>
        <v xml:space="preserve">  &lt;=&gt; CABLEC </v>
      </c>
      <c r="AX338" s="53"/>
      <c r="AY338" s="53" t="str">
        <f>IF('Cable Info'!R337="","",CONCATENATE('Cable Info'!R337," - ",'Cable Info'!S337))</f>
        <v/>
      </c>
      <c r="AZ338" s="53"/>
      <c r="BA338" s="53"/>
      <c r="BB338" s="55" t="str">
        <f t="shared" si="3"/>
        <v/>
      </c>
      <c r="BC338" s="53"/>
      <c r="BD338" s="53" t="str">
        <f>IF('Cable Info'!T337="","",CONCATENATE('Cable Info'!T337," - ",'Cable Info'!U337))</f>
        <v/>
      </c>
      <c r="BE338" s="53"/>
      <c r="BF338" s="53"/>
      <c r="BG338" s="55" t="str">
        <f t="shared" si="4"/>
        <v/>
      </c>
      <c r="BH338" s="53"/>
      <c r="BI338" s="53" t="str">
        <f>IF('Cable Info'!V337="","",CONCATENATE('Cable Info'!V337," - ",'Cable Info'!W337))</f>
        <v/>
      </c>
      <c r="BJ338" s="53"/>
      <c r="BK338" s="53"/>
      <c r="BL338" s="55" t="str">
        <f t="shared" si="5"/>
        <v/>
      </c>
      <c r="BM338" s="5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1"/>
      <c r="CL338" s="189"/>
    </row>
    <row r="339" spans="1:90" ht="12.75" customHeight="1" x14ac:dyDescent="0.2">
      <c r="A339" s="31"/>
      <c r="B339" s="147"/>
      <c r="C339" s="168" t="str">
        <f>IFERROR(IF(B339="","",IF((COUNTIF('Cable Info'!$B$11:$C$50,B339)=0),VLOOKUP(B339,'Cable Info (2)'!$B$11:$C$50,2,FALSE),(VLOOKUP(B339,'Cable Info'!$B$11:$C$50,2,FALSE)))),"NO SUCH EXIT")</f>
        <v/>
      </c>
      <c r="D339" s="190"/>
      <c r="E339" s="191"/>
      <c r="F339" s="171" t="s">
        <v>89</v>
      </c>
      <c r="G339" s="192"/>
      <c r="H339" s="168" t="str">
        <f t="shared" si="7"/>
        <v/>
      </c>
      <c r="I339" s="193"/>
      <c r="J339" s="171" t="s">
        <v>89</v>
      </c>
      <c r="K339" s="194"/>
      <c r="L339" s="195"/>
      <c r="M339" s="168" t="str">
        <f>IFERROR(IF(P339="","",IF((COUNTIF('Cable Info'!$B$11:$C$50,P339)=0),VLOOKUP(P339,'Cable Info (2)'!$B$11:$C$50,2,FALSE),(VLOOKUP(P339,'Cable Info'!$B$11:$C$50,2,FALSE)))),"NO SUCH EXIT")</f>
        <v/>
      </c>
      <c r="N339" s="181"/>
      <c r="O339" s="182"/>
      <c r="P339" s="196"/>
      <c r="Q339" s="124"/>
      <c r="R339" s="185"/>
      <c r="S339" s="185"/>
      <c r="T339" s="186"/>
      <c r="U339" s="186"/>
      <c r="V339" s="187"/>
      <c r="W339" s="164"/>
      <c r="X339" s="188" t="str">
        <f t="shared" si="8"/>
        <v/>
      </c>
      <c r="Y339" s="26" t="str">
        <f t="shared" si="9"/>
        <v/>
      </c>
      <c r="Z339" s="26" t="str">
        <f t="shared" si="10"/>
        <v/>
      </c>
      <c r="AA339" s="26" t="str">
        <f t="shared" si="11"/>
        <v/>
      </c>
      <c r="AB339" s="26" t="str">
        <f t="shared" si="12"/>
        <v/>
      </c>
      <c r="AC339" s="26"/>
      <c r="AD339" s="26"/>
      <c r="AE339" s="26"/>
      <c r="AF339" s="26"/>
      <c r="AG339" s="26"/>
      <c r="AH339" s="26"/>
      <c r="AI339" s="53"/>
      <c r="AJ339" s="53" t="e">
        <f>IF('Cable Info'!L338="","",CONCATENATE('Cable Info'!L338," - ",'Cable Info'!M338))</f>
        <v>#N/A</v>
      </c>
      <c r="AK339" s="53"/>
      <c r="AL339" s="53"/>
      <c r="AM339" s="55" t="e">
        <f t="shared" si="0"/>
        <v>#N/A</v>
      </c>
      <c r="AN339" s="53"/>
      <c r="AO339" s="53" t="e">
        <f>IF('Cable Info'!N338="","",CONCATENATE('Cable Info'!N338," - ",'Cable Info'!O338))</f>
        <v>#N/A</v>
      </c>
      <c r="AP339" s="53"/>
      <c r="AQ339" s="53"/>
      <c r="AR339" s="55" t="e">
        <f t="shared" si="1"/>
        <v>#N/A</v>
      </c>
      <c r="AS339" s="53"/>
      <c r="AT339" s="53" t="str">
        <f>IF('Cable Info'!P338="","",CONCATENATE('Cable Info'!P338," - ",'Cable Info'!Q338))</f>
        <v/>
      </c>
      <c r="AU339" s="53" t="s">
        <v>92</v>
      </c>
      <c r="AV339" s="53"/>
      <c r="AW339" s="53" t="str">
        <f t="shared" si="2"/>
        <v xml:space="preserve">  &lt;=&gt; CABLEC </v>
      </c>
      <c r="AX339" s="53"/>
      <c r="AY339" s="53" t="str">
        <f>IF('Cable Info'!R338="","",CONCATENATE('Cable Info'!R338," - ",'Cable Info'!S338))</f>
        <v/>
      </c>
      <c r="AZ339" s="53"/>
      <c r="BA339" s="53"/>
      <c r="BB339" s="55" t="str">
        <f t="shared" si="3"/>
        <v/>
      </c>
      <c r="BC339" s="53"/>
      <c r="BD339" s="53" t="str">
        <f>IF('Cable Info'!T338="","",CONCATENATE('Cable Info'!T338," - ",'Cable Info'!U338))</f>
        <v/>
      </c>
      <c r="BE339" s="53"/>
      <c r="BF339" s="53"/>
      <c r="BG339" s="55" t="str">
        <f t="shared" si="4"/>
        <v/>
      </c>
      <c r="BH339" s="53"/>
      <c r="BI339" s="53" t="str">
        <f>IF('Cable Info'!V338="","",CONCATENATE('Cable Info'!V338," - ",'Cable Info'!W338))</f>
        <v/>
      </c>
      <c r="BJ339" s="53"/>
      <c r="BK339" s="53"/>
      <c r="BL339" s="55" t="str">
        <f t="shared" si="5"/>
        <v/>
      </c>
      <c r="BM339" s="5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1"/>
      <c r="CL339" s="189"/>
    </row>
    <row r="340" spans="1:90" ht="12.75" customHeight="1" x14ac:dyDescent="0.2">
      <c r="A340" s="31"/>
      <c r="B340" s="147"/>
      <c r="C340" s="168" t="str">
        <f>IFERROR(IF(B340="","",IF((COUNTIF('Cable Info'!$B$11:$C$50,B340)=0),VLOOKUP(B340,'Cable Info (2)'!$B$11:$C$50,2,FALSE),(VLOOKUP(B340,'Cable Info'!$B$11:$C$50,2,FALSE)))),"NO SUCH EXIT")</f>
        <v/>
      </c>
      <c r="D340" s="190"/>
      <c r="E340" s="191"/>
      <c r="F340" s="171" t="s">
        <v>89</v>
      </c>
      <c r="G340" s="192"/>
      <c r="H340" s="168" t="str">
        <f t="shared" si="7"/>
        <v/>
      </c>
      <c r="I340" s="193"/>
      <c r="J340" s="171" t="s">
        <v>89</v>
      </c>
      <c r="K340" s="194"/>
      <c r="L340" s="195"/>
      <c r="M340" s="168" t="str">
        <f>IFERROR(IF(P340="","",IF((COUNTIF('Cable Info'!$B$11:$C$50,P340)=0),VLOOKUP(P340,'Cable Info (2)'!$B$11:$C$50,2,FALSE),(VLOOKUP(P340,'Cable Info'!$B$11:$C$50,2,FALSE)))),"NO SUCH EXIT")</f>
        <v/>
      </c>
      <c r="N340" s="181"/>
      <c r="O340" s="182"/>
      <c r="P340" s="196"/>
      <c r="Q340" s="124"/>
      <c r="R340" s="185"/>
      <c r="S340" s="185"/>
      <c r="T340" s="186"/>
      <c r="U340" s="186"/>
      <c r="V340" s="187"/>
      <c r="W340" s="164"/>
      <c r="X340" s="188" t="str">
        <f t="shared" si="8"/>
        <v/>
      </c>
      <c r="Y340" s="26" t="str">
        <f t="shared" si="9"/>
        <v/>
      </c>
      <c r="Z340" s="26" t="str">
        <f t="shared" si="10"/>
        <v/>
      </c>
      <c r="AA340" s="26" t="str">
        <f t="shared" si="11"/>
        <v/>
      </c>
      <c r="AB340" s="26" t="str">
        <f t="shared" si="12"/>
        <v/>
      </c>
      <c r="AC340" s="26"/>
      <c r="AD340" s="26"/>
      <c r="AE340" s="26"/>
      <c r="AF340" s="26"/>
      <c r="AG340" s="26"/>
      <c r="AH340" s="26"/>
      <c r="AI340" s="53"/>
      <c r="AJ340" s="53" t="e">
        <f>IF('Cable Info'!L339="","",CONCATENATE('Cable Info'!L339," - ",'Cable Info'!M339))</f>
        <v>#N/A</v>
      </c>
      <c r="AK340" s="53"/>
      <c r="AL340" s="53"/>
      <c r="AM340" s="55" t="e">
        <f t="shared" si="0"/>
        <v>#N/A</v>
      </c>
      <c r="AN340" s="53"/>
      <c r="AO340" s="53" t="e">
        <f>IF('Cable Info'!N339="","",CONCATENATE('Cable Info'!N339," - ",'Cable Info'!O339))</f>
        <v>#N/A</v>
      </c>
      <c r="AP340" s="53"/>
      <c r="AQ340" s="53"/>
      <c r="AR340" s="55" t="e">
        <f t="shared" si="1"/>
        <v>#N/A</v>
      </c>
      <c r="AS340" s="53"/>
      <c r="AT340" s="53" t="str">
        <f>IF('Cable Info'!P339="","",CONCATENATE('Cable Info'!P339," - ",'Cable Info'!Q339))</f>
        <v/>
      </c>
      <c r="AU340" s="53" t="s">
        <v>92</v>
      </c>
      <c r="AV340" s="53"/>
      <c r="AW340" s="53" t="str">
        <f t="shared" si="2"/>
        <v xml:space="preserve">  &lt;=&gt; CABLEC </v>
      </c>
      <c r="AX340" s="53"/>
      <c r="AY340" s="53" t="str">
        <f>IF('Cable Info'!R339="","",CONCATENATE('Cable Info'!R339," - ",'Cable Info'!S339))</f>
        <v/>
      </c>
      <c r="AZ340" s="53"/>
      <c r="BA340" s="53"/>
      <c r="BB340" s="55" t="str">
        <f t="shared" si="3"/>
        <v/>
      </c>
      <c r="BC340" s="53"/>
      <c r="BD340" s="53" t="str">
        <f>IF('Cable Info'!T339="","",CONCATENATE('Cable Info'!T339," - ",'Cable Info'!U339))</f>
        <v/>
      </c>
      <c r="BE340" s="53"/>
      <c r="BF340" s="53"/>
      <c r="BG340" s="55" t="str">
        <f t="shared" si="4"/>
        <v/>
      </c>
      <c r="BH340" s="53"/>
      <c r="BI340" s="53" t="str">
        <f>IF('Cable Info'!V339="","",CONCATENATE('Cable Info'!V339," - ",'Cable Info'!W339))</f>
        <v/>
      </c>
      <c r="BJ340" s="53"/>
      <c r="BK340" s="53"/>
      <c r="BL340" s="55" t="str">
        <f t="shared" si="5"/>
        <v/>
      </c>
      <c r="BM340" s="5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1"/>
      <c r="CL340" s="189"/>
    </row>
    <row r="341" spans="1:90" ht="12.75" customHeight="1" x14ac:dyDescent="0.2">
      <c r="A341" s="31"/>
      <c r="B341" s="147"/>
      <c r="C341" s="168" t="str">
        <f>IFERROR(IF(B341="","",IF((COUNTIF('Cable Info'!$B$11:$C$50,B341)=0),VLOOKUP(B341,'Cable Info (2)'!$B$11:$C$50,2,FALSE),(VLOOKUP(B341,'Cable Info'!$B$11:$C$50,2,FALSE)))),"NO SUCH EXIT")</f>
        <v/>
      </c>
      <c r="D341" s="190"/>
      <c r="E341" s="191"/>
      <c r="F341" s="171" t="s">
        <v>89</v>
      </c>
      <c r="G341" s="192"/>
      <c r="H341" s="168" t="str">
        <f t="shared" si="7"/>
        <v/>
      </c>
      <c r="I341" s="193"/>
      <c r="J341" s="171" t="s">
        <v>89</v>
      </c>
      <c r="K341" s="194"/>
      <c r="L341" s="195"/>
      <c r="M341" s="168" t="str">
        <f>IFERROR(IF(P341="","",IF((COUNTIF('Cable Info'!$B$11:$C$50,P341)=0),VLOOKUP(P341,'Cable Info (2)'!$B$11:$C$50,2,FALSE),(VLOOKUP(P341,'Cable Info'!$B$11:$C$50,2,FALSE)))),"NO SUCH EXIT")</f>
        <v/>
      </c>
      <c r="N341" s="181"/>
      <c r="O341" s="182"/>
      <c r="P341" s="196"/>
      <c r="Q341" s="124"/>
      <c r="R341" s="185"/>
      <c r="S341" s="185"/>
      <c r="T341" s="186"/>
      <c r="U341" s="186"/>
      <c r="V341" s="187"/>
      <c r="W341" s="164"/>
      <c r="X341" s="188" t="str">
        <f t="shared" si="8"/>
        <v/>
      </c>
      <c r="Y341" s="26" t="str">
        <f t="shared" si="9"/>
        <v/>
      </c>
      <c r="Z341" s="26" t="str">
        <f t="shared" si="10"/>
        <v/>
      </c>
      <c r="AA341" s="26" t="str">
        <f t="shared" si="11"/>
        <v/>
      </c>
      <c r="AB341" s="26" t="str">
        <f t="shared" si="12"/>
        <v/>
      </c>
      <c r="AC341" s="26"/>
      <c r="AD341" s="26"/>
      <c r="AE341" s="26"/>
      <c r="AF341" s="26"/>
      <c r="AG341" s="26"/>
      <c r="AH341" s="26"/>
      <c r="AI341" s="53"/>
      <c r="AJ341" s="53" t="e">
        <f>IF('Cable Info'!L340="","",CONCATENATE('Cable Info'!L340," - ",'Cable Info'!M340))</f>
        <v>#N/A</v>
      </c>
      <c r="AK341" s="53"/>
      <c r="AL341" s="53"/>
      <c r="AM341" s="55" t="e">
        <f t="shared" si="0"/>
        <v>#N/A</v>
      </c>
      <c r="AN341" s="53"/>
      <c r="AO341" s="53" t="e">
        <f>IF('Cable Info'!N340="","",CONCATENATE('Cable Info'!N340," - ",'Cable Info'!O340))</f>
        <v>#N/A</v>
      </c>
      <c r="AP341" s="53"/>
      <c r="AQ341" s="53"/>
      <c r="AR341" s="55" t="e">
        <f t="shared" si="1"/>
        <v>#N/A</v>
      </c>
      <c r="AS341" s="53"/>
      <c r="AT341" s="53" t="str">
        <f>IF('Cable Info'!P340="","",CONCATENATE('Cable Info'!P340," - ",'Cable Info'!Q340))</f>
        <v/>
      </c>
      <c r="AU341" s="53" t="s">
        <v>92</v>
      </c>
      <c r="AV341" s="53"/>
      <c r="AW341" s="53" t="str">
        <f t="shared" si="2"/>
        <v xml:space="preserve">  &lt;=&gt; CABLEC </v>
      </c>
      <c r="AX341" s="53"/>
      <c r="AY341" s="53" t="str">
        <f>IF('Cable Info'!R340="","",CONCATENATE('Cable Info'!R340," - ",'Cable Info'!S340))</f>
        <v/>
      </c>
      <c r="AZ341" s="53"/>
      <c r="BA341" s="53"/>
      <c r="BB341" s="55" t="str">
        <f t="shared" si="3"/>
        <v/>
      </c>
      <c r="BC341" s="53"/>
      <c r="BD341" s="53" t="str">
        <f>IF('Cable Info'!T340="","",CONCATENATE('Cable Info'!T340," - ",'Cable Info'!U340))</f>
        <v/>
      </c>
      <c r="BE341" s="53"/>
      <c r="BF341" s="53"/>
      <c r="BG341" s="55" t="str">
        <f t="shared" si="4"/>
        <v/>
      </c>
      <c r="BH341" s="53"/>
      <c r="BI341" s="53" t="str">
        <f>IF('Cable Info'!V340="","",CONCATENATE('Cable Info'!V340," - ",'Cable Info'!W340))</f>
        <v/>
      </c>
      <c r="BJ341" s="53"/>
      <c r="BK341" s="53"/>
      <c r="BL341" s="55" t="str">
        <f t="shared" si="5"/>
        <v/>
      </c>
      <c r="BM341" s="5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1"/>
      <c r="CL341" s="189"/>
    </row>
    <row r="342" spans="1:90" ht="12.75" customHeight="1" x14ac:dyDescent="0.2">
      <c r="A342" s="31"/>
      <c r="B342" s="147"/>
      <c r="C342" s="168" t="str">
        <f>IFERROR(IF(B342="","",IF((COUNTIF('Cable Info'!$B$11:$C$50,B342)=0),VLOOKUP(B342,'Cable Info (2)'!$B$11:$C$50,2,FALSE),(VLOOKUP(B342,'Cable Info'!$B$11:$C$50,2,FALSE)))),"NO SUCH EXIT")</f>
        <v/>
      </c>
      <c r="D342" s="190"/>
      <c r="E342" s="191"/>
      <c r="F342" s="171" t="s">
        <v>89</v>
      </c>
      <c r="G342" s="192"/>
      <c r="H342" s="168" t="str">
        <f t="shared" si="7"/>
        <v/>
      </c>
      <c r="I342" s="193"/>
      <c r="J342" s="171" t="s">
        <v>89</v>
      </c>
      <c r="K342" s="194"/>
      <c r="L342" s="195"/>
      <c r="M342" s="168" t="str">
        <f>IFERROR(IF(P342="","",IF((COUNTIF('Cable Info'!$B$11:$C$50,P342)=0),VLOOKUP(P342,'Cable Info (2)'!$B$11:$C$50,2,FALSE),(VLOOKUP(P342,'Cable Info'!$B$11:$C$50,2,FALSE)))),"NO SUCH EXIT")</f>
        <v/>
      </c>
      <c r="N342" s="181"/>
      <c r="O342" s="182"/>
      <c r="P342" s="196"/>
      <c r="Q342" s="124"/>
      <c r="R342" s="185"/>
      <c r="S342" s="185"/>
      <c r="T342" s="186"/>
      <c r="U342" s="186"/>
      <c r="V342" s="187"/>
      <c r="W342" s="164"/>
      <c r="X342" s="188" t="str">
        <f t="shared" si="8"/>
        <v/>
      </c>
      <c r="Y342" s="26" t="str">
        <f t="shared" si="9"/>
        <v/>
      </c>
      <c r="Z342" s="26" t="str">
        <f t="shared" si="10"/>
        <v/>
      </c>
      <c r="AA342" s="26" t="str">
        <f t="shared" si="11"/>
        <v/>
      </c>
      <c r="AB342" s="26" t="str">
        <f t="shared" si="12"/>
        <v/>
      </c>
      <c r="AC342" s="26"/>
      <c r="AD342" s="26"/>
      <c r="AE342" s="26"/>
      <c r="AF342" s="26"/>
      <c r="AG342" s="26"/>
      <c r="AH342" s="26"/>
      <c r="AI342" s="53"/>
      <c r="AJ342" s="53" t="e">
        <f>IF('Cable Info'!L341="","",CONCATENATE('Cable Info'!L341," - ",'Cable Info'!M341))</f>
        <v>#N/A</v>
      </c>
      <c r="AK342" s="53"/>
      <c r="AL342" s="53"/>
      <c r="AM342" s="55" t="e">
        <f t="shared" si="0"/>
        <v>#N/A</v>
      </c>
      <c r="AN342" s="53"/>
      <c r="AO342" s="53" t="e">
        <f>IF('Cable Info'!N341="","",CONCATENATE('Cable Info'!N341," - ",'Cable Info'!O341))</f>
        <v>#N/A</v>
      </c>
      <c r="AP342" s="53"/>
      <c r="AQ342" s="53"/>
      <c r="AR342" s="55" t="e">
        <f t="shared" si="1"/>
        <v>#N/A</v>
      </c>
      <c r="AS342" s="53"/>
      <c r="AT342" s="53" t="str">
        <f>IF('Cable Info'!P341="","",CONCATENATE('Cable Info'!P341," - ",'Cable Info'!Q341))</f>
        <v/>
      </c>
      <c r="AU342" s="53" t="s">
        <v>92</v>
      </c>
      <c r="AV342" s="53"/>
      <c r="AW342" s="53" t="str">
        <f t="shared" si="2"/>
        <v xml:space="preserve">  &lt;=&gt; CABLEC </v>
      </c>
      <c r="AX342" s="53"/>
      <c r="AY342" s="53" t="str">
        <f>IF('Cable Info'!R341="","",CONCATENATE('Cable Info'!R341," - ",'Cable Info'!S341))</f>
        <v/>
      </c>
      <c r="AZ342" s="53"/>
      <c r="BA342" s="53"/>
      <c r="BB342" s="55" t="str">
        <f t="shared" si="3"/>
        <v/>
      </c>
      <c r="BC342" s="53"/>
      <c r="BD342" s="53" t="str">
        <f>IF('Cable Info'!T341="","",CONCATENATE('Cable Info'!T341," - ",'Cable Info'!U341))</f>
        <v/>
      </c>
      <c r="BE342" s="53"/>
      <c r="BF342" s="53"/>
      <c r="BG342" s="55" t="str">
        <f t="shared" si="4"/>
        <v/>
      </c>
      <c r="BH342" s="53"/>
      <c r="BI342" s="53" t="str">
        <f>IF('Cable Info'!V341="","",CONCATENATE('Cable Info'!V341," - ",'Cable Info'!W341))</f>
        <v/>
      </c>
      <c r="BJ342" s="53"/>
      <c r="BK342" s="53"/>
      <c r="BL342" s="55" t="str">
        <f t="shared" si="5"/>
        <v/>
      </c>
      <c r="BM342" s="5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1"/>
      <c r="CL342" s="189"/>
    </row>
    <row r="343" spans="1:90" ht="12.75" customHeight="1" x14ac:dyDescent="0.2">
      <c r="A343" s="31"/>
      <c r="B343" s="147"/>
      <c r="C343" s="168" t="str">
        <f>IFERROR(IF(B343="","",IF((COUNTIF('Cable Info'!$B$11:$C$50,B343)=0),VLOOKUP(B343,'Cable Info (2)'!$B$11:$C$50,2,FALSE),(VLOOKUP(B343,'Cable Info'!$B$11:$C$50,2,FALSE)))),"NO SUCH EXIT")</f>
        <v/>
      </c>
      <c r="D343" s="190"/>
      <c r="E343" s="191"/>
      <c r="F343" s="171" t="s">
        <v>89</v>
      </c>
      <c r="G343" s="192"/>
      <c r="H343" s="168" t="str">
        <f t="shared" si="7"/>
        <v/>
      </c>
      <c r="I343" s="193"/>
      <c r="J343" s="171" t="s">
        <v>89</v>
      </c>
      <c r="K343" s="194"/>
      <c r="L343" s="195"/>
      <c r="M343" s="168" t="str">
        <f>IFERROR(IF(P343="","",IF((COUNTIF('Cable Info'!$B$11:$C$50,P343)=0),VLOOKUP(P343,'Cable Info (2)'!$B$11:$C$50,2,FALSE),(VLOOKUP(P343,'Cable Info'!$B$11:$C$50,2,FALSE)))),"NO SUCH EXIT")</f>
        <v/>
      </c>
      <c r="N343" s="181"/>
      <c r="O343" s="182"/>
      <c r="P343" s="196"/>
      <c r="Q343" s="124"/>
      <c r="R343" s="185"/>
      <c r="S343" s="185"/>
      <c r="T343" s="186"/>
      <c r="U343" s="186"/>
      <c r="V343" s="187"/>
      <c r="W343" s="164"/>
      <c r="X343" s="188" t="str">
        <f t="shared" si="8"/>
        <v/>
      </c>
      <c r="Y343" s="26" t="str">
        <f t="shared" si="9"/>
        <v/>
      </c>
      <c r="Z343" s="26" t="str">
        <f t="shared" si="10"/>
        <v/>
      </c>
      <c r="AA343" s="26" t="str">
        <f t="shared" si="11"/>
        <v/>
      </c>
      <c r="AB343" s="26" t="str">
        <f t="shared" si="12"/>
        <v/>
      </c>
      <c r="AC343" s="26"/>
      <c r="AD343" s="26"/>
      <c r="AE343" s="26"/>
      <c r="AF343" s="26"/>
      <c r="AG343" s="26"/>
      <c r="AH343" s="26"/>
      <c r="AI343" s="53"/>
      <c r="AJ343" s="53" t="e">
        <f>IF('Cable Info'!L342="","",CONCATENATE('Cable Info'!L342," - ",'Cable Info'!M342))</f>
        <v>#N/A</v>
      </c>
      <c r="AK343" s="53"/>
      <c r="AL343" s="53"/>
      <c r="AM343" s="55" t="e">
        <f t="shared" si="0"/>
        <v>#N/A</v>
      </c>
      <c r="AN343" s="53"/>
      <c r="AO343" s="53" t="e">
        <f>IF('Cable Info'!N342="","",CONCATENATE('Cable Info'!N342," - ",'Cable Info'!O342))</f>
        <v>#N/A</v>
      </c>
      <c r="AP343" s="53"/>
      <c r="AQ343" s="53"/>
      <c r="AR343" s="55" t="e">
        <f t="shared" si="1"/>
        <v>#N/A</v>
      </c>
      <c r="AS343" s="53"/>
      <c r="AT343" s="53" t="str">
        <f>IF('Cable Info'!P342="","",CONCATENATE('Cable Info'!P342," - ",'Cable Info'!Q342))</f>
        <v/>
      </c>
      <c r="AU343" s="53" t="s">
        <v>92</v>
      </c>
      <c r="AV343" s="53"/>
      <c r="AW343" s="53" t="str">
        <f t="shared" si="2"/>
        <v xml:space="preserve">  &lt;=&gt; CABLEC </v>
      </c>
      <c r="AX343" s="53"/>
      <c r="AY343" s="53" t="str">
        <f>IF('Cable Info'!R342="","",CONCATENATE('Cable Info'!R342," - ",'Cable Info'!S342))</f>
        <v/>
      </c>
      <c r="AZ343" s="53"/>
      <c r="BA343" s="53"/>
      <c r="BB343" s="55" t="str">
        <f t="shared" si="3"/>
        <v/>
      </c>
      <c r="BC343" s="53"/>
      <c r="BD343" s="53" t="str">
        <f>IF('Cable Info'!T342="","",CONCATENATE('Cable Info'!T342," - ",'Cable Info'!U342))</f>
        <v/>
      </c>
      <c r="BE343" s="53"/>
      <c r="BF343" s="53"/>
      <c r="BG343" s="55" t="str">
        <f t="shared" si="4"/>
        <v/>
      </c>
      <c r="BH343" s="53"/>
      <c r="BI343" s="53" t="str">
        <f>IF('Cable Info'!V342="","",CONCATENATE('Cable Info'!V342," - ",'Cable Info'!W342))</f>
        <v/>
      </c>
      <c r="BJ343" s="53"/>
      <c r="BK343" s="53"/>
      <c r="BL343" s="55" t="str">
        <f t="shared" si="5"/>
        <v/>
      </c>
      <c r="BM343" s="5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1"/>
      <c r="CL343" s="189"/>
    </row>
    <row r="344" spans="1:90" ht="12.75" customHeight="1" x14ac:dyDescent="0.2">
      <c r="A344" s="31"/>
      <c r="B344" s="147"/>
      <c r="C344" s="168" t="str">
        <f>IFERROR(IF(B344="","",IF((COUNTIF('Cable Info'!$B$11:$C$50,B344)=0),VLOOKUP(B344,'Cable Info (2)'!$B$11:$C$50,2,FALSE),(VLOOKUP(B344,'Cable Info'!$B$11:$C$50,2,FALSE)))),"NO SUCH EXIT")</f>
        <v/>
      </c>
      <c r="D344" s="190"/>
      <c r="E344" s="191"/>
      <c r="F344" s="171" t="s">
        <v>89</v>
      </c>
      <c r="G344" s="192"/>
      <c r="H344" s="168" t="str">
        <f t="shared" si="7"/>
        <v/>
      </c>
      <c r="I344" s="193"/>
      <c r="J344" s="171" t="s">
        <v>89</v>
      </c>
      <c r="K344" s="194"/>
      <c r="L344" s="195"/>
      <c r="M344" s="168" t="str">
        <f>IFERROR(IF(P344="","",IF((COUNTIF('Cable Info'!$B$11:$C$50,P344)=0),VLOOKUP(P344,'Cable Info (2)'!$B$11:$C$50,2,FALSE),(VLOOKUP(P344,'Cable Info'!$B$11:$C$50,2,FALSE)))),"NO SUCH EXIT")</f>
        <v/>
      </c>
      <c r="N344" s="181"/>
      <c r="O344" s="182"/>
      <c r="P344" s="196"/>
      <c r="Q344" s="124"/>
      <c r="R344" s="185"/>
      <c r="S344" s="185"/>
      <c r="T344" s="186"/>
      <c r="U344" s="186"/>
      <c r="V344" s="187"/>
      <c r="W344" s="164"/>
      <c r="X344" s="188" t="str">
        <f t="shared" si="8"/>
        <v/>
      </c>
      <c r="Y344" s="26" t="str">
        <f t="shared" si="9"/>
        <v/>
      </c>
      <c r="Z344" s="26" t="str">
        <f t="shared" si="10"/>
        <v/>
      </c>
      <c r="AA344" s="26" t="str">
        <f t="shared" si="11"/>
        <v/>
      </c>
      <c r="AB344" s="26" t="str">
        <f t="shared" si="12"/>
        <v/>
      </c>
      <c r="AC344" s="26"/>
      <c r="AD344" s="26"/>
      <c r="AE344" s="26"/>
      <c r="AF344" s="26"/>
      <c r="AG344" s="26"/>
      <c r="AH344" s="26"/>
      <c r="AI344" s="53"/>
      <c r="AJ344" s="53" t="e">
        <f>IF('Cable Info'!L343="","",CONCATENATE('Cable Info'!L343," - ",'Cable Info'!M343))</f>
        <v>#N/A</v>
      </c>
      <c r="AK344" s="53"/>
      <c r="AL344" s="53"/>
      <c r="AM344" s="55" t="e">
        <f t="shared" si="0"/>
        <v>#N/A</v>
      </c>
      <c r="AN344" s="53"/>
      <c r="AO344" s="53" t="e">
        <f>IF('Cable Info'!N343="","",CONCATENATE('Cable Info'!N343," - ",'Cable Info'!O343))</f>
        <v>#N/A</v>
      </c>
      <c r="AP344" s="53"/>
      <c r="AQ344" s="53"/>
      <c r="AR344" s="55" t="e">
        <f t="shared" si="1"/>
        <v>#N/A</v>
      </c>
      <c r="AS344" s="53"/>
      <c r="AT344" s="53" t="str">
        <f>IF('Cable Info'!P343="","",CONCATENATE('Cable Info'!P343," - ",'Cable Info'!Q343))</f>
        <v/>
      </c>
      <c r="AU344" s="53" t="s">
        <v>92</v>
      </c>
      <c r="AV344" s="53"/>
      <c r="AW344" s="53" t="str">
        <f t="shared" si="2"/>
        <v xml:space="preserve">  &lt;=&gt; CABLEC </v>
      </c>
      <c r="AX344" s="53"/>
      <c r="AY344" s="53" t="str">
        <f>IF('Cable Info'!R343="","",CONCATENATE('Cable Info'!R343," - ",'Cable Info'!S343))</f>
        <v/>
      </c>
      <c r="AZ344" s="53"/>
      <c r="BA344" s="53"/>
      <c r="BB344" s="55" t="str">
        <f t="shared" si="3"/>
        <v/>
      </c>
      <c r="BC344" s="53"/>
      <c r="BD344" s="53" t="str">
        <f>IF('Cable Info'!T343="","",CONCATENATE('Cable Info'!T343," - ",'Cable Info'!U343))</f>
        <v/>
      </c>
      <c r="BE344" s="53"/>
      <c r="BF344" s="53"/>
      <c r="BG344" s="55" t="str">
        <f t="shared" si="4"/>
        <v/>
      </c>
      <c r="BH344" s="53"/>
      <c r="BI344" s="53" t="str">
        <f>IF('Cable Info'!V343="","",CONCATENATE('Cable Info'!V343," - ",'Cable Info'!W343))</f>
        <v/>
      </c>
      <c r="BJ344" s="53"/>
      <c r="BK344" s="53"/>
      <c r="BL344" s="55" t="str">
        <f t="shared" si="5"/>
        <v/>
      </c>
      <c r="BM344" s="5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1"/>
      <c r="CL344" s="189"/>
    </row>
    <row r="345" spans="1:90" ht="12.75" customHeight="1" x14ac:dyDescent="0.2">
      <c r="A345" s="31"/>
      <c r="B345" s="147"/>
      <c r="C345" s="168" t="str">
        <f>IFERROR(IF(B345="","",IF((COUNTIF('Cable Info'!$B$11:$C$50,B345)=0),VLOOKUP(B345,'Cable Info (2)'!$B$11:$C$50,2,FALSE),(VLOOKUP(B345,'Cable Info'!$B$11:$C$50,2,FALSE)))),"NO SUCH EXIT")</f>
        <v/>
      </c>
      <c r="D345" s="190"/>
      <c r="E345" s="191"/>
      <c r="F345" s="171" t="s">
        <v>89</v>
      </c>
      <c r="G345" s="192"/>
      <c r="H345" s="168" t="str">
        <f t="shared" si="7"/>
        <v/>
      </c>
      <c r="I345" s="193"/>
      <c r="J345" s="171" t="s">
        <v>89</v>
      </c>
      <c r="K345" s="194"/>
      <c r="L345" s="195"/>
      <c r="M345" s="168" t="str">
        <f>IFERROR(IF(P345="","",IF((COUNTIF('Cable Info'!$B$11:$C$50,P345)=0),VLOOKUP(P345,'Cable Info (2)'!$B$11:$C$50,2,FALSE),(VLOOKUP(P345,'Cable Info'!$B$11:$C$50,2,FALSE)))),"NO SUCH EXIT")</f>
        <v/>
      </c>
      <c r="N345" s="181"/>
      <c r="O345" s="182"/>
      <c r="P345" s="196"/>
      <c r="Q345" s="124"/>
      <c r="R345" s="185"/>
      <c r="S345" s="185"/>
      <c r="T345" s="186"/>
      <c r="U345" s="186"/>
      <c r="V345" s="187"/>
      <c r="W345" s="164"/>
      <c r="X345" s="188" t="str">
        <f t="shared" si="8"/>
        <v/>
      </c>
      <c r="Y345" s="26" t="str">
        <f t="shared" si="9"/>
        <v/>
      </c>
      <c r="Z345" s="26" t="str">
        <f t="shared" si="10"/>
        <v/>
      </c>
      <c r="AA345" s="26" t="str">
        <f t="shared" si="11"/>
        <v/>
      </c>
      <c r="AB345" s="26" t="str">
        <f t="shared" si="12"/>
        <v/>
      </c>
      <c r="AC345" s="26"/>
      <c r="AD345" s="26"/>
      <c r="AE345" s="26"/>
      <c r="AF345" s="26"/>
      <c r="AG345" s="26"/>
      <c r="AH345" s="26"/>
      <c r="AI345" s="53"/>
      <c r="AJ345" s="53" t="e">
        <f>IF('Cable Info'!L344="","",CONCATENATE('Cable Info'!L344," - ",'Cable Info'!M344))</f>
        <v>#N/A</v>
      </c>
      <c r="AK345" s="53"/>
      <c r="AL345" s="53"/>
      <c r="AM345" s="55" t="e">
        <f t="shared" si="0"/>
        <v>#N/A</v>
      </c>
      <c r="AN345" s="53"/>
      <c r="AO345" s="53" t="e">
        <f>IF('Cable Info'!N344="","",CONCATENATE('Cable Info'!N344," - ",'Cable Info'!O344))</f>
        <v>#N/A</v>
      </c>
      <c r="AP345" s="53"/>
      <c r="AQ345" s="53"/>
      <c r="AR345" s="55" t="e">
        <f t="shared" si="1"/>
        <v>#N/A</v>
      </c>
      <c r="AS345" s="53"/>
      <c r="AT345" s="53" t="str">
        <f>IF('Cable Info'!P344="","",CONCATENATE('Cable Info'!P344," - ",'Cable Info'!Q344))</f>
        <v/>
      </c>
      <c r="AU345" s="53" t="s">
        <v>92</v>
      </c>
      <c r="AV345" s="53"/>
      <c r="AW345" s="53" t="str">
        <f t="shared" si="2"/>
        <v xml:space="preserve">  &lt;=&gt; CABLEC </v>
      </c>
      <c r="AX345" s="53"/>
      <c r="AY345" s="53" t="str">
        <f>IF('Cable Info'!R344="","",CONCATENATE('Cable Info'!R344," - ",'Cable Info'!S344))</f>
        <v/>
      </c>
      <c r="AZ345" s="53"/>
      <c r="BA345" s="53"/>
      <c r="BB345" s="55" t="str">
        <f t="shared" si="3"/>
        <v/>
      </c>
      <c r="BC345" s="53"/>
      <c r="BD345" s="53" t="str">
        <f>IF('Cable Info'!T344="","",CONCATENATE('Cable Info'!T344," - ",'Cable Info'!U344))</f>
        <v/>
      </c>
      <c r="BE345" s="53"/>
      <c r="BF345" s="53"/>
      <c r="BG345" s="55" t="str">
        <f t="shared" si="4"/>
        <v/>
      </c>
      <c r="BH345" s="53"/>
      <c r="BI345" s="53" t="str">
        <f>IF('Cable Info'!V344="","",CONCATENATE('Cable Info'!V344," - ",'Cable Info'!W344))</f>
        <v/>
      </c>
      <c r="BJ345" s="53"/>
      <c r="BK345" s="53"/>
      <c r="BL345" s="55" t="str">
        <f t="shared" si="5"/>
        <v/>
      </c>
      <c r="BM345" s="5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1"/>
      <c r="CL345" s="189"/>
    </row>
    <row r="346" spans="1:90" ht="12.75" customHeight="1" x14ac:dyDescent="0.2">
      <c r="A346" s="31"/>
      <c r="B346" s="147"/>
      <c r="C346" s="168" t="str">
        <f>IFERROR(IF(B346="","",IF((COUNTIF('Cable Info'!$B$11:$C$50,B346)=0),VLOOKUP(B346,'Cable Info (2)'!$B$11:$C$50,2,FALSE),(VLOOKUP(B346,'Cable Info'!$B$11:$C$50,2,FALSE)))),"NO SUCH EXIT")</f>
        <v/>
      </c>
      <c r="D346" s="190"/>
      <c r="E346" s="191"/>
      <c r="F346" s="171" t="s">
        <v>89</v>
      </c>
      <c r="G346" s="192"/>
      <c r="H346" s="168" t="str">
        <f t="shared" si="7"/>
        <v/>
      </c>
      <c r="I346" s="193"/>
      <c r="J346" s="171" t="s">
        <v>89</v>
      </c>
      <c r="K346" s="194"/>
      <c r="L346" s="195"/>
      <c r="M346" s="168" t="str">
        <f>IFERROR(IF(P346="","",IF((COUNTIF('Cable Info'!$B$11:$C$50,P346)=0),VLOOKUP(P346,'Cable Info (2)'!$B$11:$C$50,2,FALSE),(VLOOKUP(P346,'Cable Info'!$B$11:$C$50,2,FALSE)))),"NO SUCH EXIT")</f>
        <v/>
      </c>
      <c r="N346" s="181"/>
      <c r="O346" s="182"/>
      <c r="P346" s="196"/>
      <c r="Q346" s="124"/>
      <c r="R346" s="185"/>
      <c r="S346" s="185"/>
      <c r="T346" s="186"/>
      <c r="U346" s="186"/>
      <c r="V346" s="187"/>
      <c r="W346" s="164"/>
      <c r="X346" s="188" t="str">
        <f t="shared" si="8"/>
        <v/>
      </c>
      <c r="Y346" s="26" t="str">
        <f t="shared" si="9"/>
        <v/>
      </c>
      <c r="Z346" s="26" t="str">
        <f t="shared" si="10"/>
        <v/>
      </c>
      <c r="AA346" s="26" t="str">
        <f t="shared" si="11"/>
        <v/>
      </c>
      <c r="AB346" s="26" t="str">
        <f t="shared" si="12"/>
        <v/>
      </c>
      <c r="AC346" s="26"/>
      <c r="AD346" s="26"/>
      <c r="AE346" s="26"/>
      <c r="AF346" s="26"/>
      <c r="AG346" s="26"/>
      <c r="AH346" s="26"/>
      <c r="AI346" s="53"/>
      <c r="AJ346" s="53" t="e">
        <f>IF('Cable Info'!L345="","",CONCATENATE('Cable Info'!L345," - ",'Cable Info'!M345))</f>
        <v>#N/A</v>
      </c>
      <c r="AK346" s="53"/>
      <c r="AL346" s="53"/>
      <c r="AM346" s="55" t="e">
        <f t="shared" si="0"/>
        <v>#N/A</v>
      </c>
      <c r="AN346" s="53"/>
      <c r="AO346" s="53" t="e">
        <f>IF('Cable Info'!N345="","",CONCATENATE('Cable Info'!N345," - ",'Cable Info'!O345))</f>
        <v>#N/A</v>
      </c>
      <c r="AP346" s="53"/>
      <c r="AQ346" s="53"/>
      <c r="AR346" s="55" t="e">
        <f t="shared" si="1"/>
        <v>#N/A</v>
      </c>
      <c r="AS346" s="53"/>
      <c r="AT346" s="53" t="str">
        <f>IF('Cable Info'!P345="","",CONCATENATE('Cable Info'!P345," - ",'Cable Info'!Q345))</f>
        <v/>
      </c>
      <c r="AU346" s="53" t="s">
        <v>92</v>
      </c>
      <c r="AV346" s="53"/>
      <c r="AW346" s="53" t="str">
        <f t="shared" si="2"/>
        <v xml:space="preserve">  &lt;=&gt; CABLEC </v>
      </c>
      <c r="AX346" s="53"/>
      <c r="AY346" s="53" t="str">
        <f>IF('Cable Info'!R345="","",CONCATENATE('Cable Info'!R345," - ",'Cable Info'!S345))</f>
        <v/>
      </c>
      <c r="AZ346" s="53"/>
      <c r="BA346" s="53"/>
      <c r="BB346" s="55" t="str">
        <f t="shared" si="3"/>
        <v/>
      </c>
      <c r="BC346" s="53"/>
      <c r="BD346" s="53" t="str">
        <f>IF('Cable Info'!T345="","",CONCATENATE('Cable Info'!T345," - ",'Cable Info'!U345))</f>
        <v/>
      </c>
      <c r="BE346" s="53"/>
      <c r="BF346" s="53"/>
      <c r="BG346" s="55" t="str">
        <f t="shared" si="4"/>
        <v/>
      </c>
      <c r="BH346" s="53"/>
      <c r="BI346" s="53" t="str">
        <f>IF('Cable Info'!V345="","",CONCATENATE('Cable Info'!V345," - ",'Cable Info'!W345))</f>
        <v/>
      </c>
      <c r="BJ346" s="53"/>
      <c r="BK346" s="53"/>
      <c r="BL346" s="55" t="str">
        <f t="shared" si="5"/>
        <v/>
      </c>
      <c r="BM346" s="5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1"/>
      <c r="CL346" s="189"/>
    </row>
    <row r="347" spans="1:90" ht="12.75" customHeight="1" x14ac:dyDescent="0.2">
      <c r="A347" s="31"/>
      <c r="B347" s="147"/>
      <c r="C347" s="168" t="str">
        <f>IFERROR(IF(B347="","",IF((COUNTIF('Cable Info'!$B$11:$C$50,B347)=0),VLOOKUP(B347,'Cable Info (2)'!$B$11:$C$50,2,FALSE),(VLOOKUP(B347,'Cable Info'!$B$11:$C$50,2,FALSE)))),"NO SUCH EXIT")</f>
        <v/>
      </c>
      <c r="D347" s="190"/>
      <c r="E347" s="191"/>
      <c r="F347" s="171" t="s">
        <v>89</v>
      </c>
      <c r="G347" s="192"/>
      <c r="H347" s="168" t="str">
        <f t="shared" si="7"/>
        <v/>
      </c>
      <c r="I347" s="193"/>
      <c r="J347" s="171" t="s">
        <v>89</v>
      </c>
      <c r="K347" s="194"/>
      <c r="L347" s="195"/>
      <c r="M347" s="168" t="str">
        <f>IFERROR(IF(P347="","",IF((COUNTIF('Cable Info'!$B$11:$C$50,P347)=0),VLOOKUP(P347,'Cable Info (2)'!$B$11:$C$50,2,FALSE),(VLOOKUP(P347,'Cable Info'!$B$11:$C$50,2,FALSE)))),"NO SUCH EXIT")</f>
        <v/>
      </c>
      <c r="N347" s="181"/>
      <c r="O347" s="182"/>
      <c r="P347" s="196"/>
      <c r="Q347" s="124"/>
      <c r="R347" s="185"/>
      <c r="S347" s="185"/>
      <c r="T347" s="186"/>
      <c r="U347" s="186"/>
      <c r="V347" s="187"/>
      <c r="W347" s="164"/>
      <c r="X347" s="188" t="str">
        <f t="shared" si="8"/>
        <v/>
      </c>
      <c r="Y347" s="26" t="str">
        <f t="shared" si="9"/>
        <v/>
      </c>
      <c r="Z347" s="26" t="str">
        <f t="shared" si="10"/>
        <v/>
      </c>
      <c r="AA347" s="26" t="str">
        <f t="shared" si="11"/>
        <v/>
      </c>
      <c r="AB347" s="26" t="str">
        <f t="shared" si="12"/>
        <v/>
      </c>
      <c r="AC347" s="26"/>
      <c r="AD347" s="26"/>
      <c r="AE347" s="26"/>
      <c r="AF347" s="26"/>
      <c r="AG347" s="26"/>
      <c r="AH347" s="26"/>
      <c r="AI347" s="53"/>
      <c r="AJ347" s="53" t="e">
        <f>IF('Cable Info'!L346="","",CONCATENATE('Cable Info'!L346," - ",'Cable Info'!M346))</f>
        <v>#N/A</v>
      </c>
      <c r="AK347" s="53"/>
      <c r="AL347" s="53"/>
      <c r="AM347" s="55" t="e">
        <f t="shared" si="0"/>
        <v>#N/A</v>
      </c>
      <c r="AN347" s="53"/>
      <c r="AO347" s="53" t="e">
        <f>IF('Cable Info'!N346="","",CONCATENATE('Cable Info'!N346," - ",'Cable Info'!O346))</f>
        <v>#N/A</v>
      </c>
      <c r="AP347" s="53"/>
      <c r="AQ347" s="53"/>
      <c r="AR347" s="55" t="e">
        <f t="shared" si="1"/>
        <v>#N/A</v>
      </c>
      <c r="AS347" s="53"/>
      <c r="AT347" s="53" t="str">
        <f>IF('Cable Info'!P346="","",CONCATENATE('Cable Info'!P346," - ",'Cable Info'!Q346))</f>
        <v/>
      </c>
      <c r="AU347" s="53" t="s">
        <v>92</v>
      </c>
      <c r="AV347" s="53"/>
      <c r="AW347" s="53" t="str">
        <f t="shared" si="2"/>
        <v xml:space="preserve">  &lt;=&gt; CABLEC </v>
      </c>
      <c r="AX347" s="53"/>
      <c r="AY347" s="53" t="str">
        <f>IF('Cable Info'!R346="","",CONCATENATE('Cable Info'!R346," - ",'Cable Info'!S346))</f>
        <v/>
      </c>
      <c r="AZ347" s="53"/>
      <c r="BA347" s="53"/>
      <c r="BB347" s="55" t="str">
        <f t="shared" si="3"/>
        <v/>
      </c>
      <c r="BC347" s="53"/>
      <c r="BD347" s="53" t="str">
        <f>IF('Cable Info'!T346="","",CONCATENATE('Cable Info'!T346," - ",'Cable Info'!U346))</f>
        <v/>
      </c>
      <c r="BE347" s="53"/>
      <c r="BF347" s="53"/>
      <c r="BG347" s="55" t="str">
        <f t="shared" si="4"/>
        <v/>
      </c>
      <c r="BH347" s="53"/>
      <c r="BI347" s="53" t="str">
        <f>IF('Cable Info'!V346="","",CONCATENATE('Cable Info'!V346," - ",'Cable Info'!W346))</f>
        <v/>
      </c>
      <c r="BJ347" s="53"/>
      <c r="BK347" s="53"/>
      <c r="BL347" s="55" t="str">
        <f t="shared" si="5"/>
        <v/>
      </c>
      <c r="BM347" s="5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1"/>
      <c r="CL347" s="189"/>
    </row>
    <row r="348" spans="1:90" ht="12.75" customHeight="1" x14ac:dyDescent="0.2">
      <c r="A348" s="31"/>
      <c r="B348" s="147"/>
      <c r="C348" s="168" t="str">
        <f>IFERROR(IF(B348="","",IF((COUNTIF('Cable Info'!$B$11:$C$50,B348)=0),VLOOKUP(B348,'Cable Info (2)'!$B$11:$C$50,2,FALSE),(VLOOKUP(B348,'Cable Info'!$B$11:$C$50,2,FALSE)))),"NO SUCH EXIT")</f>
        <v/>
      </c>
      <c r="D348" s="190"/>
      <c r="E348" s="191"/>
      <c r="F348" s="171" t="s">
        <v>89</v>
      </c>
      <c r="G348" s="192"/>
      <c r="H348" s="168" t="str">
        <f t="shared" si="7"/>
        <v/>
      </c>
      <c r="I348" s="193"/>
      <c r="J348" s="171" t="s">
        <v>89</v>
      </c>
      <c r="K348" s="194"/>
      <c r="L348" s="195"/>
      <c r="M348" s="168" t="str">
        <f>IFERROR(IF(P348="","",IF((COUNTIF('Cable Info'!$B$11:$C$50,P348)=0),VLOOKUP(P348,'Cable Info (2)'!$B$11:$C$50,2,FALSE),(VLOOKUP(P348,'Cable Info'!$B$11:$C$50,2,FALSE)))),"NO SUCH EXIT")</f>
        <v/>
      </c>
      <c r="N348" s="181"/>
      <c r="O348" s="182"/>
      <c r="P348" s="196"/>
      <c r="Q348" s="124"/>
      <c r="R348" s="185"/>
      <c r="S348" s="185"/>
      <c r="T348" s="186"/>
      <c r="U348" s="186"/>
      <c r="V348" s="187"/>
      <c r="W348" s="164"/>
      <c r="X348" s="188" t="str">
        <f t="shared" si="8"/>
        <v/>
      </c>
      <c r="Y348" s="26" t="str">
        <f t="shared" si="9"/>
        <v/>
      </c>
      <c r="Z348" s="26" t="str">
        <f t="shared" si="10"/>
        <v/>
      </c>
      <c r="AA348" s="26" t="str">
        <f t="shared" si="11"/>
        <v/>
      </c>
      <c r="AB348" s="26" t="str">
        <f t="shared" si="12"/>
        <v/>
      </c>
      <c r="AC348" s="26"/>
      <c r="AD348" s="26"/>
      <c r="AE348" s="26"/>
      <c r="AF348" s="26"/>
      <c r="AG348" s="26"/>
      <c r="AH348" s="26"/>
      <c r="AI348" s="53"/>
      <c r="AJ348" s="53" t="e">
        <f>IF('Cable Info'!L347="","",CONCATENATE('Cable Info'!L347," - ",'Cable Info'!M347))</f>
        <v>#N/A</v>
      </c>
      <c r="AK348" s="53"/>
      <c r="AL348" s="53"/>
      <c r="AM348" s="55" t="e">
        <f t="shared" si="0"/>
        <v>#N/A</v>
      </c>
      <c r="AN348" s="53"/>
      <c r="AO348" s="53" t="e">
        <f>IF('Cable Info'!N347="","",CONCATENATE('Cable Info'!N347," - ",'Cable Info'!O347))</f>
        <v>#N/A</v>
      </c>
      <c r="AP348" s="53"/>
      <c r="AQ348" s="53"/>
      <c r="AR348" s="55" t="e">
        <f t="shared" si="1"/>
        <v>#N/A</v>
      </c>
      <c r="AS348" s="53"/>
      <c r="AT348" s="53" t="str">
        <f>IF('Cable Info'!P347="","",CONCATENATE('Cable Info'!P347," - ",'Cable Info'!Q347))</f>
        <v/>
      </c>
      <c r="AU348" s="53" t="s">
        <v>92</v>
      </c>
      <c r="AV348" s="53"/>
      <c r="AW348" s="53" t="str">
        <f t="shared" si="2"/>
        <v xml:space="preserve">  &lt;=&gt; CABLEC </v>
      </c>
      <c r="AX348" s="53"/>
      <c r="AY348" s="53" t="str">
        <f>IF('Cable Info'!R347="","",CONCATENATE('Cable Info'!R347," - ",'Cable Info'!S347))</f>
        <v/>
      </c>
      <c r="AZ348" s="53"/>
      <c r="BA348" s="53"/>
      <c r="BB348" s="55" t="str">
        <f t="shared" si="3"/>
        <v/>
      </c>
      <c r="BC348" s="53"/>
      <c r="BD348" s="53" t="str">
        <f>IF('Cable Info'!T347="","",CONCATENATE('Cable Info'!T347," - ",'Cable Info'!U347))</f>
        <v/>
      </c>
      <c r="BE348" s="53"/>
      <c r="BF348" s="53"/>
      <c r="BG348" s="55" t="str">
        <f t="shared" si="4"/>
        <v/>
      </c>
      <c r="BH348" s="53"/>
      <c r="BI348" s="53" t="str">
        <f>IF('Cable Info'!V347="","",CONCATENATE('Cable Info'!V347," - ",'Cable Info'!W347))</f>
        <v/>
      </c>
      <c r="BJ348" s="53"/>
      <c r="BK348" s="53"/>
      <c r="BL348" s="55" t="str">
        <f t="shared" si="5"/>
        <v/>
      </c>
      <c r="BM348" s="5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1"/>
      <c r="CL348" s="189"/>
    </row>
    <row r="349" spans="1:90" ht="12.75" customHeight="1" x14ac:dyDescent="0.2">
      <c r="A349" s="31"/>
      <c r="B349" s="147"/>
      <c r="C349" s="168" t="str">
        <f>IFERROR(IF(B349="","",IF((COUNTIF('Cable Info'!$B$11:$C$50,B349)=0),VLOOKUP(B349,'Cable Info (2)'!$B$11:$C$50,2,FALSE),(VLOOKUP(B349,'Cable Info'!$B$11:$C$50,2,FALSE)))),"NO SUCH EXIT")</f>
        <v/>
      </c>
      <c r="D349" s="190"/>
      <c r="E349" s="191"/>
      <c r="F349" s="171" t="s">
        <v>89</v>
      </c>
      <c r="G349" s="192"/>
      <c r="H349" s="168" t="str">
        <f t="shared" si="7"/>
        <v/>
      </c>
      <c r="I349" s="193"/>
      <c r="J349" s="171" t="s">
        <v>89</v>
      </c>
      <c r="K349" s="194"/>
      <c r="L349" s="195"/>
      <c r="M349" s="168" t="str">
        <f>IFERROR(IF(P349="","",IF((COUNTIF('Cable Info'!$B$11:$C$50,P349)=0),VLOOKUP(P349,'Cable Info (2)'!$B$11:$C$50,2,FALSE),(VLOOKUP(P349,'Cable Info'!$B$11:$C$50,2,FALSE)))),"NO SUCH EXIT")</f>
        <v/>
      </c>
      <c r="N349" s="181"/>
      <c r="O349" s="182"/>
      <c r="P349" s="196"/>
      <c r="Q349" s="124"/>
      <c r="R349" s="185"/>
      <c r="S349" s="185"/>
      <c r="T349" s="186"/>
      <c r="U349" s="186"/>
      <c r="V349" s="187"/>
      <c r="W349" s="164"/>
      <c r="X349" s="188" t="str">
        <f t="shared" si="8"/>
        <v/>
      </c>
      <c r="Y349" s="26" t="str">
        <f t="shared" si="9"/>
        <v/>
      </c>
      <c r="Z349" s="26" t="str">
        <f t="shared" si="10"/>
        <v/>
      </c>
      <c r="AA349" s="26" t="str">
        <f t="shared" si="11"/>
        <v/>
      </c>
      <c r="AB349" s="26" t="str">
        <f t="shared" si="12"/>
        <v/>
      </c>
      <c r="AC349" s="26"/>
      <c r="AD349" s="26"/>
      <c r="AE349" s="26"/>
      <c r="AF349" s="26"/>
      <c r="AG349" s="26"/>
      <c r="AH349" s="26"/>
      <c r="AI349" s="53"/>
      <c r="AJ349" s="53" t="e">
        <f>IF('Cable Info'!L348="","",CONCATENATE('Cable Info'!L348," - ",'Cable Info'!M348))</f>
        <v>#N/A</v>
      </c>
      <c r="AK349" s="53"/>
      <c r="AL349" s="53"/>
      <c r="AM349" s="55" t="e">
        <f t="shared" si="0"/>
        <v>#N/A</v>
      </c>
      <c r="AN349" s="53"/>
      <c r="AO349" s="53" t="e">
        <f>IF('Cable Info'!N348="","",CONCATENATE('Cable Info'!N348," - ",'Cable Info'!O348))</f>
        <v>#N/A</v>
      </c>
      <c r="AP349" s="53"/>
      <c r="AQ349" s="53"/>
      <c r="AR349" s="55" t="e">
        <f t="shared" si="1"/>
        <v>#N/A</v>
      </c>
      <c r="AS349" s="53"/>
      <c r="AT349" s="53" t="str">
        <f>IF('Cable Info'!P348="","",CONCATENATE('Cable Info'!P348," - ",'Cable Info'!Q348))</f>
        <v/>
      </c>
      <c r="AU349" s="53" t="s">
        <v>92</v>
      </c>
      <c r="AV349" s="53"/>
      <c r="AW349" s="53" t="str">
        <f t="shared" si="2"/>
        <v xml:space="preserve">  &lt;=&gt; CABLEC </v>
      </c>
      <c r="AX349" s="53"/>
      <c r="AY349" s="53" t="str">
        <f>IF('Cable Info'!R348="","",CONCATENATE('Cable Info'!R348," - ",'Cable Info'!S348))</f>
        <v/>
      </c>
      <c r="AZ349" s="53"/>
      <c r="BA349" s="53"/>
      <c r="BB349" s="55" t="str">
        <f t="shared" si="3"/>
        <v/>
      </c>
      <c r="BC349" s="53"/>
      <c r="BD349" s="53" t="str">
        <f>IF('Cable Info'!T348="","",CONCATENATE('Cable Info'!T348," - ",'Cable Info'!U348))</f>
        <v/>
      </c>
      <c r="BE349" s="53"/>
      <c r="BF349" s="53"/>
      <c r="BG349" s="55" t="str">
        <f t="shared" si="4"/>
        <v/>
      </c>
      <c r="BH349" s="53"/>
      <c r="BI349" s="53" t="str">
        <f>IF('Cable Info'!V348="","",CONCATENATE('Cable Info'!V348," - ",'Cable Info'!W348))</f>
        <v/>
      </c>
      <c r="BJ349" s="53"/>
      <c r="BK349" s="53"/>
      <c r="BL349" s="55" t="str">
        <f t="shared" si="5"/>
        <v/>
      </c>
      <c r="BM349" s="5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1"/>
      <c r="CL349" s="189"/>
    </row>
    <row r="350" spans="1:90" ht="12.75" customHeight="1" x14ac:dyDescent="0.2">
      <c r="A350" s="31"/>
      <c r="B350" s="147"/>
      <c r="C350" s="168" t="str">
        <f>IFERROR(IF(B350="","",IF((COUNTIF('Cable Info'!$B$11:$C$50,B350)=0),VLOOKUP(B350,'Cable Info (2)'!$B$11:$C$50,2,FALSE),(VLOOKUP(B350,'Cable Info'!$B$11:$C$50,2,FALSE)))),"NO SUCH EXIT")</f>
        <v/>
      </c>
      <c r="D350" s="190"/>
      <c r="E350" s="191"/>
      <c r="F350" s="171" t="s">
        <v>89</v>
      </c>
      <c r="G350" s="192"/>
      <c r="H350" s="168" t="str">
        <f t="shared" si="7"/>
        <v/>
      </c>
      <c r="I350" s="193"/>
      <c r="J350" s="171" t="s">
        <v>89</v>
      </c>
      <c r="K350" s="194"/>
      <c r="L350" s="195"/>
      <c r="M350" s="168" t="str">
        <f>IFERROR(IF(P350="","",IF((COUNTIF('Cable Info'!$B$11:$C$50,P350)=0),VLOOKUP(P350,'Cable Info (2)'!$B$11:$C$50,2,FALSE),(VLOOKUP(P350,'Cable Info'!$B$11:$C$50,2,FALSE)))),"NO SUCH EXIT")</f>
        <v/>
      </c>
      <c r="N350" s="181"/>
      <c r="O350" s="182"/>
      <c r="P350" s="196"/>
      <c r="Q350" s="124"/>
      <c r="R350" s="185"/>
      <c r="S350" s="185"/>
      <c r="T350" s="186"/>
      <c r="U350" s="186"/>
      <c r="V350" s="187"/>
      <c r="W350" s="164"/>
      <c r="X350" s="188" t="str">
        <f t="shared" si="8"/>
        <v/>
      </c>
      <c r="Y350" s="26" t="str">
        <f t="shared" si="9"/>
        <v/>
      </c>
      <c r="Z350" s="26" t="str">
        <f t="shared" si="10"/>
        <v/>
      </c>
      <c r="AA350" s="26" t="str">
        <f t="shared" si="11"/>
        <v/>
      </c>
      <c r="AB350" s="26" t="str">
        <f t="shared" si="12"/>
        <v/>
      </c>
      <c r="AC350" s="26"/>
      <c r="AD350" s="26"/>
      <c r="AE350" s="26"/>
      <c r="AF350" s="26"/>
      <c r="AG350" s="26"/>
      <c r="AH350" s="26"/>
      <c r="AI350" s="53"/>
      <c r="AJ350" s="53" t="e">
        <f>IF('Cable Info'!L349="","",CONCATENATE('Cable Info'!L349," - ",'Cable Info'!M349))</f>
        <v>#N/A</v>
      </c>
      <c r="AK350" s="53"/>
      <c r="AL350" s="53"/>
      <c r="AM350" s="55" t="e">
        <f t="shared" si="0"/>
        <v>#N/A</v>
      </c>
      <c r="AN350" s="53"/>
      <c r="AO350" s="53" t="e">
        <f>IF('Cable Info'!N349="","",CONCATENATE('Cable Info'!N349," - ",'Cable Info'!O349))</f>
        <v>#N/A</v>
      </c>
      <c r="AP350" s="53"/>
      <c r="AQ350" s="53"/>
      <c r="AR350" s="55" t="e">
        <f t="shared" si="1"/>
        <v>#N/A</v>
      </c>
      <c r="AS350" s="53"/>
      <c r="AT350" s="53" t="str">
        <f>IF('Cable Info'!P349="","",CONCATENATE('Cable Info'!P349," - ",'Cable Info'!Q349))</f>
        <v/>
      </c>
      <c r="AU350" s="53" t="s">
        <v>92</v>
      </c>
      <c r="AV350" s="53"/>
      <c r="AW350" s="53" t="str">
        <f t="shared" si="2"/>
        <v xml:space="preserve">  &lt;=&gt; CABLEC </v>
      </c>
      <c r="AX350" s="53"/>
      <c r="AY350" s="53" t="str">
        <f>IF('Cable Info'!R349="","",CONCATENATE('Cable Info'!R349," - ",'Cable Info'!S349))</f>
        <v/>
      </c>
      <c r="AZ350" s="53"/>
      <c r="BA350" s="53"/>
      <c r="BB350" s="55" t="str">
        <f t="shared" si="3"/>
        <v/>
      </c>
      <c r="BC350" s="53"/>
      <c r="BD350" s="53" t="str">
        <f>IF('Cable Info'!T349="","",CONCATENATE('Cable Info'!T349," - ",'Cable Info'!U349))</f>
        <v/>
      </c>
      <c r="BE350" s="53"/>
      <c r="BF350" s="53"/>
      <c r="BG350" s="55" t="str">
        <f t="shared" si="4"/>
        <v/>
      </c>
      <c r="BH350" s="53"/>
      <c r="BI350" s="53" t="str">
        <f>IF('Cable Info'!V349="","",CONCATENATE('Cable Info'!V349," - ",'Cable Info'!W349))</f>
        <v/>
      </c>
      <c r="BJ350" s="53"/>
      <c r="BK350" s="53"/>
      <c r="BL350" s="55" t="str">
        <f t="shared" si="5"/>
        <v/>
      </c>
      <c r="BM350" s="5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1"/>
      <c r="CL350" s="189"/>
    </row>
    <row r="351" spans="1:90" ht="12.75" customHeight="1" x14ac:dyDescent="0.2">
      <c r="A351" s="31"/>
      <c r="B351" s="147"/>
      <c r="C351" s="168" t="str">
        <f>IFERROR(IF(B351="","",IF((COUNTIF('Cable Info'!$B$11:$C$50,B351)=0),VLOOKUP(B351,'Cable Info (2)'!$B$11:$C$50,2,FALSE),(VLOOKUP(B351,'Cable Info'!$B$11:$C$50,2,FALSE)))),"NO SUCH EXIT")</f>
        <v/>
      </c>
      <c r="D351" s="190"/>
      <c r="E351" s="191"/>
      <c r="F351" s="171" t="s">
        <v>89</v>
      </c>
      <c r="G351" s="192"/>
      <c r="H351" s="168" t="str">
        <f t="shared" si="7"/>
        <v/>
      </c>
      <c r="I351" s="193"/>
      <c r="J351" s="171" t="s">
        <v>89</v>
      </c>
      <c r="K351" s="194"/>
      <c r="L351" s="195"/>
      <c r="M351" s="168" t="str">
        <f>IFERROR(IF(P351="","",IF((COUNTIF('Cable Info'!$B$11:$C$50,P351)=0),VLOOKUP(P351,'Cable Info (2)'!$B$11:$C$50,2,FALSE),(VLOOKUP(P351,'Cable Info'!$B$11:$C$50,2,FALSE)))),"NO SUCH EXIT")</f>
        <v/>
      </c>
      <c r="N351" s="181"/>
      <c r="O351" s="182"/>
      <c r="P351" s="196"/>
      <c r="Q351" s="124"/>
      <c r="R351" s="185"/>
      <c r="S351" s="185"/>
      <c r="T351" s="186"/>
      <c r="U351" s="186"/>
      <c r="V351" s="187"/>
      <c r="W351" s="164"/>
      <c r="X351" s="188" t="str">
        <f t="shared" si="8"/>
        <v/>
      </c>
      <c r="Y351" s="26" t="str">
        <f t="shared" si="9"/>
        <v/>
      </c>
      <c r="Z351" s="26" t="str">
        <f t="shared" si="10"/>
        <v/>
      </c>
      <c r="AA351" s="26" t="str">
        <f t="shared" si="11"/>
        <v/>
      </c>
      <c r="AB351" s="26" t="str">
        <f t="shared" si="12"/>
        <v/>
      </c>
      <c r="AC351" s="26"/>
      <c r="AD351" s="26"/>
      <c r="AE351" s="26"/>
      <c r="AF351" s="26"/>
      <c r="AG351" s="26"/>
      <c r="AH351" s="26"/>
      <c r="AI351" s="53"/>
      <c r="AJ351" s="53" t="e">
        <f>IF('Cable Info'!L350="","",CONCATENATE('Cable Info'!L350," - ",'Cable Info'!M350))</f>
        <v>#N/A</v>
      </c>
      <c r="AK351" s="53"/>
      <c r="AL351" s="53"/>
      <c r="AM351" s="55" t="e">
        <f t="shared" si="0"/>
        <v>#N/A</v>
      </c>
      <c r="AN351" s="53"/>
      <c r="AO351" s="53" t="e">
        <f>IF('Cable Info'!N350="","",CONCATENATE('Cable Info'!N350," - ",'Cable Info'!O350))</f>
        <v>#N/A</v>
      </c>
      <c r="AP351" s="53"/>
      <c r="AQ351" s="53"/>
      <c r="AR351" s="55" t="e">
        <f t="shared" si="1"/>
        <v>#N/A</v>
      </c>
      <c r="AS351" s="53"/>
      <c r="AT351" s="53" t="str">
        <f>IF('Cable Info'!P350="","",CONCATENATE('Cable Info'!P350," - ",'Cable Info'!Q350))</f>
        <v/>
      </c>
      <c r="AU351" s="53" t="s">
        <v>92</v>
      </c>
      <c r="AV351" s="53"/>
      <c r="AW351" s="53" t="str">
        <f t="shared" si="2"/>
        <v xml:space="preserve">  &lt;=&gt; CABLEC </v>
      </c>
      <c r="AX351" s="53"/>
      <c r="AY351" s="53" t="str">
        <f>IF('Cable Info'!R350="","",CONCATENATE('Cable Info'!R350," - ",'Cable Info'!S350))</f>
        <v/>
      </c>
      <c r="AZ351" s="53"/>
      <c r="BA351" s="53"/>
      <c r="BB351" s="55" t="str">
        <f t="shared" si="3"/>
        <v/>
      </c>
      <c r="BC351" s="53"/>
      <c r="BD351" s="53" t="str">
        <f>IF('Cable Info'!T350="","",CONCATENATE('Cable Info'!T350," - ",'Cable Info'!U350))</f>
        <v/>
      </c>
      <c r="BE351" s="53"/>
      <c r="BF351" s="53"/>
      <c r="BG351" s="55" t="str">
        <f t="shared" si="4"/>
        <v/>
      </c>
      <c r="BH351" s="53"/>
      <c r="BI351" s="53" t="str">
        <f>IF('Cable Info'!V350="","",CONCATENATE('Cable Info'!V350," - ",'Cable Info'!W350))</f>
        <v/>
      </c>
      <c r="BJ351" s="53"/>
      <c r="BK351" s="53"/>
      <c r="BL351" s="55" t="str">
        <f t="shared" si="5"/>
        <v/>
      </c>
      <c r="BM351" s="5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1"/>
      <c r="CL351" s="189"/>
    </row>
    <row r="352" spans="1:90" ht="12.75" customHeight="1" x14ac:dyDescent="0.2">
      <c r="A352" s="31"/>
      <c r="B352" s="147"/>
      <c r="C352" s="168" t="str">
        <f>IFERROR(IF(B352="","",IF((COUNTIF('Cable Info'!$B$11:$C$50,B352)=0),VLOOKUP(B352,'Cable Info (2)'!$B$11:$C$50,2,FALSE),(VLOOKUP(B352,'Cable Info'!$B$11:$C$50,2,FALSE)))),"NO SUCH EXIT")</f>
        <v/>
      </c>
      <c r="D352" s="190"/>
      <c r="E352" s="191"/>
      <c r="F352" s="171" t="s">
        <v>89</v>
      </c>
      <c r="G352" s="192"/>
      <c r="H352" s="168" t="str">
        <f t="shared" si="7"/>
        <v/>
      </c>
      <c r="I352" s="193"/>
      <c r="J352" s="171" t="s">
        <v>89</v>
      </c>
      <c r="K352" s="194"/>
      <c r="L352" s="195"/>
      <c r="M352" s="168" t="str">
        <f>IFERROR(IF(P352="","",IF((COUNTIF('Cable Info'!$B$11:$C$50,P352)=0),VLOOKUP(P352,'Cable Info (2)'!$B$11:$C$50,2,FALSE),(VLOOKUP(P352,'Cable Info'!$B$11:$C$50,2,FALSE)))),"NO SUCH EXIT")</f>
        <v/>
      </c>
      <c r="N352" s="181"/>
      <c r="O352" s="182"/>
      <c r="P352" s="196"/>
      <c r="Q352" s="124"/>
      <c r="R352" s="185"/>
      <c r="S352" s="185"/>
      <c r="T352" s="186"/>
      <c r="U352" s="186"/>
      <c r="V352" s="187"/>
      <c r="W352" s="164"/>
      <c r="X352" s="188" t="str">
        <f t="shared" si="8"/>
        <v/>
      </c>
      <c r="Y352" s="26" t="str">
        <f t="shared" si="9"/>
        <v/>
      </c>
      <c r="Z352" s="26" t="str">
        <f t="shared" si="10"/>
        <v/>
      </c>
      <c r="AA352" s="26" t="str">
        <f t="shared" si="11"/>
        <v/>
      </c>
      <c r="AB352" s="26" t="str">
        <f t="shared" si="12"/>
        <v/>
      </c>
      <c r="AC352" s="26"/>
      <c r="AD352" s="26"/>
      <c r="AE352" s="26"/>
      <c r="AF352" s="26"/>
      <c r="AG352" s="26"/>
      <c r="AH352" s="26"/>
      <c r="AI352" s="53"/>
      <c r="AJ352" s="53" t="e">
        <f>IF('Cable Info'!L351="","",CONCATENATE('Cable Info'!L351," - ",'Cable Info'!M351))</f>
        <v>#N/A</v>
      </c>
      <c r="AK352" s="53"/>
      <c r="AL352" s="53"/>
      <c r="AM352" s="55" t="e">
        <f t="shared" si="0"/>
        <v>#N/A</v>
      </c>
      <c r="AN352" s="53"/>
      <c r="AO352" s="53" t="e">
        <f>IF('Cable Info'!N351="","",CONCATENATE('Cable Info'!N351," - ",'Cable Info'!O351))</f>
        <v>#N/A</v>
      </c>
      <c r="AP352" s="53"/>
      <c r="AQ352" s="53"/>
      <c r="AR352" s="55" t="e">
        <f t="shared" si="1"/>
        <v>#N/A</v>
      </c>
      <c r="AS352" s="53"/>
      <c r="AT352" s="53" t="str">
        <f>IF('Cable Info'!P351="","",CONCATENATE('Cable Info'!P351," - ",'Cable Info'!Q351))</f>
        <v/>
      </c>
      <c r="AU352" s="53" t="s">
        <v>92</v>
      </c>
      <c r="AV352" s="53"/>
      <c r="AW352" s="53" t="str">
        <f t="shared" si="2"/>
        <v xml:space="preserve">  &lt;=&gt; CABLEC </v>
      </c>
      <c r="AX352" s="53"/>
      <c r="AY352" s="53" t="str">
        <f>IF('Cable Info'!R351="","",CONCATENATE('Cable Info'!R351," - ",'Cable Info'!S351))</f>
        <v/>
      </c>
      <c r="AZ352" s="53"/>
      <c r="BA352" s="53"/>
      <c r="BB352" s="55" t="str">
        <f t="shared" si="3"/>
        <v/>
      </c>
      <c r="BC352" s="53"/>
      <c r="BD352" s="53" t="str">
        <f>IF('Cable Info'!T351="","",CONCATENATE('Cable Info'!T351," - ",'Cable Info'!U351))</f>
        <v/>
      </c>
      <c r="BE352" s="53"/>
      <c r="BF352" s="53"/>
      <c r="BG352" s="55" t="str">
        <f t="shared" si="4"/>
        <v/>
      </c>
      <c r="BH352" s="53"/>
      <c r="BI352" s="53" t="str">
        <f>IF('Cable Info'!V351="","",CONCATENATE('Cable Info'!V351," - ",'Cable Info'!W351))</f>
        <v/>
      </c>
      <c r="BJ352" s="53"/>
      <c r="BK352" s="53"/>
      <c r="BL352" s="55" t="str">
        <f t="shared" si="5"/>
        <v/>
      </c>
      <c r="BM352" s="5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1"/>
      <c r="CL352" s="189"/>
    </row>
    <row r="353" spans="1:90" ht="12.75" customHeight="1" x14ac:dyDescent="0.2">
      <c r="A353" s="31"/>
      <c r="B353" s="147"/>
      <c r="C353" s="168" t="str">
        <f>IFERROR(IF(B353="","",IF((COUNTIF('Cable Info'!$B$11:$C$50,B353)=0),VLOOKUP(B353,'Cable Info (2)'!$B$11:$C$50,2,FALSE),(VLOOKUP(B353,'Cable Info'!$B$11:$C$50,2,FALSE)))),"NO SUCH EXIT")</f>
        <v/>
      </c>
      <c r="D353" s="190"/>
      <c r="E353" s="191"/>
      <c r="F353" s="171" t="s">
        <v>89</v>
      </c>
      <c r="G353" s="192"/>
      <c r="H353" s="168" t="str">
        <f t="shared" si="7"/>
        <v/>
      </c>
      <c r="I353" s="193"/>
      <c r="J353" s="171" t="s">
        <v>89</v>
      </c>
      <c r="K353" s="194"/>
      <c r="L353" s="195"/>
      <c r="M353" s="168" t="str">
        <f>IFERROR(IF(P353="","",IF((COUNTIF('Cable Info'!$B$11:$C$50,P353)=0),VLOOKUP(P353,'Cable Info (2)'!$B$11:$C$50,2,FALSE),(VLOOKUP(P353,'Cable Info'!$B$11:$C$50,2,FALSE)))),"NO SUCH EXIT")</f>
        <v/>
      </c>
      <c r="N353" s="181"/>
      <c r="O353" s="182"/>
      <c r="P353" s="196"/>
      <c r="Q353" s="124"/>
      <c r="R353" s="185"/>
      <c r="S353" s="185"/>
      <c r="T353" s="186"/>
      <c r="U353" s="186"/>
      <c r="V353" s="187"/>
      <c r="W353" s="164"/>
      <c r="X353" s="188" t="str">
        <f t="shared" si="8"/>
        <v/>
      </c>
      <c r="Y353" s="26" t="str">
        <f t="shared" si="9"/>
        <v/>
      </c>
      <c r="Z353" s="26" t="str">
        <f t="shared" si="10"/>
        <v/>
      </c>
      <c r="AA353" s="26" t="str">
        <f t="shared" si="11"/>
        <v/>
      </c>
      <c r="AB353" s="26" t="str">
        <f t="shared" si="12"/>
        <v/>
      </c>
      <c r="AC353" s="26"/>
      <c r="AD353" s="26"/>
      <c r="AE353" s="26"/>
      <c r="AF353" s="26"/>
      <c r="AG353" s="26"/>
      <c r="AH353" s="26"/>
      <c r="AI353" s="53"/>
      <c r="AJ353" s="53" t="e">
        <f>IF('Cable Info'!L352="","",CONCATENATE('Cable Info'!L352," - ",'Cable Info'!M352))</f>
        <v>#N/A</v>
      </c>
      <c r="AK353" s="53"/>
      <c r="AL353" s="53"/>
      <c r="AM353" s="55" t="e">
        <f t="shared" si="0"/>
        <v>#N/A</v>
      </c>
      <c r="AN353" s="53"/>
      <c r="AO353" s="53" t="e">
        <f>IF('Cable Info'!N352="","",CONCATENATE('Cable Info'!N352," - ",'Cable Info'!O352))</f>
        <v>#N/A</v>
      </c>
      <c r="AP353" s="53"/>
      <c r="AQ353" s="53"/>
      <c r="AR353" s="55" t="e">
        <f t="shared" si="1"/>
        <v>#N/A</v>
      </c>
      <c r="AS353" s="53"/>
      <c r="AT353" s="53" t="str">
        <f>IF('Cable Info'!P352="","",CONCATENATE('Cable Info'!P352," - ",'Cable Info'!Q352))</f>
        <v/>
      </c>
      <c r="AU353" s="53" t="s">
        <v>92</v>
      </c>
      <c r="AV353" s="53"/>
      <c r="AW353" s="53" t="str">
        <f t="shared" si="2"/>
        <v xml:space="preserve">  &lt;=&gt; CABLEC </v>
      </c>
      <c r="AX353" s="53"/>
      <c r="AY353" s="53" t="str">
        <f>IF('Cable Info'!R352="","",CONCATENATE('Cable Info'!R352," - ",'Cable Info'!S352))</f>
        <v/>
      </c>
      <c r="AZ353" s="53"/>
      <c r="BA353" s="53"/>
      <c r="BB353" s="55" t="str">
        <f t="shared" si="3"/>
        <v/>
      </c>
      <c r="BC353" s="53"/>
      <c r="BD353" s="53" t="str">
        <f>IF('Cable Info'!T352="","",CONCATENATE('Cable Info'!T352," - ",'Cable Info'!U352))</f>
        <v/>
      </c>
      <c r="BE353" s="53"/>
      <c r="BF353" s="53"/>
      <c r="BG353" s="55" t="str">
        <f t="shared" si="4"/>
        <v/>
      </c>
      <c r="BH353" s="53"/>
      <c r="BI353" s="53" t="str">
        <f>IF('Cable Info'!V352="","",CONCATENATE('Cable Info'!V352," - ",'Cable Info'!W352))</f>
        <v/>
      </c>
      <c r="BJ353" s="53"/>
      <c r="BK353" s="53"/>
      <c r="BL353" s="55" t="str">
        <f t="shared" si="5"/>
        <v/>
      </c>
      <c r="BM353" s="5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1"/>
      <c r="CL353" s="189"/>
    </row>
    <row r="354" spans="1:90" ht="12.75" customHeight="1" x14ac:dyDescent="0.2">
      <c r="A354" s="31"/>
      <c r="B354" s="147"/>
      <c r="C354" s="168" t="str">
        <f>IFERROR(IF(B354="","",IF((COUNTIF('Cable Info'!$B$11:$C$50,B354)=0),VLOOKUP(B354,'Cable Info (2)'!$B$11:$C$50,2,FALSE),(VLOOKUP(B354,'Cable Info'!$B$11:$C$50,2,FALSE)))),"NO SUCH EXIT")</f>
        <v/>
      </c>
      <c r="D354" s="190"/>
      <c r="E354" s="191"/>
      <c r="F354" s="171" t="s">
        <v>89</v>
      </c>
      <c r="G354" s="192"/>
      <c r="H354" s="168" t="str">
        <f t="shared" si="7"/>
        <v/>
      </c>
      <c r="I354" s="193"/>
      <c r="J354" s="171" t="s">
        <v>89</v>
      </c>
      <c r="K354" s="194"/>
      <c r="L354" s="195"/>
      <c r="M354" s="168" t="str">
        <f>IFERROR(IF(P354="","",IF((COUNTIF('Cable Info'!$B$11:$C$50,P354)=0),VLOOKUP(P354,'Cable Info (2)'!$B$11:$C$50,2,FALSE),(VLOOKUP(P354,'Cable Info'!$B$11:$C$50,2,FALSE)))),"NO SUCH EXIT")</f>
        <v/>
      </c>
      <c r="N354" s="181"/>
      <c r="O354" s="182"/>
      <c r="P354" s="196"/>
      <c r="Q354" s="124"/>
      <c r="R354" s="185"/>
      <c r="S354" s="185"/>
      <c r="T354" s="186"/>
      <c r="U354" s="186"/>
      <c r="V354" s="187"/>
      <c r="W354" s="164"/>
      <c r="X354" s="188" t="str">
        <f t="shared" si="8"/>
        <v/>
      </c>
      <c r="Y354" s="26" t="str">
        <f t="shared" si="9"/>
        <v/>
      </c>
      <c r="Z354" s="26" t="str">
        <f t="shared" si="10"/>
        <v/>
      </c>
      <c r="AA354" s="26" t="str">
        <f t="shared" si="11"/>
        <v/>
      </c>
      <c r="AB354" s="26" t="str">
        <f t="shared" si="12"/>
        <v/>
      </c>
      <c r="AC354" s="26"/>
      <c r="AD354" s="26"/>
      <c r="AE354" s="26"/>
      <c r="AF354" s="26"/>
      <c r="AG354" s="26"/>
      <c r="AH354" s="26"/>
      <c r="AI354" s="53"/>
      <c r="AJ354" s="53" t="e">
        <f>IF('Cable Info'!L353="","",CONCATENATE('Cable Info'!L353," - ",'Cable Info'!M353))</f>
        <v>#N/A</v>
      </c>
      <c r="AK354" s="53"/>
      <c r="AL354" s="53"/>
      <c r="AM354" s="55" t="e">
        <f t="shared" si="0"/>
        <v>#N/A</v>
      </c>
      <c r="AN354" s="53"/>
      <c r="AO354" s="53" t="e">
        <f>IF('Cable Info'!N353="","",CONCATENATE('Cable Info'!N353," - ",'Cable Info'!O353))</f>
        <v>#N/A</v>
      </c>
      <c r="AP354" s="53"/>
      <c r="AQ354" s="53"/>
      <c r="AR354" s="55" t="e">
        <f t="shared" si="1"/>
        <v>#N/A</v>
      </c>
      <c r="AS354" s="53"/>
      <c r="AT354" s="53" t="str">
        <f>IF('Cable Info'!P353="","",CONCATENATE('Cable Info'!P353," - ",'Cable Info'!Q353))</f>
        <v/>
      </c>
      <c r="AU354" s="53" t="s">
        <v>92</v>
      </c>
      <c r="AV354" s="53"/>
      <c r="AW354" s="53" t="str">
        <f t="shared" si="2"/>
        <v xml:space="preserve">  &lt;=&gt; CABLEC </v>
      </c>
      <c r="AX354" s="53"/>
      <c r="AY354" s="53" t="str">
        <f>IF('Cable Info'!R353="","",CONCATENATE('Cable Info'!R353," - ",'Cable Info'!S353))</f>
        <v/>
      </c>
      <c r="AZ354" s="53"/>
      <c r="BA354" s="53"/>
      <c r="BB354" s="55" t="str">
        <f t="shared" si="3"/>
        <v/>
      </c>
      <c r="BC354" s="53"/>
      <c r="BD354" s="53" t="str">
        <f>IF('Cable Info'!T353="","",CONCATENATE('Cable Info'!T353," - ",'Cable Info'!U353))</f>
        <v/>
      </c>
      <c r="BE354" s="53"/>
      <c r="BF354" s="53"/>
      <c r="BG354" s="55" t="str">
        <f t="shared" si="4"/>
        <v/>
      </c>
      <c r="BH354" s="53"/>
      <c r="BI354" s="53" t="str">
        <f>IF('Cable Info'!V353="","",CONCATENATE('Cable Info'!V353," - ",'Cable Info'!W353))</f>
        <v/>
      </c>
      <c r="BJ354" s="53"/>
      <c r="BK354" s="53"/>
      <c r="BL354" s="55" t="str">
        <f t="shared" si="5"/>
        <v/>
      </c>
      <c r="BM354" s="5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1"/>
      <c r="CL354" s="189"/>
    </row>
    <row r="355" spans="1:90" ht="12.75" customHeight="1" x14ac:dyDescent="0.2">
      <c r="A355" s="31"/>
      <c r="B355" s="147"/>
      <c r="C355" s="168" t="str">
        <f>IFERROR(IF(B355="","",IF((COUNTIF('Cable Info'!$B$11:$C$50,B355)=0),VLOOKUP(B355,'Cable Info (2)'!$B$11:$C$50,2,FALSE),(VLOOKUP(B355,'Cable Info'!$B$11:$C$50,2,FALSE)))),"NO SUCH EXIT")</f>
        <v/>
      </c>
      <c r="D355" s="190"/>
      <c r="E355" s="191"/>
      <c r="F355" s="171" t="s">
        <v>89</v>
      </c>
      <c r="G355" s="192"/>
      <c r="H355" s="168" t="str">
        <f t="shared" si="7"/>
        <v/>
      </c>
      <c r="I355" s="193"/>
      <c r="J355" s="171" t="s">
        <v>89</v>
      </c>
      <c r="K355" s="194"/>
      <c r="L355" s="195"/>
      <c r="M355" s="168" t="str">
        <f>IFERROR(IF(P355="","",IF((COUNTIF('Cable Info'!$B$11:$C$50,P355)=0),VLOOKUP(P355,'Cable Info (2)'!$B$11:$C$50,2,FALSE),(VLOOKUP(P355,'Cable Info'!$B$11:$C$50,2,FALSE)))),"NO SUCH EXIT")</f>
        <v/>
      </c>
      <c r="N355" s="181"/>
      <c r="O355" s="182"/>
      <c r="P355" s="196"/>
      <c r="Q355" s="124"/>
      <c r="R355" s="185"/>
      <c r="S355" s="185"/>
      <c r="T355" s="186"/>
      <c r="U355" s="186"/>
      <c r="V355" s="187"/>
      <c r="W355" s="164"/>
      <c r="X355" s="188" t="str">
        <f t="shared" si="8"/>
        <v/>
      </c>
      <c r="Y355" s="26" t="str">
        <f t="shared" si="9"/>
        <v/>
      </c>
      <c r="Z355" s="26" t="str">
        <f t="shared" si="10"/>
        <v/>
      </c>
      <c r="AA355" s="26" t="str">
        <f t="shared" si="11"/>
        <v/>
      </c>
      <c r="AB355" s="26" t="str">
        <f t="shared" si="12"/>
        <v/>
      </c>
      <c r="AC355" s="26"/>
      <c r="AD355" s="26"/>
      <c r="AE355" s="26"/>
      <c r="AF355" s="26"/>
      <c r="AG355" s="26"/>
      <c r="AH355" s="26"/>
      <c r="AI355" s="53"/>
      <c r="AJ355" s="53" t="e">
        <f>IF('Cable Info'!L354="","",CONCATENATE('Cable Info'!L354," - ",'Cable Info'!M354))</f>
        <v>#N/A</v>
      </c>
      <c r="AK355" s="53"/>
      <c r="AL355" s="53"/>
      <c r="AM355" s="55" t="e">
        <f t="shared" si="0"/>
        <v>#N/A</v>
      </c>
      <c r="AN355" s="53"/>
      <c r="AO355" s="53" t="e">
        <f>IF('Cable Info'!N354="","",CONCATENATE('Cable Info'!N354," - ",'Cable Info'!O354))</f>
        <v>#N/A</v>
      </c>
      <c r="AP355" s="53"/>
      <c r="AQ355" s="53"/>
      <c r="AR355" s="55" t="e">
        <f t="shared" si="1"/>
        <v>#N/A</v>
      </c>
      <c r="AS355" s="53"/>
      <c r="AT355" s="53" t="str">
        <f>IF('Cable Info'!P354="","",CONCATENATE('Cable Info'!P354," - ",'Cable Info'!Q354))</f>
        <v/>
      </c>
      <c r="AU355" s="53" t="s">
        <v>92</v>
      </c>
      <c r="AV355" s="53"/>
      <c r="AW355" s="53" t="str">
        <f t="shared" si="2"/>
        <v xml:space="preserve">  &lt;=&gt; CABLEC </v>
      </c>
      <c r="AX355" s="53"/>
      <c r="AY355" s="53" t="str">
        <f>IF('Cable Info'!R354="","",CONCATENATE('Cable Info'!R354," - ",'Cable Info'!S354))</f>
        <v/>
      </c>
      <c r="AZ355" s="53"/>
      <c r="BA355" s="53"/>
      <c r="BB355" s="55" t="str">
        <f t="shared" si="3"/>
        <v/>
      </c>
      <c r="BC355" s="53"/>
      <c r="BD355" s="53" t="str">
        <f>IF('Cable Info'!T354="","",CONCATENATE('Cable Info'!T354," - ",'Cable Info'!U354))</f>
        <v/>
      </c>
      <c r="BE355" s="53"/>
      <c r="BF355" s="53"/>
      <c r="BG355" s="55" t="str">
        <f t="shared" si="4"/>
        <v/>
      </c>
      <c r="BH355" s="53"/>
      <c r="BI355" s="53" t="str">
        <f>IF('Cable Info'!V354="","",CONCATENATE('Cable Info'!V354," - ",'Cable Info'!W354))</f>
        <v/>
      </c>
      <c r="BJ355" s="53"/>
      <c r="BK355" s="53"/>
      <c r="BL355" s="55" t="str">
        <f t="shared" si="5"/>
        <v/>
      </c>
      <c r="BM355" s="5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1"/>
      <c r="CL355" s="189"/>
    </row>
    <row r="356" spans="1:90" ht="12.75" customHeight="1" x14ac:dyDescent="0.2">
      <c r="A356" s="31"/>
      <c r="B356" s="147"/>
      <c r="C356" s="168" t="str">
        <f>IFERROR(IF(B356="","",IF((COUNTIF('Cable Info'!$B$11:$C$50,B356)=0),VLOOKUP(B356,'Cable Info (2)'!$B$11:$C$50,2,FALSE),(VLOOKUP(B356,'Cable Info'!$B$11:$C$50,2,FALSE)))),"NO SUCH EXIT")</f>
        <v/>
      </c>
      <c r="D356" s="190"/>
      <c r="E356" s="191"/>
      <c r="F356" s="171" t="s">
        <v>89</v>
      </c>
      <c r="G356" s="192"/>
      <c r="H356" s="168" t="str">
        <f t="shared" si="7"/>
        <v/>
      </c>
      <c r="I356" s="193"/>
      <c r="J356" s="171" t="s">
        <v>89</v>
      </c>
      <c r="K356" s="194"/>
      <c r="L356" s="195"/>
      <c r="M356" s="168" t="str">
        <f>IFERROR(IF(P356="","",IF((COUNTIF('Cable Info'!$B$11:$C$50,P356)=0),VLOOKUP(P356,'Cable Info (2)'!$B$11:$C$50,2,FALSE),(VLOOKUP(P356,'Cable Info'!$B$11:$C$50,2,FALSE)))),"NO SUCH EXIT")</f>
        <v/>
      </c>
      <c r="N356" s="181"/>
      <c r="O356" s="182"/>
      <c r="P356" s="196"/>
      <c r="Q356" s="124"/>
      <c r="R356" s="185"/>
      <c r="S356" s="185"/>
      <c r="T356" s="186"/>
      <c r="U356" s="186"/>
      <c r="V356" s="187"/>
      <c r="W356" s="164"/>
      <c r="X356" s="188" t="str">
        <f t="shared" si="8"/>
        <v/>
      </c>
      <c r="Y356" s="26" t="str">
        <f t="shared" si="9"/>
        <v/>
      </c>
      <c r="Z356" s="26" t="str">
        <f t="shared" si="10"/>
        <v/>
      </c>
      <c r="AA356" s="26" t="str">
        <f t="shared" si="11"/>
        <v/>
      </c>
      <c r="AB356" s="26" t="str">
        <f t="shared" si="12"/>
        <v/>
      </c>
      <c r="AC356" s="26"/>
      <c r="AD356" s="26"/>
      <c r="AE356" s="26"/>
      <c r="AF356" s="26"/>
      <c r="AG356" s="26"/>
      <c r="AH356" s="26"/>
      <c r="AI356" s="53"/>
      <c r="AJ356" s="53" t="e">
        <f>IF('Cable Info'!L355="","",CONCATENATE('Cable Info'!L355," - ",'Cable Info'!M355))</f>
        <v>#N/A</v>
      </c>
      <c r="AK356" s="53"/>
      <c r="AL356" s="53"/>
      <c r="AM356" s="55" t="e">
        <f t="shared" si="0"/>
        <v>#N/A</v>
      </c>
      <c r="AN356" s="53"/>
      <c r="AO356" s="53" t="e">
        <f>IF('Cable Info'!N355="","",CONCATENATE('Cable Info'!N355," - ",'Cable Info'!O355))</f>
        <v>#N/A</v>
      </c>
      <c r="AP356" s="53"/>
      <c r="AQ356" s="53"/>
      <c r="AR356" s="55" t="e">
        <f t="shared" si="1"/>
        <v>#N/A</v>
      </c>
      <c r="AS356" s="53"/>
      <c r="AT356" s="53" t="str">
        <f>IF('Cable Info'!P355="","",CONCATENATE('Cable Info'!P355," - ",'Cable Info'!Q355))</f>
        <v/>
      </c>
      <c r="AU356" s="53" t="s">
        <v>92</v>
      </c>
      <c r="AV356" s="53"/>
      <c r="AW356" s="53" t="str">
        <f t="shared" si="2"/>
        <v xml:space="preserve">  &lt;=&gt; CABLEC </v>
      </c>
      <c r="AX356" s="53"/>
      <c r="AY356" s="53" t="str">
        <f>IF('Cable Info'!R355="","",CONCATENATE('Cable Info'!R355," - ",'Cable Info'!S355))</f>
        <v/>
      </c>
      <c r="AZ356" s="53"/>
      <c r="BA356" s="53"/>
      <c r="BB356" s="55" t="str">
        <f t="shared" si="3"/>
        <v/>
      </c>
      <c r="BC356" s="53"/>
      <c r="BD356" s="53" t="str">
        <f>IF('Cable Info'!T355="","",CONCATENATE('Cable Info'!T355," - ",'Cable Info'!U355))</f>
        <v/>
      </c>
      <c r="BE356" s="53"/>
      <c r="BF356" s="53"/>
      <c r="BG356" s="55" t="str">
        <f t="shared" si="4"/>
        <v/>
      </c>
      <c r="BH356" s="53"/>
      <c r="BI356" s="53" t="str">
        <f>IF('Cable Info'!V355="","",CONCATENATE('Cable Info'!V355," - ",'Cable Info'!W355))</f>
        <v/>
      </c>
      <c r="BJ356" s="53"/>
      <c r="BK356" s="53"/>
      <c r="BL356" s="55" t="str">
        <f t="shared" si="5"/>
        <v/>
      </c>
      <c r="BM356" s="5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1"/>
      <c r="CL356" s="189"/>
    </row>
    <row r="357" spans="1:90" ht="12.75" customHeight="1" x14ac:dyDescent="0.2">
      <c r="A357" s="31"/>
      <c r="B357" s="147"/>
      <c r="C357" s="168" t="str">
        <f>IFERROR(IF(B357="","",IF((COUNTIF('Cable Info'!$B$11:$C$50,B357)=0),VLOOKUP(B357,'Cable Info (2)'!$B$11:$C$50,2,FALSE),(VLOOKUP(B357,'Cable Info'!$B$11:$C$50,2,FALSE)))),"NO SUCH EXIT")</f>
        <v/>
      </c>
      <c r="D357" s="190"/>
      <c r="E357" s="191"/>
      <c r="F357" s="171" t="s">
        <v>89</v>
      </c>
      <c r="G357" s="192"/>
      <c r="H357" s="168" t="str">
        <f t="shared" si="7"/>
        <v/>
      </c>
      <c r="I357" s="193"/>
      <c r="J357" s="171" t="s">
        <v>89</v>
      </c>
      <c r="K357" s="194"/>
      <c r="L357" s="195"/>
      <c r="M357" s="168" t="str">
        <f>IFERROR(IF(P357="","",IF((COUNTIF('Cable Info'!$B$11:$C$50,P357)=0),VLOOKUP(P357,'Cable Info (2)'!$B$11:$C$50,2,FALSE),(VLOOKUP(P357,'Cable Info'!$B$11:$C$50,2,FALSE)))),"NO SUCH EXIT")</f>
        <v/>
      </c>
      <c r="N357" s="181"/>
      <c r="O357" s="182"/>
      <c r="P357" s="196"/>
      <c r="Q357" s="124"/>
      <c r="R357" s="185"/>
      <c r="S357" s="185"/>
      <c r="T357" s="186"/>
      <c r="U357" s="186"/>
      <c r="V357" s="187"/>
      <c r="W357" s="164"/>
      <c r="X357" s="188" t="str">
        <f t="shared" si="8"/>
        <v/>
      </c>
      <c r="Y357" s="26" t="str">
        <f t="shared" si="9"/>
        <v/>
      </c>
      <c r="Z357" s="26" t="str">
        <f t="shared" si="10"/>
        <v/>
      </c>
      <c r="AA357" s="26" t="str">
        <f t="shared" si="11"/>
        <v/>
      </c>
      <c r="AB357" s="26" t="str">
        <f t="shared" si="12"/>
        <v/>
      </c>
      <c r="AC357" s="26"/>
      <c r="AD357" s="26"/>
      <c r="AE357" s="26"/>
      <c r="AF357" s="26"/>
      <c r="AG357" s="26"/>
      <c r="AH357" s="26"/>
      <c r="AI357" s="53"/>
      <c r="AJ357" s="53" t="e">
        <f>IF('Cable Info'!L356="","",CONCATENATE('Cable Info'!L356," - ",'Cable Info'!M356))</f>
        <v>#N/A</v>
      </c>
      <c r="AK357" s="53"/>
      <c r="AL357" s="53"/>
      <c r="AM357" s="55" t="e">
        <f t="shared" si="0"/>
        <v>#N/A</v>
      </c>
      <c r="AN357" s="53"/>
      <c r="AO357" s="53" t="e">
        <f>IF('Cable Info'!N356="","",CONCATENATE('Cable Info'!N356," - ",'Cable Info'!O356))</f>
        <v>#N/A</v>
      </c>
      <c r="AP357" s="53"/>
      <c r="AQ357" s="53"/>
      <c r="AR357" s="55" t="e">
        <f t="shared" si="1"/>
        <v>#N/A</v>
      </c>
      <c r="AS357" s="53"/>
      <c r="AT357" s="53" t="str">
        <f>IF('Cable Info'!P356="","",CONCATENATE('Cable Info'!P356," - ",'Cable Info'!Q356))</f>
        <v/>
      </c>
      <c r="AU357" s="53" t="s">
        <v>92</v>
      </c>
      <c r="AV357" s="53"/>
      <c r="AW357" s="53" t="str">
        <f t="shared" si="2"/>
        <v xml:space="preserve">  &lt;=&gt; CABLEC </v>
      </c>
      <c r="AX357" s="53"/>
      <c r="AY357" s="53" t="str">
        <f>IF('Cable Info'!R356="","",CONCATENATE('Cable Info'!R356," - ",'Cable Info'!S356))</f>
        <v/>
      </c>
      <c r="AZ357" s="53"/>
      <c r="BA357" s="53"/>
      <c r="BB357" s="55" t="str">
        <f t="shared" si="3"/>
        <v/>
      </c>
      <c r="BC357" s="53"/>
      <c r="BD357" s="53" t="str">
        <f>IF('Cable Info'!T356="","",CONCATENATE('Cable Info'!T356," - ",'Cable Info'!U356))</f>
        <v/>
      </c>
      <c r="BE357" s="53"/>
      <c r="BF357" s="53"/>
      <c r="BG357" s="55" t="str">
        <f t="shared" si="4"/>
        <v/>
      </c>
      <c r="BH357" s="53"/>
      <c r="BI357" s="53" t="str">
        <f>IF('Cable Info'!V356="","",CONCATENATE('Cable Info'!V356," - ",'Cable Info'!W356))</f>
        <v/>
      </c>
      <c r="BJ357" s="53"/>
      <c r="BK357" s="53"/>
      <c r="BL357" s="55" t="str">
        <f t="shared" si="5"/>
        <v/>
      </c>
      <c r="BM357" s="5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1"/>
      <c r="CL357" s="189"/>
    </row>
    <row r="358" spans="1:90" ht="12.75" customHeight="1" x14ac:dyDescent="0.2">
      <c r="A358" s="31"/>
      <c r="B358" s="147"/>
      <c r="C358" s="168" t="str">
        <f>IFERROR(IF(B358="","",IF((COUNTIF('Cable Info'!$B$11:$C$50,B358)=0),VLOOKUP(B358,'Cable Info (2)'!$B$11:$C$50,2,FALSE),(VLOOKUP(B358,'Cable Info'!$B$11:$C$50,2,FALSE)))),"NO SUCH EXIT")</f>
        <v/>
      </c>
      <c r="D358" s="190"/>
      <c r="E358" s="191"/>
      <c r="F358" s="171" t="s">
        <v>89</v>
      </c>
      <c r="G358" s="192"/>
      <c r="H358" s="168" t="str">
        <f t="shared" si="7"/>
        <v/>
      </c>
      <c r="I358" s="193"/>
      <c r="J358" s="171" t="s">
        <v>89</v>
      </c>
      <c r="K358" s="194"/>
      <c r="L358" s="195"/>
      <c r="M358" s="168" t="str">
        <f>IFERROR(IF(P358="","",IF((COUNTIF('Cable Info'!$B$11:$C$50,P358)=0),VLOOKUP(P358,'Cable Info (2)'!$B$11:$C$50,2,FALSE),(VLOOKUP(P358,'Cable Info'!$B$11:$C$50,2,FALSE)))),"NO SUCH EXIT")</f>
        <v/>
      </c>
      <c r="N358" s="181"/>
      <c r="O358" s="182"/>
      <c r="P358" s="196"/>
      <c r="Q358" s="124"/>
      <c r="R358" s="185"/>
      <c r="S358" s="185"/>
      <c r="T358" s="186"/>
      <c r="U358" s="186"/>
      <c r="V358" s="187"/>
      <c r="W358" s="164"/>
      <c r="X358" s="188" t="str">
        <f t="shared" si="8"/>
        <v/>
      </c>
      <c r="Y358" s="26" t="str">
        <f t="shared" si="9"/>
        <v/>
      </c>
      <c r="Z358" s="26" t="str">
        <f t="shared" si="10"/>
        <v/>
      </c>
      <c r="AA358" s="26" t="str">
        <f t="shared" si="11"/>
        <v/>
      </c>
      <c r="AB358" s="26" t="str">
        <f t="shared" si="12"/>
        <v/>
      </c>
      <c r="AC358" s="26"/>
      <c r="AD358" s="26"/>
      <c r="AE358" s="26"/>
      <c r="AF358" s="26"/>
      <c r="AG358" s="26"/>
      <c r="AH358" s="26"/>
      <c r="AI358" s="53"/>
      <c r="AJ358" s="53" t="e">
        <f>IF('Cable Info'!L357="","",CONCATENATE('Cable Info'!L357," - ",'Cable Info'!M357))</f>
        <v>#N/A</v>
      </c>
      <c r="AK358" s="53"/>
      <c r="AL358" s="53"/>
      <c r="AM358" s="55" t="e">
        <f t="shared" si="0"/>
        <v>#N/A</v>
      </c>
      <c r="AN358" s="53"/>
      <c r="AO358" s="53" t="e">
        <f>IF('Cable Info'!N357="","",CONCATENATE('Cable Info'!N357," - ",'Cable Info'!O357))</f>
        <v>#N/A</v>
      </c>
      <c r="AP358" s="53"/>
      <c r="AQ358" s="53"/>
      <c r="AR358" s="55" t="e">
        <f t="shared" si="1"/>
        <v>#N/A</v>
      </c>
      <c r="AS358" s="53"/>
      <c r="AT358" s="53" t="str">
        <f>IF('Cable Info'!P357="","",CONCATENATE('Cable Info'!P357," - ",'Cable Info'!Q357))</f>
        <v/>
      </c>
      <c r="AU358" s="53" t="s">
        <v>92</v>
      </c>
      <c r="AV358" s="53"/>
      <c r="AW358" s="53" t="str">
        <f t="shared" si="2"/>
        <v xml:space="preserve">  &lt;=&gt; CABLEC </v>
      </c>
      <c r="AX358" s="53"/>
      <c r="AY358" s="53" t="str">
        <f>IF('Cable Info'!R357="","",CONCATENATE('Cable Info'!R357," - ",'Cable Info'!S357))</f>
        <v/>
      </c>
      <c r="AZ358" s="53"/>
      <c r="BA358" s="53"/>
      <c r="BB358" s="55" t="str">
        <f t="shared" si="3"/>
        <v/>
      </c>
      <c r="BC358" s="53"/>
      <c r="BD358" s="53" t="str">
        <f>IF('Cable Info'!T357="","",CONCATENATE('Cable Info'!T357," - ",'Cable Info'!U357))</f>
        <v/>
      </c>
      <c r="BE358" s="53"/>
      <c r="BF358" s="53"/>
      <c r="BG358" s="55" t="str">
        <f t="shared" si="4"/>
        <v/>
      </c>
      <c r="BH358" s="53"/>
      <c r="BI358" s="53" t="str">
        <f>IF('Cable Info'!V357="","",CONCATENATE('Cable Info'!V357," - ",'Cable Info'!W357))</f>
        <v/>
      </c>
      <c r="BJ358" s="53"/>
      <c r="BK358" s="53"/>
      <c r="BL358" s="55" t="str">
        <f t="shared" si="5"/>
        <v/>
      </c>
      <c r="BM358" s="5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1"/>
      <c r="CL358" s="189"/>
    </row>
    <row r="359" spans="1:90" ht="12.75" customHeight="1" x14ac:dyDescent="0.2">
      <c r="A359" s="31"/>
      <c r="B359" s="147"/>
      <c r="C359" s="168" t="str">
        <f>IFERROR(IF(B359="","",IF((COUNTIF('Cable Info'!$B$11:$C$50,B359)=0),VLOOKUP(B359,'Cable Info (2)'!$B$11:$C$50,2,FALSE),(VLOOKUP(B359,'Cable Info'!$B$11:$C$50,2,FALSE)))),"NO SUCH EXIT")</f>
        <v/>
      </c>
      <c r="D359" s="190"/>
      <c r="E359" s="191"/>
      <c r="F359" s="171" t="s">
        <v>89</v>
      </c>
      <c r="G359" s="192"/>
      <c r="H359" s="168" t="str">
        <f t="shared" si="7"/>
        <v/>
      </c>
      <c r="I359" s="193"/>
      <c r="J359" s="171" t="s">
        <v>89</v>
      </c>
      <c r="K359" s="194"/>
      <c r="L359" s="195"/>
      <c r="M359" s="168" t="str">
        <f>IFERROR(IF(P359="","",IF((COUNTIF('Cable Info'!$B$11:$C$50,P359)=0),VLOOKUP(P359,'Cable Info (2)'!$B$11:$C$50,2,FALSE),(VLOOKUP(P359,'Cable Info'!$B$11:$C$50,2,FALSE)))),"NO SUCH EXIT")</f>
        <v/>
      </c>
      <c r="N359" s="181"/>
      <c r="O359" s="182"/>
      <c r="P359" s="196"/>
      <c r="Q359" s="124"/>
      <c r="R359" s="185"/>
      <c r="S359" s="185"/>
      <c r="T359" s="186"/>
      <c r="U359" s="186"/>
      <c r="V359" s="187"/>
      <c r="W359" s="164"/>
      <c r="X359" s="188" t="str">
        <f t="shared" si="8"/>
        <v/>
      </c>
      <c r="Y359" s="26" t="str">
        <f t="shared" si="9"/>
        <v/>
      </c>
      <c r="Z359" s="26" t="str">
        <f t="shared" si="10"/>
        <v/>
      </c>
      <c r="AA359" s="26" t="str">
        <f t="shared" si="11"/>
        <v/>
      </c>
      <c r="AB359" s="26" t="str">
        <f t="shared" si="12"/>
        <v/>
      </c>
      <c r="AC359" s="26"/>
      <c r="AD359" s="26"/>
      <c r="AE359" s="26"/>
      <c r="AF359" s="26"/>
      <c r="AG359" s="26"/>
      <c r="AH359" s="26"/>
      <c r="AI359" s="53"/>
      <c r="AJ359" s="53" t="e">
        <f>IF('Cable Info'!L358="","",CONCATENATE('Cable Info'!L358," - ",'Cable Info'!M358))</f>
        <v>#N/A</v>
      </c>
      <c r="AK359" s="53"/>
      <c r="AL359" s="53"/>
      <c r="AM359" s="55" t="e">
        <f t="shared" si="0"/>
        <v>#N/A</v>
      </c>
      <c r="AN359" s="53"/>
      <c r="AO359" s="53" t="e">
        <f>IF('Cable Info'!N358="","",CONCATENATE('Cable Info'!N358," - ",'Cable Info'!O358))</f>
        <v>#N/A</v>
      </c>
      <c r="AP359" s="53"/>
      <c r="AQ359" s="53"/>
      <c r="AR359" s="55" t="e">
        <f t="shared" si="1"/>
        <v>#N/A</v>
      </c>
      <c r="AS359" s="53"/>
      <c r="AT359" s="53" t="str">
        <f>IF('Cable Info'!P358="","",CONCATENATE('Cable Info'!P358," - ",'Cable Info'!Q358))</f>
        <v/>
      </c>
      <c r="AU359" s="53" t="s">
        <v>92</v>
      </c>
      <c r="AV359" s="53"/>
      <c r="AW359" s="53" t="str">
        <f t="shared" si="2"/>
        <v xml:space="preserve">  &lt;=&gt; CABLEC </v>
      </c>
      <c r="AX359" s="53"/>
      <c r="AY359" s="53" t="str">
        <f>IF('Cable Info'!R358="","",CONCATENATE('Cable Info'!R358," - ",'Cable Info'!S358))</f>
        <v/>
      </c>
      <c r="AZ359" s="53"/>
      <c r="BA359" s="53"/>
      <c r="BB359" s="55" t="str">
        <f t="shared" si="3"/>
        <v/>
      </c>
      <c r="BC359" s="53"/>
      <c r="BD359" s="53" t="str">
        <f>IF('Cable Info'!T358="","",CONCATENATE('Cable Info'!T358," - ",'Cable Info'!U358))</f>
        <v/>
      </c>
      <c r="BE359" s="53"/>
      <c r="BF359" s="53"/>
      <c r="BG359" s="55" t="str">
        <f t="shared" si="4"/>
        <v/>
      </c>
      <c r="BH359" s="53"/>
      <c r="BI359" s="53" t="str">
        <f>IF('Cable Info'!V358="","",CONCATENATE('Cable Info'!V358," - ",'Cable Info'!W358))</f>
        <v/>
      </c>
      <c r="BJ359" s="53"/>
      <c r="BK359" s="53"/>
      <c r="BL359" s="55" t="str">
        <f t="shared" si="5"/>
        <v/>
      </c>
      <c r="BM359" s="5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1"/>
      <c r="CL359" s="189"/>
    </row>
    <row r="360" spans="1:90" ht="12.75" customHeight="1" x14ac:dyDescent="0.2">
      <c r="A360" s="31"/>
      <c r="B360" s="147"/>
      <c r="C360" s="168" t="str">
        <f>IFERROR(IF(B360="","",IF((COUNTIF('Cable Info'!$B$11:$C$50,B360)=0),VLOOKUP(B360,'Cable Info (2)'!$B$11:$C$50,2,FALSE),(VLOOKUP(B360,'Cable Info'!$B$11:$C$50,2,FALSE)))),"NO SUCH EXIT")</f>
        <v/>
      </c>
      <c r="D360" s="190"/>
      <c r="E360" s="191"/>
      <c r="F360" s="171" t="s">
        <v>89</v>
      </c>
      <c r="G360" s="192"/>
      <c r="H360" s="168" t="str">
        <f t="shared" si="7"/>
        <v/>
      </c>
      <c r="I360" s="193"/>
      <c r="J360" s="171" t="s">
        <v>89</v>
      </c>
      <c r="K360" s="194"/>
      <c r="L360" s="195"/>
      <c r="M360" s="168" t="str">
        <f>IFERROR(IF(P360="","",IF((COUNTIF('Cable Info'!$B$11:$C$50,P360)=0),VLOOKUP(P360,'Cable Info (2)'!$B$11:$C$50,2,FALSE),(VLOOKUP(P360,'Cable Info'!$B$11:$C$50,2,FALSE)))),"NO SUCH EXIT")</f>
        <v/>
      </c>
      <c r="N360" s="181"/>
      <c r="O360" s="182"/>
      <c r="P360" s="196"/>
      <c r="Q360" s="124"/>
      <c r="R360" s="185"/>
      <c r="S360" s="185"/>
      <c r="T360" s="186"/>
      <c r="U360" s="186"/>
      <c r="V360" s="187"/>
      <c r="W360" s="164"/>
      <c r="X360" s="188" t="str">
        <f t="shared" si="8"/>
        <v/>
      </c>
      <c r="Y360" s="26" t="str">
        <f t="shared" si="9"/>
        <v/>
      </c>
      <c r="Z360" s="26" t="str">
        <f t="shared" si="10"/>
        <v/>
      </c>
      <c r="AA360" s="26" t="str">
        <f t="shared" si="11"/>
        <v/>
      </c>
      <c r="AB360" s="26" t="str">
        <f t="shared" si="12"/>
        <v/>
      </c>
      <c r="AC360" s="26"/>
      <c r="AD360" s="26"/>
      <c r="AE360" s="26"/>
      <c r="AF360" s="26"/>
      <c r="AG360" s="26"/>
      <c r="AH360" s="26"/>
      <c r="AI360" s="53"/>
      <c r="AJ360" s="53" t="e">
        <f>IF('Cable Info'!L359="","",CONCATENATE('Cable Info'!L359," - ",'Cable Info'!M359))</f>
        <v>#N/A</v>
      </c>
      <c r="AK360" s="53"/>
      <c r="AL360" s="53"/>
      <c r="AM360" s="55" t="e">
        <f t="shared" si="0"/>
        <v>#N/A</v>
      </c>
      <c r="AN360" s="53"/>
      <c r="AO360" s="53" t="e">
        <f>IF('Cable Info'!N359="","",CONCATENATE('Cable Info'!N359," - ",'Cable Info'!O359))</f>
        <v>#N/A</v>
      </c>
      <c r="AP360" s="53"/>
      <c r="AQ360" s="53"/>
      <c r="AR360" s="55" t="e">
        <f t="shared" si="1"/>
        <v>#N/A</v>
      </c>
      <c r="AS360" s="53"/>
      <c r="AT360" s="53" t="str">
        <f>IF('Cable Info'!P359="","",CONCATENATE('Cable Info'!P359," - ",'Cable Info'!Q359))</f>
        <v/>
      </c>
      <c r="AU360" s="53" t="s">
        <v>92</v>
      </c>
      <c r="AV360" s="53"/>
      <c r="AW360" s="53" t="str">
        <f t="shared" si="2"/>
        <v xml:space="preserve">  &lt;=&gt; CABLEC </v>
      </c>
      <c r="AX360" s="53"/>
      <c r="AY360" s="53" t="str">
        <f>IF('Cable Info'!R359="","",CONCATENATE('Cable Info'!R359," - ",'Cable Info'!S359))</f>
        <v/>
      </c>
      <c r="AZ360" s="53"/>
      <c r="BA360" s="53"/>
      <c r="BB360" s="55" t="str">
        <f t="shared" si="3"/>
        <v/>
      </c>
      <c r="BC360" s="53"/>
      <c r="BD360" s="53" t="str">
        <f>IF('Cable Info'!T359="","",CONCATENATE('Cable Info'!T359," - ",'Cable Info'!U359))</f>
        <v/>
      </c>
      <c r="BE360" s="53"/>
      <c r="BF360" s="53"/>
      <c r="BG360" s="55" t="str">
        <f t="shared" si="4"/>
        <v/>
      </c>
      <c r="BH360" s="53"/>
      <c r="BI360" s="53" t="str">
        <f>IF('Cable Info'!V359="","",CONCATENATE('Cable Info'!V359," - ",'Cable Info'!W359))</f>
        <v/>
      </c>
      <c r="BJ360" s="53"/>
      <c r="BK360" s="53"/>
      <c r="BL360" s="55" t="str">
        <f t="shared" si="5"/>
        <v/>
      </c>
      <c r="BM360" s="5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1"/>
      <c r="CL360" s="189"/>
    </row>
    <row r="361" spans="1:90" ht="12.75" customHeight="1" x14ac:dyDescent="0.2">
      <c r="A361" s="31"/>
      <c r="B361" s="147"/>
      <c r="C361" s="168" t="str">
        <f>IFERROR(IF(B361="","",IF((COUNTIF('Cable Info'!$B$11:$C$50,B361)=0),VLOOKUP(B361,'Cable Info (2)'!$B$11:$C$50,2,FALSE),(VLOOKUP(B361,'Cable Info'!$B$11:$C$50,2,FALSE)))),"NO SUCH EXIT")</f>
        <v/>
      </c>
      <c r="D361" s="190"/>
      <c r="E361" s="191"/>
      <c r="F361" s="171" t="s">
        <v>89</v>
      </c>
      <c r="G361" s="192"/>
      <c r="H361" s="168" t="str">
        <f t="shared" si="7"/>
        <v/>
      </c>
      <c r="I361" s="193"/>
      <c r="J361" s="171" t="s">
        <v>89</v>
      </c>
      <c r="K361" s="194"/>
      <c r="L361" s="195"/>
      <c r="M361" s="168" t="str">
        <f>IFERROR(IF(P361="","",IF((COUNTIF('Cable Info'!$B$11:$C$50,P361)=0),VLOOKUP(P361,'Cable Info (2)'!$B$11:$C$50,2,FALSE),(VLOOKUP(P361,'Cable Info'!$B$11:$C$50,2,FALSE)))),"NO SUCH EXIT")</f>
        <v/>
      </c>
      <c r="N361" s="181"/>
      <c r="O361" s="182"/>
      <c r="P361" s="196"/>
      <c r="Q361" s="124"/>
      <c r="R361" s="185"/>
      <c r="S361" s="185"/>
      <c r="T361" s="186"/>
      <c r="U361" s="186"/>
      <c r="V361" s="187"/>
      <c r="W361" s="164"/>
      <c r="X361" s="188" t="str">
        <f t="shared" si="8"/>
        <v/>
      </c>
      <c r="Y361" s="26" t="str">
        <f t="shared" si="9"/>
        <v/>
      </c>
      <c r="Z361" s="26" t="str">
        <f t="shared" si="10"/>
        <v/>
      </c>
      <c r="AA361" s="26" t="str">
        <f t="shared" si="11"/>
        <v/>
      </c>
      <c r="AB361" s="26" t="str">
        <f t="shared" si="12"/>
        <v/>
      </c>
      <c r="AC361" s="26"/>
      <c r="AD361" s="26"/>
      <c r="AE361" s="26"/>
      <c r="AF361" s="26"/>
      <c r="AG361" s="26"/>
      <c r="AH361" s="26"/>
      <c r="AI361" s="53"/>
      <c r="AJ361" s="53" t="e">
        <f>IF('Cable Info'!L360="","",CONCATENATE('Cable Info'!L360," - ",'Cable Info'!M360))</f>
        <v>#N/A</v>
      </c>
      <c r="AK361" s="53"/>
      <c r="AL361" s="53"/>
      <c r="AM361" s="55" t="e">
        <f t="shared" si="0"/>
        <v>#N/A</v>
      </c>
      <c r="AN361" s="53"/>
      <c r="AO361" s="53" t="e">
        <f>IF('Cable Info'!N360="","",CONCATENATE('Cable Info'!N360," - ",'Cable Info'!O360))</f>
        <v>#N/A</v>
      </c>
      <c r="AP361" s="53"/>
      <c r="AQ361" s="53"/>
      <c r="AR361" s="55" t="e">
        <f t="shared" si="1"/>
        <v>#N/A</v>
      </c>
      <c r="AS361" s="53"/>
      <c r="AT361" s="53" t="str">
        <f>IF('Cable Info'!P360="","",CONCATENATE('Cable Info'!P360," - ",'Cable Info'!Q360))</f>
        <v/>
      </c>
      <c r="AU361" s="53" t="s">
        <v>92</v>
      </c>
      <c r="AV361" s="53"/>
      <c r="AW361" s="53" t="str">
        <f t="shared" si="2"/>
        <v xml:space="preserve">  &lt;=&gt; CABLEC </v>
      </c>
      <c r="AX361" s="53"/>
      <c r="AY361" s="53" t="str">
        <f>IF('Cable Info'!R360="","",CONCATENATE('Cable Info'!R360," - ",'Cable Info'!S360))</f>
        <v/>
      </c>
      <c r="AZ361" s="53"/>
      <c r="BA361" s="53"/>
      <c r="BB361" s="55" t="str">
        <f t="shared" si="3"/>
        <v/>
      </c>
      <c r="BC361" s="53"/>
      <c r="BD361" s="53" t="str">
        <f>IF('Cable Info'!T360="","",CONCATENATE('Cable Info'!T360," - ",'Cable Info'!U360))</f>
        <v/>
      </c>
      <c r="BE361" s="53"/>
      <c r="BF361" s="53"/>
      <c r="BG361" s="55" t="str">
        <f t="shared" si="4"/>
        <v/>
      </c>
      <c r="BH361" s="53"/>
      <c r="BI361" s="53" t="str">
        <f>IF('Cable Info'!V360="","",CONCATENATE('Cable Info'!V360," - ",'Cable Info'!W360))</f>
        <v/>
      </c>
      <c r="BJ361" s="53"/>
      <c r="BK361" s="53"/>
      <c r="BL361" s="55" t="str">
        <f t="shared" si="5"/>
        <v/>
      </c>
      <c r="BM361" s="5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1"/>
      <c r="CL361" s="189"/>
    </row>
    <row r="362" spans="1:90" ht="12.75" customHeight="1" x14ac:dyDescent="0.2">
      <c r="A362" s="31"/>
      <c r="B362" s="147"/>
      <c r="C362" s="168" t="str">
        <f>IFERROR(IF(B362="","",IF((COUNTIF('Cable Info'!$B$11:$C$50,B362)=0),VLOOKUP(B362,'Cable Info (2)'!$B$11:$C$50,2,FALSE),(VLOOKUP(B362,'Cable Info'!$B$11:$C$50,2,FALSE)))),"NO SUCH EXIT")</f>
        <v/>
      </c>
      <c r="D362" s="190"/>
      <c r="E362" s="191"/>
      <c r="F362" s="171" t="s">
        <v>89</v>
      </c>
      <c r="G362" s="192"/>
      <c r="H362" s="168" t="str">
        <f t="shared" si="7"/>
        <v/>
      </c>
      <c r="I362" s="193"/>
      <c r="J362" s="171" t="s">
        <v>89</v>
      </c>
      <c r="K362" s="194"/>
      <c r="L362" s="195"/>
      <c r="M362" s="168" t="str">
        <f>IFERROR(IF(P362="","",IF((COUNTIF('Cable Info'!$B$11:$C$50,P362)=0),VLOOKUP(P362,'Cable Info (2)'!$B$11:$C$50,2,FALSE),(VLOOKUP(P362,'Cable Info'!$B$11:$C$50,2,FALSE)))),"NO SUCH EXIT")</f>
        <v/>
      </c>
      <c r="N362" s="181"/>
      <c r="O362" s="182"/>
      <c r="P362" s="196"/>
      <c r="Q362" s="124"/>
      <c r="R362" s="185"/>
      <c r="S362" s="185"/>
      <c r="T362" s="186"/>
      <c r="U362" s="186"/>
      <c r="V362" s="187"/>
      <c r="W362" s="164"/>
      <c r="X362" s="188" t="str">
        <f t="shared" si="8"/>
        <v/>
      </c>
      <c r="Y362" s="26" t="str">
        <f t="shared" si="9"/>
        <v/>
      </c>
      <c r="Z362" s="26" t="str">
        <f t="shared" si="10"/>
        <v/>
      </c>
      <c r="AA362" s="26" t="str">
        <f t="shared" si="11"/>
        <v/>
      </c>
      <c r="AB362" s="26" t="str">
        <f t="shared" si="12"/>
        <v/>
      </c>
      <c r="AC362" s="26"/>
      <c r="AD362" s="26"/>
      <c r="AE362" s="26"/>
      <c r="AF362" s="26"/>
      <c r="AG362" s="26"/>
      <c r="AH362" s="26"/>
      <c r="AI362" s="53"/>
      <c r="AJ362" s="53" t="e">
        <f>IF('Cable Info'!L361="","",CONCATENATE('Cable Info'!L361," - ",'Cable Info'!M361))</f>
        <v>#N/A</v>
      </c>
      <c r="AK362" s="53"/>
      <c r="AL362" s="53"/>
      <c r="AM362" s="55" t="e">
        <f t="shared" si="0"/>
        <v>#N/A</v>
      </c>
      <c r="AN362" s="53"/>
      <c r="AO362" s="53" t="e">
        <f>IF('Cable Info'!N361="","",CONCATENATE('Cable Info'!N361," - ",'Cable Info'!O361))</f>
        <v>#N/A</v>
      </c>
      <c r="AP362" s="53"/>
      <c r="AQ362" s="53"/>
      <c r="AR362" s="55" t="e">
        <f t="shared" si="1"/>
        <v>#N/A</v>
      </c>
      <c r="AS362" s="53"/>
      <c r="AT362" s="53" t="str">
        <f>IF('Cable Info'!P361="","",CONCATENATE('Cable Info'!P361," - ",'Cable Info'!Q361))</f>
        <v/>
      </c>
      <c r="AU362" s="53" t="s">
        <v>92</v>
      </c>
      <c r="AV362" s="53"/>
      <c r="AW362" s="53" t="str">
        <f t="shared" si="2"/>
        <v xml:space="preserve">  &lt;=&gt; CABLEC </v>
      </c>
      <c r="AX362" s="53"/>
      <c r="AY362" s="53" t="str">
        <f>IF('Cable Info'!R361="","",CONCATENATE('Cable Info'!R361," - ",'Cable Info'!S361))</f>
        <v/>
      </c>
      <c r="AZ362" s="53"/>
      <c r="BA362" s="53"/>
      <c r="BB362" s="55" t="str">
        <f t="shared" si="3"/>
        <v/>
      </c>
      <c r="BC362" s="53"/>
      <c r="BD362" s="53" t="str">
        <f>IF('Cable Info'!T361="","",CONCATENATE('Cable Info'!T361," - ",'Cable Info'!U361))</f>
        <v/>
      </c>
      <c r="BE362" s="53"/>
      <c r="BF362" s="53"/>
      <c r="BG362" s="55" t="str">
        <f t="shared" si="4"/>
        <v/>
      </c>
      <c r="BH362" s="53"/>
      <c r="BI362" s="53" t="str">
        <f>IF('Cable Info'!V361="","",CONCATENATE('Cable Info'!V361," - ",'Cable Info'!W361))</f>
        <v/>
      </c>
      <c r="BJ362" s="53"/>
      <c r="BK362" s="53"/>
      <c r="BL362" s="55" t="str">
        <f t="shared" si="5"/>
        <v/>
      </c>
      <c r="BM362" s="5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1"/>
      <c r="CL362" s="189"/>
    </row>
    <row r="363" spans="1:90" ht="12.75" customHeight="1" x14ac:dyDescent="0.2">
      <c r="A363" s="31"/>
      <c r="B363" s="147"/>
      <c r="C363" s="168" t="str">
        <f>IFERROR(IF(B363="","",IF((COUNTIF('Cable Info'!$B$11:$C$50,B363)=0),VLOOKUP(B363,'Cable Info (2)'!$B$11:$C$50,2,FALSE),(VLOOKUP(B363,'Cable Info'!$B$11:$C$50,2,FALSE)))),"NO SUCH EXIT")</f>
        <v/>
      </c>
      <c r="D363" s="190"/>
      <c r="E363" s="191"/>
      <c r="F363" s="171" t="s">
        <v>89</v>
      </c>
      <c r="G363" s="192"/>
      <c r="H363" s="168" t="str">
        <f t="shared" si="7"/>
        <v/>
      </c>
      <c r="I363" s="193"/>
      <c r="J363" s="171" t="s">
        <v>89</v>
      </c>
      <c r="K363" s="194"/>
      <c r="L363" s="195"/>
      <c r="M363" s="168" t="str">
        <f>IFERROR(IF(P363="","",IF((COUNTIF('Cable Info'!$B$11:$C$50,P363)=0),VLOOKUP(P363,'Cable Info (2)'!$B$11:$C$50,2,FALSE),(VLOOKUP(P363,'Cable Info'!$B$11:$C$50,2,FALSE)))),"NO SUCH EXIT")</f>
        <v/>
      </c>
      <c r="N363" s="181"/>
      <c r="O363" s="182"/>
      <c r="P363" s="196"/>
      <c r="Q363" s="124"/>
      <c r="R363" s="185"/>
      <c r="S363" s="185"/>
      <c r="T363" s="186"/>
      <c r="U363" s="186"/>
      <c r="V363" s="187"/>
      <c r="W363" s="164"/>
      <c r="X363" s="188" t="str">
        <f t="shared" si="8"/>
        <v/>
      </c>
      <c r="Y363" s="26" t="str">
        <f t="shared" si="9"/>
        <v/>
      </c>
      <c r="Z363" s="26" t="str">
        <f t="shared" si="10"/>
        <v/>
      </c>
      <c r="AA363" s="26" t="str">
        <f t="shared" si="11"/>
        <v/>
      </c>
      <c r="AB363" s="26" t="str">
        <f t="shared" si="12"/>
        <v/>
      </c>
      <c r="AC363" s="26"/>
      <c r="AD363" s="26"/>
      <c r="AE363" s="26"/>
      <c r="AF363" s="26"/>
      <c r="AG363" s="26"/>
      <c r="AH363" s="26"/>
      <c r="AI363" s="53"/>
      <c r="AJ363" s="53" t="e">
        <f>IF('Cable Info'!L362="","",CONCATENATE('Cable Info'!L362," - ",'Cable Info'!M362))</f>
        <v>#N/A</v>
      </c>
      <c r="AK363" s="53"/>
      <c r="AL363" s="53"/>
      <c r="AM363" s="55" t="e">
        <f t="shared" si="0"/>
        <v>#N/A</v>
      </c>
      <c r="AN363" s="53"/>
      <c r="AO363" s="53" t="e">
        <f>IF('Cable Info'!N362="","",CONCATENATE('Cable Info'!N362," - ",'Cable Info'!O362))</f>
        <v>#N/A</v>
      </c>
      <c r="AP363" s="53"/>
      <c r="AQ363" s="53"/>
      <c r="AR363" s="55" t="e">
        <f t="shared" si="1"/>
        <v>#N/A</v>
      </c>
      <c r="AS363" s="53"/>
      <c r="AT363" s="53" t="str">
        <f>IF('Cable Info'!P362="","",CONCATENATE('Cable Info'!P362," - ",'Cable Info'!Q362))</f>
        <v/>
      </c>
      <c r="AU363" s="53" t="s">
        <v>92</v>
      </c>
      <c r="AV363" s="53"/>
      <c r="AW363" s="53" t="str">
        <f t="shared" si="2"/>
        <v xml:space="preserve">  &lt;=&gt; CABLEC </v>
      </c>
      <c r="AX363" s="53"/>
      <c r="AY363" s="53" t="str">
        <f>IF('Cable Info'!R362="","",CONCATENATE('Cable Info'!R362," - ",'Cable Info'!S362))</f>
        <v/>
      </c>
      <c r="AZ363" s="53"/>
      <c r="BA363" s="53"/>
      <c r="BB363" s="55" t="str">
        <f t="shared" si="3"/>
        <v/>
      </c>
      <c r="BC363" s="53"/>
      <c r="BD363" s="53" t="str">
        <f>IF('Cable Info'!T362="","",CONCATENATE('Cable Info'!T362," - ",'Cable Info'!U362))</f>
        <v/>
      </c>
      <c r="BE363" s="53"/>
      <c r="BF363" s="53"/>
      <c r="BG363" s="55" t="str">
        <f t="shared" si="4"/>
        <v/>
      </c>
      <c r="BH363" s="53"/>
      <c r="BI363" s="53" t="str">
        <f>IF('Cable Info'!V362="","",CONCATENATE('Cable Info'!V362," - ",'Cable Info'!W362))</f>
        <v/>
      </c>
      <c r="BJ363" s="53"/>
      <c r="BK363" s="53"/>
      <c r="BL363" s="55" t="str">
        <f t="shared" si="5"/>
        <v/>
      </c>
      <c r="BM363" s="5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1"/>
      <c r="CL363" s="189"/>
    </row>
    <row r="364" spans="1:90" ht="12.75" customHeight="1" x14ac:dyDescent="0.2">
      <c r="A364" s="31"/>
      <c r="B364" s="147"/>
      <c r="C364" s="168" t="str">
        <f>IFERROR(IF(B364="","",IF((COUNTIF('Cable Info'!$B$11:$C$50,B364)=0),VLOOKUP(B364,'Cable Info (2)'!$B$11:$C$50,2,FALSE),(VLOOKUP(B364,'Cable Info'!$B$11:$C$50,2,FALSE)))),"NO SUCH EXIT")</f>
        <v/>
      </c>
      <c r="D364" s="190"/>
      <c r="E364" s="191"/>
      <c r="F364" s="171" t="s">
        <v>89</v>
      </c>
      <c r="G364" s="192"/>
      <c r="H364" s="168" t="str">
        <f t="shared" si="7"/>
        <v/>
      </c>
      <c r="I364" s="193"/>
      <c r="J364" s="171" t="s">
        <v>89</v>
      </c>
      <c r="K364" s="194"/>
      <c r="L364" s="195"/>
      <c r="M364" s="168" t="str">
        <f>IFERROR(IF(P364="","",IF((COUNTIF('Cable Info'!$B$11:$C$50,P364)=0),VLOOKUP(P364,'Cable Info (2)'!$B$11:$C$50,2,FALSE),(VLOOKUP(P364,'Cable Info'!$B$11:$C$50,2,FALSE)))),"NO SUCH EXIT")</f>
        <v/>
      </c>
      <c r="N364" s="181"/>
      <c r="O364" s="182"/>
      <c r="P364" s="196"/>
      <c r="Q364" s="124"/>
      <c r="R364" s="185"/>
      <c r="S364" s="185"/>
      <c r="T364" s="186"/>
      <c r="U364" s="186"/>
      <c r="V364" s="187"/>
      <c r="W364" s="164"/>
      <c r="X364" s="188" t="str">
        <f t="shared" si="8"/>
        <v/>
      </c>
      <c r="Y364" s="26" t="str">
        <f t="shared" si="9"/>
        <v/>
      </c>
      <c r="Z364" s="26" t="str">
        <f t="shared" si="10"/>
        <v/>
      </c>
      <c r="AA364" s="26" t="str">
        <f t="shared" si="11"/>
        <v/>
      </c>
      <c r="AB364" s="26" t="str">
        <f t="shared" si="12"/>
        <v/>
      </c>
      <c r="AC364" s="26"/>
      <c r="AD364" s="26"/>
      <c r="AE364" s="26"/>
      <c r="AF364" s="26"/>
      <c r="AG364" s="26"/>
      <c r="AH364" s="26"/>
      <c r="AI364" s="53"/>
      <c r="AJ364" s="53" t="e">
        <f>IF('Cable Info'!L363="","",CONCATENATE('Cable Info'!L363," - ",'Cable Info'!M363))</f>
        <v>#N/A</v>
      </c>
      <c r="AK364" s="53"/>
      <c r="AL364" s="53"/>
      <c r="AM364" s="55" t="e">
        <f t="shared" si="0"/>
        <v>#N/A</v>
      </c>
      <c r="AN364" s="53"/>
      <c r="AO364" s="53" t="e">
        <f>IF('Cable Info'!N363="","",CONCATENATE('Cable Info'!N363," - ",'Cable Info'!O363))</f>
        <v>#N/A</v>
      </c>
      <c r="AP364" s="53"/>
      <c r="AQ364" s="53"/>
      <c r="AR364" s="55" t="e">
        <f t="shared" si="1"/>
        <v>#N/A</v>
      </c>
      <c r="AS364" s="53"/>
      <c r="AT364" s="53" t="str">
        <f>IF('Cable Info'!P363="","",CONCATENATE('Cable Info'!P363," - ",'Cable Info'!Q363))</f>
        <v/>
      </c>
      <c r="AU364" s="53" t="s">
        <v>92</v>
      </c>
      <c r="AV364" s="53"/>
      <c r="AW364" s="53" t="str">
        <f t="shared" si="2"/>
        <v xml:space="preserve">  &lt;=&gt; CABLEC </v>
      </c>
      <c r="AX364" s="53"/>
      <c r="AY364" s="53" t="str">
        <f>IF('Cable Info'!R363="","",CONCATENATE('Cable Info'!R363," - ",'Cable Info'!S363))</f>
        <v/>
      </c>
      <c r="AZ364" s="53"/>
      <c r="BA364" s="53"/>
      <c r="BB364" s="55" t="str">
        <f t="shared" si="3"/>
        <v/>
      </c>
      <c r="BC364" s="53"/>
      <c r="BD364" s="53" t="str">
        <f>IF('Cable Info'!T363="","",CONCATENATE('Cable Info'!T363," - ",'Cable Info'!U363))</f>
        <v/>
      </c>
      <c r="BE364" s="53"/>
      <c r="BF364" s="53"/>
      <c r="BG364" s="55" t="str">
        <f t="shared" si="4"/>
        <v/>
      </c>
      <c r="BH364" s="53"/>
      <c r="BI364" s="53" t="str">
        <f>IF('Cable Info'!V363="","",CONCATENATE('Cable Info'!V363," - ",'Cable Info'!W363))</f>
        <v/>
      </c>
      <c r="BJ364" s="53"/>
      <c r="BK364" s="53"/>
      <c r="BL364" s="55" t="str">
        <f t="shared" si="5"/>
        <v/>
      </c>
      <c r="BM364" s="5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1"/>
      <c r="CL364" s="189"/>
    </row>
    <row r="365" spans="1:90" ht="12.75" customHeight="1" x14ac:dyDescent="0.2">
      <c r="A365" s="31"/>
      <c r="B365" s="147"/>
      <c r="C365" s="168" t="str">
        <f>IFERROR(IF(B365="","",IF((COUNTIF('Cable Info'!$B$11:$C$50,B365)=0),VLOOKUP(B365,'Cable Info (2)'!$B$11:$C$50,2,FALSE),(VLOOKUP(B365,'Cable Info'!$B$11:$C$50,2,FALSE)))),"NO SUCH EXIT")</f>
        <v/>
      </c>
      <c r="D365" s="190"/>
      <c r="E365" s="191"/>
      <c r="F365" s="171" t="s">
        <v>89</v>
      </c>
      <c r="G365" s="192"/>
      <c r="H365" s="168" t="str">
        <f t="shared" si="7"/>
        <v/>
      </c>
      <c r="I365" s="193"/>
      <c r="J365" s="171" t="s">
        <v>89</v>
      </c>
      <c r="K365" s="194"/>
      <c r="L365" s="195"/>
      <c r="M365" s="168" t="str">
        <f>IFERROR(IF(P365="","",IF((COUNTIF('Cable Info'!$B$11:$C$50,P365)=0),VLOOKUP(P365,'Cable Info (2)'!$B$11:$C$50,2,FALSE),(VLOOKUP(P365,'Cable Info'!$B$11:$C$50,2,FALSE)))),"NO SUCH EXIT")</f>
        <v/>
      </c>
      <c r="N365" s="181"/>
      <c r="O365" s="182"/>
      <c r="P365" s="196"/>
      <c r="Q365" s="124"/>
      <c r="R365" s="185"/>
      <c r="S365" s="185"/>
      <c r="T365" s="186"/>
      <c r="U365" s="186"/>
      <c r="V365" s="187"/>
      <c r="W365" s="164"/>
      <c r="X365" s="188" t="str">
        <f t="shared" si="8"/>
        <v/>
      </c>
      <c r="Y365" s="26" t="str">
        <f t="shared" si="9"/>
        <v/>
      </c>
      <c r="Z365" s="26" t="str">
        <f t="shared" si="10"/>
        <v/>
      </c>
      <c r="AA365" s="26" t="str">
        <f t="shared" si="11"/>
        <v/>
      </c>
      <c r="AB365" s="26" t="str">
        <f t="shared" si="12"/>
        <v/>
      </c>
      <c r="AC365" s="26"/>
      <c r="AD365" s="26"/>
      <c r="AE365" s="26"/>
      <c r="AF365" s="26"/>
      <c r="AG365" s="26"/>
      <c r="AH365" s="26"/>
      <c r="AI365" s="53"/>
      <c r="AJ365" s="53" t="e">
        <f>IF('Cable Info'!L364="","",CONCATENATE('Cable Info'!L364," - ",'Cable Info'!M364))</f>
        <v>#N/A</v>
      </c>
      <c r="AK365" s="53"/>
      <c r="AL365" s="53"/>
      <c r="AM365" s="55" t="e">
        <f t="shared" si="0"/>
        <v>#N/A</v>
      </c>
      <c r="AN365" s="53"/>
      <c r="AO365" s="53" t="e">
        <f>IF('Cable Info'!N364="","",CONCATENATE('Cable Info'!N364," - ",'Cable Info'!O364))</f>
        <v>#N/A</v>
      </c>
      <c r="AP365" s="53"/>
      <c r="AQ365" s="53"/>
      <c r="AR365" s="55" t="e">
        <f t="shared" si="1"/>
        <v>#N/A</v>
      </c>
      <c r="AS365" s="53"/>
      <c r="AT365" s="53" t="str">
        <f>IF('Cable Info'!P364="","",CONCATENATE('Cable Info'!P364," - ",'Cable Info'!Q364))</f>
        <v/>
      </c>
      <c r="AU365" s="53" t="s">
        <v>92</v>
      </c>
      <c r="AV365" s="53"/>
      <c r="AW365" s="53" t="str">
        <f t="shared" si="2"/>
        <v xml:space="preserve">  &lt;=&gt; CABLEC </v>
      </c>
      <c r="AX365" s="53"/>
      <c r="AY365" s="53" t="str">
        <f>IF('Cable Info'!R364="","",CONCATENATE('Cable Info'!R364," - ",'Cable Info'!S364))</f>
        <v/>
      </c>
      <c r="AZ365" s="53"/>
      <c r="BA365" s="53"/>
      <c r="BB365" s="55" t="str">
        <f t="shared" si="3"/>
        <v/>
      </c>
      <c r="BC365" s="53"/>
      <c r="BD365" s="53" t="str">
        <f>IF('Cable Info'!T364="","",CONCATENATE('Cable Info'!T364," - ",'Cable Info'!U364))</f>
        <v/>
      </c>
      <c r="BE365" s="53"/>
      <c r="BF365" s="53"/>
      <c r="BG365" s="55" t="str">
        <f t="shared" si="4"/>
        <v/>
      </c>
      <c r="BH365" s="53"/>
      <c r="BI365" s="53" t="str">
        <f>IF('Cable Info'!V364="","",CONCATENATE('Cable Info'!V364," - ",'Cable Info'!W364))</f>
        <v/>
      </c>
      <c r="BJ365" s="53"/>
      <c r="BK365" s="53"/>
      <c r="BL365" s="55" t="str">
        <f t="shared" si="5"/>
        <v/>
      </c>
      <c r="BM365" s="5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1"/>
      <c r="CL365" s="189"/>
    </row>
    <row r="366" spans="1:90" ht="12.75" customHeight="1" x14ac:dyDescent="0.2">
      <c r="A366" s="31"/>
      <c r="B366" s="147"/>
      <c r="C366" s="168" t="str">
        <f>IFERROR(IF(B366="","",IF((COUNTIF('Cable Info'!$B$11:$C$50,B366)=0),VLOOKUP(B366,'Cable Info (2)'!$B$11:$C$50,2,FALSE),(VLOOKUP(B366,'Cable Info'!$B$11:$C$50,2,FALSE)))),"NO SUCH EXIT")</f>
        <v/>
      </c>
      <c r="D366" s="190"/>
      <c r="E366" s="191"/>
      <c r="F366" s="171" t="s">
        <v>89</v>
      </c>
      <c r="G366" s="192"/>
      <c r="H366" s="168" t="str">
        <f t="shared" si="7"/>
        <v/>
      </c>
      <c r="I366" s="193"/>
      <c r="J366" s="171" t="s">
        <v>89</v>
      </c>
      <c r="K366" s="194"/>
      <c r="L366" s="195"/>
      <c r="M366" s="168" t="str">
        <f>IFERROR(IF(P366="","",IF((COUNTIF('Cable Info'!$B$11:$C$50,P366)=0),VLOOKUP(P366,'Cable Info (2)'!$B$11:$C$50,2,FALSE),(VLOOKUP(P366,'Cable Info'!$B$11:$C$50,2,FALSE)))),"NO SUCH EXIT")</f>
        <v/>
      </c>
      <c r="N366" s="181"/>
      <c r="O366" s="182"/>
      <c r="P366" s="196"/>
      <c r="Q366" s="124"/>
      <c r="R366" s="185"/>
      <c r="S366" s="185"/>
      <c r="T366" s="186"/>
      <c r="U366" s="186"/>
      <c r="V366" s="187"/>
      <c r="W366" s="164"/>
      <c r="X366" s="188" t="str">
        <f t="shared" si="8"/>
        <v/>
      </c>
      <c r="Y366" s="26" t="str">
        <f t="shared" si="9"/>
        <v/>
      </c>
      <c r="Z366" s="26" t="str">
        <f t="shared" si="10"/>
        <v/>
      </c>
      <c r="AA366" s="26" t="str">
        <f t="shared" si="11"/>
        <v/>
      </c>
      <c r="AB366" s="26" t="str">
        <f t="shared" si="12"/>
        <v/>
      </c>
      <c r="AC366" s="26"/>
      <c r="AD366" s="26"/>
      <c r="AE366" s="26"/>
      <c r="AF366" s="26"/>
      <c r="AG366" s="26"/>
      <c r="AH366" s="26"/>
      <c r="AI366" s="53"/>
      <c r="AJ366" s="53" t="e">
        <f>IF('Cable Info'!L365="","",CONCATENATE('Cable Info'!L365," - ",'Cable Info'!M365))</f>
        <v>#N/A</v>
      </c>
      <c r="AK366" s="53"/>
      <c r="AL366" s="53"/>
      <c r="AM366" s="55" t="e">
        <f t="shared" si="0"/>
        <v>#N/A</v>
      </c>
      <c r="AN366" s="53"/>
      <c r="AO366" s="53" t="e">
        <f>IF('Cable Info'!N365="","",CONCATENATE('Cable Info'!N365," - ",'Cable Info'!O365))</f>
        <v>#N/A</v>
      </c>
      <c r="AP366" s="53"/>
      <c r="AQ366" s="53"/>
      <c r="AR366" s="55" t="e">
        <f t="shared" si="1"/>
        <v>#N/A</v>
      </c>
      <c r="AS366" s="53"/>
      <c r="AT366" s="53" t="str">
        <f>IF('Cable Info'!P365="","",CONCATENATE('Cable Info'!P365," - ",'Cable Info'!Q365))</f>
        <v/>
      </c>
      <c r="AU366" s="53" t="s">
        <v>92</v>
      </c>
      <c r="AV366" s="53"/>
      <c r="AW366" s="53" t="str">
        <f t="shared" si="2"/>
        <v xml:space="preserve">  &lt;=&gt; CABLEC </v>
      </c>
      <c r="AX366" s="53"/>
      <c r="AY366" s="53" t="str">
        <f>IF('Cable Info'!R365="","",CONCATENATE('Cable Info'!R365," - ",'Cable Info'!S365))</f>
        <v/>
      </c>
      <c r="AZ366" s="53"/>
      <c r="BA366" s="53"/>
      <c r="BB366" s="55" t="str">
        <f t="shared" si="3"/>
        <v/>
      </c>
      <c r="BC366" s="53"/>
      <c r="BD366" s="53" t="str">
        <f>IF('Cable Info'!T365="","",CONCATENATE('Cable Info'!T365," - ",'Cable Info'!U365))</f>
        <v/>
      </c>
      <c r="BE366" s="53"/>
      <c r="BF366" s="53"/>
      <c r="BG366" s="55" t="str">
        <f t="shared" si="4"/>
        <v/>
      </c>
      <c r="BH366" s="53"/>
      <c r="BI366" s="53" t="str">
        <f>IF('Cable Info'!V365="","",CONCATENATE('Cable Info'!V365," - ",'Cable Info'!W365))</f>
        <v/>
      </c>
      <c r="BJ366" s="53"/>
      <c r="BK366" s="53"/>
      <c r="BL366" s="55" t="str">
        <f t="shared" si="5"/>
        <v/>
      </c>
      <c r="BM366" s="5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1"/>
      <c r="CL366" s="189"/>
    </row>
    <row r="367" spans="1:90" ht="12.75" customHeight="1" x14ac:dyDescent="0.2">
      <c r="A367" s="31"/>
      <c r="B367" s="147"/>
      <c r="C367" s="168" t="str">
        <f>IFERROR(IF(B367="","",IF((COUNTIF('Cable Info'!$B$11:$C$50,B367)=0),VLOOKUP(B367,'Cable Info (2)'!$B$11:$C$50,2,FALSE),(VLOOKUP(B367,'Cable Info'!$B$11:$C$50,2,FALSE)))),"NO SUCH EXIT")</f>
        <v/>
      </c>
      <c r="D367" s="190"/>
      <c r="E367" s="191"/>
      <c r="F367" s="171" t="s">
        <v>89</v>
      </c>
      <c r="G367" s="192"/>
      <c r="H367" s="168" t="str">
        <f t="shared" si="7"/>
        <v/>
      </c>
      <c r="I367" s="193"/>
      <c r="J367" s="171" t="s">
        <v>89</v>
      </c>
      <c r="K367" s="194"/>
      <c r="L367" s="195"/>
      <c r="M367" s="168" t="str">
        <f>IFERROR(IF(P367="","",IF((COUNTIF('Cable Info'!$B$11:$C$50,P367)=0),VLOOKUP(P367,'Cable Info (2)'!$B$11:$C$50,2,FALSE),(VLOOKUP(P367,'Cable Info'!$B$11:$C$50,2,FALSE)))),"NO SUCH EXIT")</f>
        <v/>
      </c>
      <c r="N367" s="181"/>
      <c r="O367" s="182"/>
      <c r="P367" s="196"/>
      <c r="Q367" s="124"/>
      <c r="R367" s="185"/>
      <c r="S367" s="185"/>
      <c r="T367" s="186"/>
      <c r="U367" s="186"/>
      <c r="V367" s="187"/>
      <c r="W367" s="164"/>
      <c r="X367" s="188" t="str">
        <f t="shared" si="8"/>
        <v/>
      </c>
      <c r="Y367" s="26" t="str">
        <f t="shared" si="9"/>
        <v/>
      </c>
      <c r="Z367" s="26" t="str">
        <f t="shared" si="10"/>
        <v/>
      </c>
      <c r="AA367" s="26" t="str">
        <f t="shared" si="11"/>
        <v/>
      </c>
      <c r="AB367" s="26" t="str">
        <f t="shared" si="12"/>
        <v/>
      </c>
      <c r="AC367" s="26"/>
      <c r="AD367" s="26"/>
      <c r="AE367" s="26"/>
      <c r="AF367" s="26"/>
      <c r="AG367" s="26"/>
      <c r="AH367" s="26"/>
      <c r="AI367" s="53"/>
      <c r="AJ367" s="53" t="e">
        <f>IF('Cable Info'!L366="","",CONCATENATE('Cable Info'!L366," - ",'Cable Info'!M366))</f>
        <v>#N/A</v>
      </c>
      <c r="AK367" s="53"/>
      <c r="AL367" s="53"/>
      <c r="AM367" s="55" t="e">
        <f t="shared" si="0"/>
        <v>#N/A</v>
      </c>
      <c r="AN367" s="53"/>
      <c r="AO367" s="53" t="e">
        <f>IF('Cable Info'!N366="","",CONCATENATE('Cable Info'!N366," - ",'Cable Info'!O366))</f>
        <v>#N/A</v>
      </c>
      <c r="AP367" s="53"/>
      <c r="AQ367" s="53"/>
      <c r="AR367" s="55" t="e">
        <f t="shared" si="1"/>
        <v>#N/A</v>
      </c>
      <c r="AS367" s="53"/>
      <c r="AT367" s="53" t="str">
        <f>IF('Cable Info'!P366="","",CONCATENATE('Cable Info'!P366," - ",'Cable Info'!Q366))</f>
        <v/>
      </c>
      <c r="AU367" s="53" t="s">
        <v>92</v>
      </c>
      <c r="AV367" s="53"/>
      <c r="AW367" s="53" t="str">
        <f t="shared" si="2"/>
        <v xml:space="preserve">  &lt;=&gt; CABLEC </v>
      </c>
      <c r="AX367" s="53"/>
      <c r="AY367" s="53" t="str">
        <f>IF('Cable Info'!R366="","",CONCATENATE('Cable Info'!R366," - ",'Cable Info'!S366))</f>
        <v/>
      </c>
      <c r="AZ367" s="53"/>
      <c r="BA367" s="53"/>
      <c r="BB367" s="55" t="str">
        <f t="shared" si="3"/>
        <v/>
      </c>
      <c r="BC367" s="53"/>
      <c r="BD367" s="53" t="str">
        <f>IF('Cable Info'!T366="","",CONCATENATE('Cable Info'!T366," - ",'Cable Info'!U366))</f>
        <v/>
      </c>
      <c r="BE367" s="53"/>
      <c r="BF367" s="53"/>
      <c r="BG367" s="55" t="str">
        <f t="shared" si="4"/>
        <v/>
      </c>
      <c r="BH367" s="53"/>
      <c r="BI367" s="53" t="str">
        <f>IF('Cable Info'!V366="","",CONCATENATE('Cable Info'!V366," - ",'Cable Info'!W366))</f>
        <v/>
      </c>
      <c r="BJ367" s="53"/>
      <c r="BK367" s="53"/>
      <c r="BL367" s="55" t="str">
        <f t="shared" si="5"/>
        <v/>
      </c>
      <c r="BM367" s="5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1"/>
      <c r="CL367" s="189"/>
    </row>
    <row r="368" spans="1:90" ht="12.75" customHeight="1" x14ac:dyDescent="0.2">
      <c r="A368" s="31"/>
      <c r="B368" s="147"/>
      <c r="C368" s="168" t="str">
        <f>IFERROR(IF(B368="","",IF((COUNTIF('Cable Info'!$B$11:$C$50,B368)=0),VLOOKUP(B368,'Cable Info (2)'!$B$11:$C$50,2,FALSE),(VLOOKUP(B368,'Cable Info'!$B$11:$C$50,2,FALSE)))),"NO SUCH EXIT")</f>
        <v/>
      </c>
      <c r="D368" s="190"/>
      <c r="E368" s="191"/>
      <c r="F368" s="171" t="s">
        <v>89</v>
      </c>
      <c r="G368" s="192"/>
      <c r="H368" s="168" t="str">
        <f t="shared" si="7"/>
        <v/>
      </c>
      <c r="I368" s="193"/>
      <c r="J368" s="171" t="s">
        <v>89</v>
      </c>
      <c r="K368" s="194"/>
      <c r="L368" s="195"/>
      <c r="M368" s="168" t="str">
        <f>IFERROR(IF(P368="","",IF((COUNTIF('Cable Info'!$B$11:$C$50,P368)=0),VLOOKUP(P368,'Cable Info (2)'!$B$11:$C$50,2,FALSE),(VLOOKUP(P368,'Cable Info'!$B$11:$C$50,2,FALSE)))),"NO SUCH EXIT")</f>
        <v/>
      </c>
      <c r="N368" s="181"/>
      <c r="O368" s="182"/>
      <c r="P368" s="196"/>
      <c r="Q368" s="124"/>
      <c r="R368" s="185"/>
      <c r="S368" s="185"/>
      <c r="T368" s="186"/>
      <c r="U368" s="186"/>
      <c r="V368" s="187"/>
      <c r="W368" s="164"/>
      <c r="X368" s="188" t="str">
        <f t="shared" si="8"/>
        <v/>
      </c>
      <c r="Y368" s="26" t="str">
        <f t="shared" si="9"/>
        <v/>
      </c>
      <c r="Z368" s="26" t="str">
        <f t="shared" si="10"/>
        <v/>
      </c>
      <c r="AA368" s="26" t="str">
        <f t="shared" si="11"/>
        <v/>
      </c>
      <c r="AB368" s="26" t="str">
        <f t="shared" si="12"/>
        <v/>
      </c>
      <c r="AC368" s="26"/>
      <c r="AD368" s="26"/>
      <c r="AE368" s="26"/>
      <c r="AF368" s="26"/>
      <c r="AG368" s="26"/>
      <c r="AH368" s="26"/>
      <c r="AI368" s="53"/>
      <c r="AJ368" s="53" t="e">
        <f>IF('Cable Info'!L367="","",CONCATENATE('Cable Info'!L367," - ",'Cable Info'!M367))</f>
        <v>#N/A</v>
      </c>
      <c r="AK368" s="53"/>
      <c r="AL368" s="53"/>
      <c r="AM368" s="55" t="e">
        <f t="shared" si="0"/>
        <v>#N/A</v>
      </c>
      <c r="AN368" s="53"/>
      <c r="AO368" s="53" t="e">
        <f>IF('Cable Info'!N367="","",CONCATENATE('Cable Info'!N367," - ",'Cable Info'!O367))</f>
        <v>#N/A</v>
      </c>
      <c r="AP368" s="53"/>
      <c r="AQ368" s="53"/>
      <c r="AR368" s="55" t="e">
        <f t="shared" si="1"/>
        <v>#N/A</v>
      </c>
      <c r="AS368" s="53"/>
      <c r="AT368" s="53" t="str">
        <f>IF('Cable Info'!P367="","",CONCATENATE('Cable Info'!P367," - ",'Cable Info'!Q367))</f>
        <v/>
      </c>
      <c r="AU368" s="53" t="s">
        <v>92</v>
      </c>
      <c r="AV368" s="53"/>
      <c r="AW368" s="53" t="str">
        <f t="shared" si="2"/>
        <v xml:space="preserve">  &lt;=&gt; CABLEC </v>
      </c>
      <c r="AX368" s="53"/>
      <c r="AY368" s="53" t="str">
        <f>IF('Cable Info'!R367="","",CONCATENATE('Cable Info'!R367," - ",'Cable Info'!S367))</f>
        <v/>
      </c>
      <c r="AZ368" s="53"/>
      <c r="BA368" s="53"/>
      <c r="BB368" s="55" t="str">
        <f t="shared" si="3"/>
        <v/>
      </c>
      <c r="BC368" s="53"/>
      <c r="BD368" s="53" t="str">
        <f>IF('Cable Info'!T367="","",CONCATENATE('Cable Info'!T367," - ",'Cable Info'!U367))</f>
        <v/>
      </c>
      <c r="BE368" s="53"/>
      <c r="BF368" s="53"/>
      <c r="BG368" s="55" t="str">
        <f t="shared" si="4"/>
        <v/>
      </c>
      <c r="BH368" s="53"/>
      <c r="BI368" s="53" t="str">
        <f>IF('Cable Info'!V367="","",CONCATENATE('Cable Info'!V367," - ",'Cable Info'!W367))</f>
        <v/>
      </c>
      <c r="BJ368" s="53"/>
      <c r="BK368" s="53"/>
      <c r="BL368" s="55" t="str">
        <f t="shared" si="5"/>
        <v/>
      </c>
      <c r="BM368" s="5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1"/>
      <c r="CL368" s="189"/>
    </row>
    <row r="369" spans="1:90" ht="12.75" customHeight="1" x14ac:dyDescent="0.2">
      <c r="A369" s="31"/>
      <c r="B369" s="147"/>
      <c r="C369" s="168" t="str">
        <f>IFERROR(IF(B369="","",IF((COUNTIF('Cable Info'!$B$11:$C$50,B369)=0),VLOOKUP(B369,'Cable Info (2)'!$B$11:$C$50,2,FALSE),(VLOOKUP(B369,'Cable Info'!$B$11:$C$50,2,FALSE)))),"NO SUCH EXIT")</f>
        <v/>
      </c>
      <c r="D369" s="190"/>
      <c r="E369" s="191"/>
      <c r="F369" s="171" t="s">
        <v>89</v>
      </c>
      <c r="G369" s="192"/>
      <c r="H369" s="168" t="str">
        <f t="shared" si="7"/>
        <v/>
      </c>
      <c r="I369" s="193"/>
      <c r="J369" s="171" t="s">
        <v>89</v>
      </c>
      <c r="K369" s="194"/>
      <c r="L369" s="195"/>
      <c r="M369" s="168" t="str">
        <f>IFERROR(IF(P369="","",IF((COUNTIF('Cable Info'!$B$11:$C$50,P369)=0),VLOOKUP(P369,'Cable Info (2)'!$B$11:$C$50,2,FALSE),(VLOOKUP(P369,'Cable Info'!$B$11:$C$50,2,FALSE)))),"NO SUCH EXIT")</f>
        <v/>
      </c>
      <c r="N369" s="181"/>
      <c r="O369" s="182"/>
      <c r="P369" s="196"/>
      <c r="Q369" s="124"/>
      <c r="R369" s="185"/>
      <c r="S369" s="185"/>
      <c r="T369" s="186"/>
      <c r="U369" s="186"/>
      <c r="V369" s="187"/>
      <c r="W369" s="164"/>
      <c r="X369" s="188" t="str">
        <f t="shared" si="8"/>
        <v/>
      </c>
      <c r="Y369" s="26" t="str">
        <f t="shared" si="9"/>
        <v/>
      </c>
      <c r="Z369" s="26" t="str">
        <f t="shared" si="10"/>
        <v/>
      </c>
      <c r="AA369" s="26" t="str">
        <f t="shared" si="11"/>
        <v/>
      </c>
      <c r="AB369" s="26" t="str">
        <f t="shared" si="12"/>
        <v/>
      </c>
      <c r="AC369" s="26"/>
      <c r="AD369" s="26"/>
      <c r="AE369" s="26"/>
      <c r="AF369" s="26"/>
      <c r="AG369" s="26"/>
      <c r="AH369" s="26"/>
      <c r="AI369" s="53"/>
      <c r="AJ369" s="53" t="str">
        <f>IF('Cable Info'!L186="","",CONCATENATE('Cable Info'!L186," - ",'Cable Info'!M186))</f>
        <v>185 - AW</v>
      </c>
      <c r="AK369" s="53"/>
      <c r="AL369" s="53"/>
      <c r="AM369" s="55" t="str">
        <f t="shared" si="0"/>
        <v>185 - AW</v>
      </c>
      <c r="AN369" s="53"/>
      <c r="AO369" s="53" t="str">
        <f>IF('Cable Info'!N186="","",CONCATENATE('Cable Info'!N186," - ",'Cable Info'!O186))</f>
        <v>185 - AW</v>
      </c>
      <c r="AP369" s="53"/>
      <c r="AQ369" s="53"/>
      <c r="AR369" s="55" t="str">
        <f t="shared" si="1"/>
        <v>185 - AW</v>
      </c>
      <c r="AS369" s="53"/>
      <c r="AT369" s="53" t="str">
        <f>IF('Cable Info'!P186="","",CONCATENATE('Cable Info'!P186," - ",'Cable Info'!Q186))</f>
        <v/>
      </c>
      <c r="AU369" s="53" t="s">
        <v>92</v>
      </c>
      <c r="AV369" s="53"/>
      <c r="AW369" s="53" t="str">
        <f t="shared" si="2"/>
        <v xml:space="preserve">  &lt;=&gt; CABLEC </v>
      </c>
      <c r="AX369" s="53"/>
      <c r="AY369" s="53" t="str">
        <f>IF('Cable Info'!R186="","",CONCATENATE('Cable Info'!R186," - ",'Cable Info'!S186))</f>
        <v/>
      </c>
      <c r="AZ369" s="53"/>
      <c r="BA369" s="53"/>
      <c r="BB369" s="55" t="str">
        <f t="shared" si="3"/>
        <v/>
      </c>
      <c r="BC369" s="53"/>
      <c r="BD369" s="53" t="str">
        <f>IF('Cable Info'!T186="","",CONCATENATE('Cable Info'!T186," - ",'Cable Info'!U186))</f>
        <v/>
      </c>
      <c r="BE369" s="53"/>
      <c r="BF369" s="53"/>
      <c r="BG369" s="55" t="str">
        <f t="shared" si="4"/>
        <v/>
      </c>
      <c r="BH369" s="53"/>
      <c r="BI369" s="53" t="str">
        <f>IF('Cable Info'!V186="","",CONCATENATE('Cable Info'!V186," - ",'Cable Info'!W186))</f>
        <v/>
      </c>
      <c r="BJ369" s="53"/>
      <c r="BK369" s="53"/>
      <c r="BL369" s="55" t="str">
        <f t="shared" si="5"/>
        <v/>
      </c>
      <c r="BM369" s="5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1"/>
      <c r="CL369" s="189"/>
    </row>
    <row r="370" spans="1:90" ht="12.75" customHeight="1" x14ac:dyDescent="0.2">
      <c r="A370" s="31"/>
      <c r="B370" s="147"/>
      <c r="C370" s="168" t="str">
        <f>IFERROR(IF(B370="","",IF((COUNTIF('Cable Info'!$B$11:$C$50,B370)=0),VLOOKUP(B370,'Cable Info (2)'!$B$11:$C$50,2,FALSE),(VLOOKUP(B370,'Cable Info'!$B$11:$C$50,2,FALSE)))),"NO SUCH EXIT")</f>
        <v/>
      </c>
      <c r="D370" s="190"/>
      <c r="E370" s="191"/>
      <c r="F370" s="171" t="s">
        <v>89</v>
      </c>
      <c r="G370" s="192"/>
      <c r="H370" s="168" t="str">
        <f t="shared" si="7"/>
        <v/>
      </c>
      <c r="I370" s="193"/>
      <c r="J370" s="171" t="s">
        <v>89</v>
      </c>
      <c r="K370" s="194"/>
      <c r="L370" s="195"/>
      <c r="M370" s="168" t="str">
        <f>IFERROR(IF(P370="","",IF((COUNTIF('Cable Info'!$B$11:$C$50,P370)=0),VLOOKUP(P370,'Cable Info (2)'!$B$11:$C$50,2,FALSE),(VLOOKUP(P370,'Cable Info'!$B$11:$C$50,2,FALSE)))),"NO SUCH EXIT")</f>
        <v/>
      </c>
      <c r="N370" s="181"/>
      <c r="O370" s="182"/>
      <c r="P370" s="196"/>
      <c r="Q370" s="124"/>
      <c r="R370" s="185"/>
      <c r="S370" s="185"/>
      <c r="T370" s="186"/>
      <c r="U370" s="186"/>
      <c r="V370" s="187"/>
      <c r="W370" s="164"/>
      <c r="X370" s="188" t="str">
        <f t="shared" si="8"/>
        <v/>
      </c>
      <c r="Y370" s="26" t="str">
        <f t="shared" si="9"/>
        <v/>
      </c>
      <c r="Z370" s="26" t="str">
        <f t="shared" si="10"/>
        <v/>
      </c>
      <c r="AA370" s="26" t="str">
        <f t="shared" si="11"/>
        <v/>
      </c>
      <c r="AB370" s="26" t="str">
        <f t="shared" si="12"/>
        <v/>
      </c>
      <c r="AC370" s="26"/>
      <c r="AD370" s="26"/>
      <c r="AE370" s="26"/>
      <c r="AF370" s="26"/>
      <c r="AG370" s="26"/>
      <c r="AH370" s="26"/>
      <c r="AI370" s="53"/>
      <c r="AJ370" s="53" t="str">
        <f>IF('Cable Info'!L187="","",CONCATENATE('Cable Info'!L187," - ",'Cable Info'!M187))</f>
        <v>186 - AW</v>
      </c>
      <c r="AK370" s="53"/>
      <c r="AL370" s="53"/>
      <c r="AM370" s="55" t="str">
        <f t="shared" si="0"/>
        <v>186 - AW</v>
      </c>
      <c r="AN370" s="53"/>
      <c r="AO370" s="53" t="str">
        <f>IF('Cable Info'!N187="","",CONCATENATE('Cable Info'!N187," - ",'Cable Info'!O187))</f>
        <v>186 - AW</v>
      </c>
      <c r="AP370" s="53"/>
      <c r="AQ370" s="53"/>
      <c r="AR370" s="55" t="str">
        <f t="shared" si="1"/>
        <v>186 - AW</v>
      </c>
      <c r="AS370" s="53"/>
      <c r="AT370" s="53" t="str">
        <f>IF('Cable Info'!P187="","",CONCATENATE('Cable Info'!P187," - ",'Cable Info'!Q187))</f>
        <v/>
      </c>
      <c r="AU370" s="53" t="s">
        <v>92</v>
      </c>
      <c r="AV370" s="53"/>
      <c r="AW370" s="53" t="str">
        <f t="shared" si="2"/>
        <v xml:space="preserve">  &lt;=&gt; CABLEC </v>
      </c>
      <c r="AX370" s="53"/>
      <c r="AY370" s="53" t="str">
        <f>IF('Cable Info'!R187="","",CONCATENATE('Cable Info'!R187," - ",'Cable Info'!S187))</f>
        <v/>
      </c>
      <c r="AZ370" s="53"/>
      <c r="BA370" s="53"/>
      <c r="BB370" s="55" t="str">
        <f t="shared" si="3"/>
        <v/>
      </c>
      <c r="BC370" s="53"/>
      <c r="BD370" s="53" t="str">
        <f>IF('Cable Info'!T187="","",CONCATENATE('Cable Info'!T187," - ",'Cable Info'!U187))</f>
        <v/>
      </c>
      <c r="BE370" s="53"/>
      <c r="BF370" s="53"/>
      <c r="BG370" s="55" t="str">
        <f t="shared" si="4"/>
        <v/>
      </c>
      <c r="BH370" s="53"/>
      <c r="BI370" s="53" t="str">
        <f>IF('Cable Info'!V187="","",CONCATENATE('Cable Info'!V187," - ",'Cable Info'!W187))</f>
        <v/>
      </c>
      <c r="BJ370" s="53"/>
      <c r="BK370" s="53"/>
      <c r="BL370" s="55" t="str">
        <f t="shared" si="5"/>
        <v/>
      </c>
      <c r="BM370" s="5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1"/>
      <c r="CL370" s="189"/>
    </row>
    <row r="371" spans="1:90" ht="12.75" customHeight="1" x14ac:dyDescent="0.2">
      <c r="A371" s="31"/>
      <c r="B371" s="147"/>
      <c r="C371" s="168" t="str">
        <f>IFERROR(IF(B371="","",IF((COUNTIF('Cable Info'!$B$11:$C$50,B371)=0),VLOOKUP(B371,'Cable Info (2)'!$B$11:$C$50,2,FALSE),(VLOOKUP(B371,'Cable Info'!$B$11:$C$50,2,FALSE)))),"NO SUCH EXIT")</f>
        <v/>
      </c>
      <c r="D371" s="190"/>
      <c r="E371" s="191"/>
      <c r="F371" s="171" t="s">
        <v>89</v>
      </c>
      <c r="G371" s="192"/>
      <c r="H371" s="168" t="str">
        <f t="shared" si="7"/>
        <v/>
      </c>
      <c r="I371" s="193"/>
      <c r="J371" s="171" t="s">
        <v>89</v>
      </c>
      <c r="K371" s="194"/>
      <c r="L371" s="195"/>
      <c r="M371" s="168" t="str">
        <f>IFERROR(IF(P371="","",IF((COUNTIF('Cable Info'!$B$11:$C$50,P371)=0),VLOOKUP(P371,'Cable Info (2)'!$B$11:$C$50,2,FALSE),(VLOOKUP(P371,'Cable Info'!$B$11:$C$50,2,FALSE)))),"NO SUCH EXIT")</f>
        <v/>
      </c>
      <c r="N371" s="181"/>
      <c r="O371" s="182"/>
      <c r="P371" s="196"/>
      <c r="Q371" s="124"/>
      <c r="R371" s="185"/>
      <c r="S371" s="185"/>
      <c r="T371" s="186"/>
      <c r="U371" s="186"/>
      <c r="V371" s="187"/>
      <c r="W371" s="164"/>
      <c r="X371" s="188" t="str">
        <f t="shared" si="8"/>
        <v/>
      </c>
      <c r="Y371" s="26" t="str">
        <f t="shared" si="9"/>
        <v/>
      </c>
      <c r="Z371" s="26" t="str">
        <f t="shared" si="10"/>
        <v/>
      </c>
      <c r="AA371" s="26" t="str">
        <f t="shared" si="11"/>
        <v/>
      </c>
      <c r="AB371" s="26" t="str">
        <f t="shared" si="12"/>
        <v/>
      </c>
      <c r="AC371" s="26"/>
      <c r="AD371" s="26"/>
      <c r="AE371" s="26"/>
      <c r="AF371" s="26"/>
      <c r="AG371" s="26"/>
      <c r="AH371" s="26"/>
      <c r="AI371" s="53"/>
      <c r="AJ371" s="53" t="str">
        <f>IF('Cable Info'!L188="","",CONCATENATE('Cable Info'!L188," - ",'Cable Info'!M188))</f>
        <v>187 - AW</v>
      </c>
      <c r="AK371" s="53"/>
      <c r="AL371" s="53"/>
      <c r="AM371" s="55" t="str">
        <f t="shared" si="0"/>
        <v>187 - AW</v>
      </c>
      <c r="AN371" s="53"/>
      <c r="AO371" s="53" t="str">
        <f>IF('Cable Info'!N188="","",CONCATENATE('Cable Info'!N188," - ",'Cable Info'!O188))</f>
        <v>187 - AW</v>
      </c>
      <c r="AP371" s="53"/>
      <c r="AQ371" s="53"/>
      <c r="AR371" s="55" t="str">
        <f t="shared" si="1"/>
        <v>187 - AW</v>
      </c>
      <c r="AS371" s="53"/>
      <c r="AT371" s="53" t="str">
        <f>IF('Cable Info'!P188="","",CONCATENATE('Cable Info'!P188," - ",'Cable Info'!Q188))</f>
        <v/>
      </c>
      <c r="AU371" s="53" t="s">
        <v>92</v>
      </c>
      <c r="AV371" s="53"/>
      <c r="AW371" s="53" t="str">
        <f t="shared" si="2"/>
        <v xml:space="preserve">  &lt;=&gt; CABLEC </v>
      </c>
      <c r="AX371" s="53"/>
      <c r="AY371" s="53" t="str">
        <f>IF('Cable Info'!R188="","",CONCATENATE('Cable Info'!R188," - ",'Cable Info'!S188))</f>
        <v/>
      </c>
      <c r="AZ371" s="53"/>
      <c r="BA371" s="53"/>
      <c r="BB371" s="55" t="str">
        <f t="shared" si="3"/>
        <v/>
      </c>
      <c r="BC371" s="53"/>
      <c r="BD371" s="53" t="str">
        <f>IF('Cable Info'!T188="","",CONCATENATE('Cable Info'!T188," - ",'Cable Info'!U188))</f>
        <v/>
      </c>
      <c r="BE371" s="53"/>
      <c r="BF371" s="53"/>
      <c r="BG371" s="55" t="str">
        <f t="shared" si="4"/>
        <v/>
      </c>
      <c r="BH371" s="53"/>
      <c r="BI371" s="53" t="str">
        <f>IF('Cable Info'!V188="","",CONCATENATE('Cable Info'!V188," - ",'Cable Info'!W188))</f>
        <v/>
      </c>
      <c r="BJ371" s="53"/>
      <c r="BK371" s="53"/>
      <c r="BL371" s="55" t="str">
        <f t="shared" si="5"/>
        <v/>
      </c>
      <c r="BM371" s="5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1"/>
      <c r="CL371" s="189"/>
    </row>
    <row r="372" spans="1:90" ht="12.75" customHeight="1" x14ac:dyDescent="0.2">
      <c r="A372" s="31"/>
      <c r="B372" s="147"/>
      <c r="C372" s="168" t="str">
        <f>IFERROR(IF(B372="","",IF((COUNTIF('Cable Info'!$B$11:$C$50,B372)=0),VLOOKUP(B372,'Cable Info (2)'!$B$11:$C$50,2,FALSE),(VLOOKUP(B372,'Cable Info'!$B$11:$C$50,2,FALSE)))),"NO SUCH EXIT")</f>
        <v/>
      </c>
      <c r="D372" s="190"/>
      <c r="E372" s="191"/>
      <c r="F372" s="171" t="s">
        <v>89</v>
      </c>
      <c r="G372" s="192"/>
      <c r="H372" s="168" t="str">
        <f t="shared" si="7"/>
        <v/>
      </c>
      <c r="I372" s="193"/>
      <c r="J372" s="171" t="s">
        <v>89</v>
      </c>
      <c r="K372" s="194"/>
      <c r="L372" s="195"/>
      <c r="M372" s="168" t="str">
        <f>IFERROR(IF(P372="","",IF((COUNTIF('Cable Info'!$B$11:$C$50,P372)=0),VLOOKUP(P372,'Cable Info (2)'!$B$11:$C$50,2,FALSE),(VLOOKUP(P372,'Cable Info'!$B$11:$C$50,2,FALSE)))),"NO SUCH EXIT")</f>
        <v/>
      </c>
      <c r="N372" s="181"/>
      <c r="O372" s="182"/>
      <c r="P372" s="196"/>
      <c r="Q372" s="124"/>
      <c r="R372" s="185"/>
      <c r="S372" s="185"/>
      <c r="T372" s="186"/>
      <c r="U372" s="186"/>
      <c r="V372" s="187"/>
      <c r="W372" s="164"/>
      <c r="X372" s="188" t="str">
        <f t="shared" si="8"/>
        <v/>
      </c>
      <c r="Y372" s="26" t="str">
        <f t="shared" si="9"/>
        <v/>
      </c>
      <c r="Z372" s="26" t="str">
        <f t="shared" si="10"/>
        <v/>
      </c>
      <c r="AA372" s="26" t="str">
        <f t="shared" si="11"/>
        <v/>
      </c>
      <c r="AB372" s="26" t="str">
        <f t="shared" si="12"/>
        <v/>
      </c>
      <c r="AC372" s="26"/>
      <c r="AD372" s="26"/>
      <c r="AE372" s="26"/>
      <c r="AF372" s="26"/>
      <c r="AG372" s="26"/>
      <c r="AH372" s="26"/>
      <c r="AI372" s="53"/>
      <c r="AJ372" s="53" t="str">
        <f>IF('Cable Info'!L189="","",CONCATENATE('Cable Info'!L189," - ",'Cable Info'!M189))</f>
        <v>188 - AW</v>
      </c>
      <c r="AK372" s="53"/>
      <c r="AL372" s="53"/>
      <c r="AM372" s="55" t="str">
        <f t="shared" si="0"/>
        <v>188 - AW</v>
      </c>
      <c r="AN372" s="53"/>
      <c r="AO372" s="53" t="str">
        <f>IF('Cable Info'!N189="","",CONCATENATE('Cable Info'!N189," - ",'Cable Info'!O189))</f>
        <v>188 - AW</v>
      </c>
      <c r="AP372" s="53"/>
      <c r="AQ372" s="53"/>
      <c r="AR372" s="55" t="str">
        <f t="shared" si="1"/>
        <v>188 - AW</v>
      </c>
      <c r="AS372" s="53"/>
      <c r="AT372" s="53" t="str">
        <f>IF('Cable Info'!P189="","",CONCATENATE('Cable Info'!P189," - ",'Cable Info'!Q189))</f>
        <v/>
      </c>
      <c r="AU372" s="53" t="s">
        <v>92</v>
      </c>
      <c r="AV372" s="53"/>
      <c r="AW372" s="53" t="str">
        <f t="shared" si="2"/>
        <v xml:space="preserve">  &lt;=&gt; CABLEC </v>
      </c>
      <c r="AX372" s="53"/>
      <c r="AY372" s="53" t="str">
        <f>IF('Cable Info'!R189="","",CONCATENATE('Cable Info'!R189," - ",'Cable Info'!S189))</f>
        <v/>
      </c>
      <c r="AZ372" s="53"/>
      <c r="BA372" s="53"/>
      <c r="BB372" s="55" t="str">
        <f t="shared" si="3"/>
        <v/>
      </c>
      <c r="BC372" s="53"/>
      <c r="BD372" s="53" t="str">
        <f>IF('Cable Info'!T189="","",CONCATENATE('Cable Info'!T189," - ",'Cable Info'!U189))</f>
        <v/>
      </c>
      <c r="BE372" s="53"/>
      <c r="BF372" s="53"/>
      <c r="BG372" s="55" t="str">
        <f t="shared" si="4"/>
        <v/>
      </c>
      <c r="BH372" s="53"/>
      <c r="BI372" s="53" t="str">
        <f>IF('Cable Info'!V189="","",CONCATENATE('Cable Info'!V189," - ",'Cable Info'!W189))</f>
        <v/>
      </c>
      <c r="BJ372" s="53"/>
      <c r="BK372" s="53"/>
      <c r="BL372" s="55" t="str">
        <f t="shared" si="5"/>
        <v/>
      </c>
      <c r="BM372" s="5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1"/>
      <c r="CL372" s="189"/>
    </row>
    <row r="373" spans="1:90" ht="12.75" customHeight="1" x14ac:dyDescent="0.2">
      <c r="A373" s="31"/>
      <c r="B373" s="147"/>
      <c r="C373" s="168" t="str">
        <f>IFERROR(IF(B373="","",IF((COUNTIF('Cable Info'!$B$11:$C$50,B373)=0),VLOOKUP(B373,'Cable Info (2)'!$B$11:$C$50,2,FALSE),(VLOOKUP(B373,'Cable Info'!$B$11:$C$50,2,FALSE)))),"NO SUCH EXIT")</f>
        <v/>
      </c>
      <c r="D373" s="190"/>
      <c r="E373" s="191"/>
      <c r="F373" s="171" t="s">
        <v>89</v>
      </c>
      <c r="G373" s="192"/>
      <c r="H373" s="168" t="str">
        <f t="shared" si="7"/>
        <v/>
      </c>
      <c r="I373" s="193"/>
      <c r="J373" s="171" t="s">
        <v>89</v>
      </c>
      <c r="K373" s="194"/>
      <c r="L373" s="195"/>
      <c r="M373" s="168" t="str">
        <f>IFERROR(IF(P373="","",IF((COUNTIF('Cable Info'!$B$11:$C$50,P373)=0),VLOOKUP(P373,'Cable Info (2)'!$B$11:$C$50,2,FALSE),(VLOOKUP(P373,'Cable Info'!$B$11:$C$50,2,FALSE)))),"NO SUCH EXIT")</f>
        <v/>
      </c>
      <c r="N373" s="181"/>
      <c r="O373" s="182"/>
      <c r="P373" s="196"/>
      <c r="Q373" s="124"/>
      <c r="R373" s="185"/>
      <c r="S373" s="185"/>
      <c r="T373" s="186"/>
      <c r="U373" s="186"/>
      <c r="V373" s="187"/>
      <c r="W373" s="164"/>
      <c r="X373" s="188" t="str">
        <f t="shared" si="8"/>
        <v/>
      </c>
      <c r="Y373" s="26" t="str">
        <f t="shared" si="9"/>
        <v/>
      </c>
      <c r="Z373" s="26" t="str">
        <f t="shared" si="10"/>
        <v/>
      </c>
      <c r="AA373" s="26" t="str">
        <f t="shared" si="11"/>
        <v/>
      </c>
      <c r="AB373" s="26" t="str">
        <f t="shared" si="12"/>
        <v/>
      </c>
      <c r="AC373" s="26"/>
      <c r="AD373" s="26"/>
      <c r="AE373" s="26"/>
      <c r="AF373" s="26"/>
      <c r="AG373" s="26"/>
      <c r="AH373" s="26"/>
      <c r="AI373" s="53"/>
      <c r="AJ373" s="53" t="str">
        <f>IF('Cable Info'!L190="","",CONCATENATE('Cable Info'!L190," - ",'Cable Info'!M190))</f>
        <v>189 - AW</v>
      </c>
      <c r="AK373" s="53"/>
      <c r="AL373" s="53"/>
      <c r="AM373" s="55" t="str">
        <f t="shared" si="0"/>
        <v>189 - AW</v>
      </c>
      <c r="AN373" s="53"/>
      <c r="AO373" s="53" t="str">
        <f>IF('Cable Info'!N190="","",CONCATENATE('Cable Info'!N190," - ",'Cable Info'!O190))</f>
        <v>189 - AW</v>
      </c>
      <c r="AP373" s="53"/>
      <c r="AQ373" s="53"/>
      <c r="AR373" s="55" t="str">
        <f t="shared" si="1"/>
        <v>189 - AW</v>
      </c>
      <c r="AS373" s="53"/>
      <c r="AT373" s="53" t="str">
        <f>IF('Cable Info'!P190="","",CONCATENATE('Cable Info'!P190," - ",'Cable Info'!Q190))</f>
        <v/>
      </c>
      <c r="AU373" s="53" t="s">
        <v>92</v>
      </c>
      <c r="AV373" s="53"/>
      <c r="AW373" s="53" t="str">
        <f t="shared" si="2"/>
        <v xml:space="preserve">  &lt;=&gt; CABLEC </v>
      </c>
      <c r="AX373" s="53"/>
      <c r="AY373" s="53" t="str">
        <f>IF('Cable Info'!R190="","",CONCATENATE('Cable Info'!R190," - ",'Cable Info'!S190))</f>
        <v/>
      </c>
      <c r="AZ373" s="53"/>
      <c r="BA373" s="53"/>
      <c r="BB373" s="55" t="str">
        <f t="shared" si="3"/>
        <v/>
      </c>
      <c r="BC373" s="53"/>
      <c r="BD373" s="53" t="str">
        <f>IF('Cable Info'!T190="","",CONCATENATE('Cable Info'!T190," - ",'Cable Info'!U190))</f>
        <v/>
      </c>
      <c r="BE373" s="53"/>
      <c r="BF373" s="53"/>
      <c r="BG373" s="55" t="str">
        <f t="shared" si="4"/>
        <v/>
      </c>
      <c r="BH373" s="53"/>
      <c r="BI373" s="53" t="str">
        <f>IF('Cable Info'!V190="","",CONCATENATE('Cable Info'!V190," - ",'Cable Info'!W190))</f>
        <v/>
      </c>
      <c r="BJ373" s="53"/>
      <c r="BK373" s="53"/>
      <c r="BL373" s="55" t="str">
        <f t="shared" si="5"/>
        <v/>
      </c>
      <c r="BM373" s="5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1"/>
      <c r="CL373" s="189"/>
    </row>
    <row r="374" spans="1:90" ht="12.75" customHeight="1" x14ac:dyDescent="0.2">
      <c r="A374" s="31"/>
      <c r="B374" s="147"/>
      <c r="C374" s="168" t="str">
        <f>IFERROR(IF(B374="","",IF((COUNTIF('Cable Info'!$B$11:$C$50,B374)=0),VLOOKUP(B374,'Cable Info (2)'!$B$11:$C$50,2,FALSE),(VLOOKUP(B374,'Cable Info'!$B$11:$C$50,2,FALSE)))),"NO SUCH EXIT")</f>
        <v/>
      </c>
      <c r="D374" s="190"/>
      <c r="E374" s="191"/>
      <c r="F374" s="171" t="s">
        <v>89</v>
      </c>
      <c r="G374" s="192"/>
      <c r="H374" s="168" t="str">
        <f t="shared" si="7"/>
        <v/>
      </c>
      <c r="I374" s="193"/>
      <c r="J374" s="171" t="s">
        <v>89</v>
      </c>
      <c r="K374" s="194"/>
      <c r="L374" s="195"/>
      <c r="M374" s="168" t="str">
        <f>IFERROR(IF(P374="","",IF((COUNTIF('Cable Info'!$B$11:$C$50,P374)=0),VLOOKUP(P374,'Cable Info (2)'!$B$11:$C$50,2,FALSE),(VLOOKUP(P374,'Cable Info'!$B$11:$C$50,2,FALSE)))),"NO SUCH EXIT")</f>
        <v/>
      </c>
      <c r="N374" s="181"/>
      <c r="O374" s="182"/>
      <c r="P374" s="196"/>
      <c r="Q374" s="124"/>
      <c r="R374" s="185"/>
      <c r="S374" s="185"/>
      <c r="T374" s="186"/>
      <c r="U374" s="186"/>
      <c r="V374" s="187"/>
      <c r="W374" s="164"/>
      <c r="X374" s="188" t="str">
        <f t="shared" si="8"/>
        <v/>
      </c>
      <c r="Y374" s="26" t="str">
        <f t="shared" si="9"/>
        <v/>
      </c>
      <c r="Z374" s="26" t="str">
        <f t="shared" si="10"/>
        <v/>
      </c>
      <c r="AA374" s="26" t="str">
        <f t="shared" si="11"/>
        <v/>
      </c>
      <c r="AB374" s="26" t="str">
        <f t="shared" si="12"/>
        <v/>
      </c>
      <c r="AC374" s="26"/>
      <c r="AD374" s="26"/>
      <c r="AE374" s="26"/>
      <c r="AF374" s="26"/>
      <c r="AG374" s="26"/>
      <c r="AH374" s="26"/>
      <c r="AI374" s="53"/>
      <c r="AJ374" s="53" t="str">
        <f>IF('Cable Info'!L191="","",CONCATENATE('Cable Info'!L191," - ",'Cable Info'!M191))</f>
        <v>190 - AW</v>
      </c>
      <c r="AK374" s="53"/>
      <c r="AL374" s="53"/>
      <c r="AM374" s="55" t="str">
        <f t="shared" si="0"/>
        <v>190 - AW</v>
      </c>
      <c r="AN374" s="53"/>
      <c r="AO374" s="53" t="str">
        <f>IF('Cable Info'!N191="","",CONCATENATE('Cable Info'!N191," - ",'Cable Info'!O191))</f>
        <v>190 - AW</v>
      </c>
      <c r="AP374" s="53"/>
      <c r="AQ374" s="53"/>
      <c r="AR374" s="55" t="str">
        <f t="shared" si="1"/>
        <v>190 - AW</v>
      </c>
      <c r="AS374" s="53"/>
      <c r="AT374" s="53" t="str">
        <f>IF('Cable Info'!P191="","",CONCATENATE('Cable Info'!P191," - ",'Cable Info'!Q191))</f>
        <v/>
      </c>
      <c r="AU374" s="53" t="s">
        <v>92</v>
      </c>
      <c r="AV374" s="53"/>
      <c r="AW374" s="53" t="str">
        <f t="shared" si="2"/>
        <v xml:space="preserve">  &lt;=&gt; CABLEC </v>
      </c>
      <c r="AX374" s="53"/>
      <c r="AY374" s="53" t="str">
        <f>IF('Cable Info'!R191="","",CONCATENATE('Cable Info'!R191," - ",'Cable Info'!S191))</f>
        <v/>
      </c>
      <c r="AZ374" s="53"/>
      <c r="BA374" s="53"/>
      <c r="BB374" s="55" t="str">
        <f t="shared" si="3"/>
        <v/>
      </c>
      <c r="BC374" s="53"/>
      <c r="BD374" s="53" t="str">
        <f>IF('Cable Info'!T191="","",CONCATENATE('Cable Info'!T191," - ",'Cable Info'!U191))</f>
        <v/>
      </c>
      <c r="BE374" s="53"/>
      <c r="BF374" s="53"/>
      <c r="BG374" s="55" t="str">
        <f t="shared" si="4"/>
        <v/>
      </c>
      <c r="BH374" s="53"/>
      <c r="BI374" s="53" t="str">
        <f>IF('Cable Info'!V191="","",CONCATENATE('Cable Info'!V191," - ",'Cable Info'!W191))</f>
        <v/>
      </c>
      <c r="BJ374" s="53"/>
      <c r="BK374" s="53"/>
      <c r="BL374" s="55" t="str">
        <f t="shared" si="5"/>
        <v/>
      </c>
      <c r="BM374" s="5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1"/>
      <c r="CL374" s="189"/>
    </row>
    <row r="375" spans="1:90" ht="12.75" customHeight="1" x14ac:dyDescent="0.2">
      <c r="A375" s="31"/>
      <c r="B375" s="147"/>
      <c r="C375" s="168" t="str">
        <f>IFERROR(IF(B375="","",IF((COUNTIF('Cable Info'!$B$11:$C$50,B375)=0),VLOOKUP(B375,'Cable Info (2)'!$B$11:$C$50,2,FALSE),(VLOOKUP(B375,'Cable Info'!$B$11:$C$50,2,FALSE)))),"NO SUCH EXIT")</f>
        <v/>
      </c>
      <c r="D375" s="190"/>
      <c r="E375" s="191"/>
      <c r="F375" s="171" t="s">
        <v>89</v>
      </c>
      <c r="G375" s="192"/>
      <c r="H375" s="168" t="str">
        <f t="shared" si="7"/>
        <v/>
      </c>
      <c r="I375" s="193"/>
      <c r="J375" s="171" t="s">
        <v>89</v>
      </c>
      <c r="K375" s="194"/>
      <c r="L375" s="195"/>
      <c r="M375" s="168" t="str">
        <f>IFERROR(IF(P375="","",IF((COUNTIF('Cable Info'!$B$11:$C$50,P375)=0),VLOOKUP(P375,'Cable Info (2)'!$B$11:$C$50,2,FALSE),(VLOOKUP(P375,'Cable Info'!$B$11:$C$50,2,FALSE)))),"NO SUCH EXIT")</f>
        <v/>
      </c>
      <c r="N375" s="181"/>
      <c r="O375" s="182"/>
      <c r="P375" s="196"/>
      <c r="Q375" s="124"/>
      <c r="R375" s="185"/>
      <c r="S375" s="185"/>
      <c r="T375" s="186"/>
      <c r="U375" s="186"/>
      <c r="V375" s="187"/>
      <c r="W375" s="164"/>
      <c r="X375" s="188" t="str">
        <f t="shared" si="8"/>
        <v/>
      </c>
      <c r="Y375" s="26" t="str">
        <f t="shared" si="9"/>
        <v/>
      </c>
      <c r="Z375" s="26" t="str">
        <f t="shared" si="10"/>
        <v/>
      </c>
      <c r="AA375" s="26" t="str">
        <f t="shared" si="11"/>
        <v/>
      </c>
      <c r="AB375" s="26" t="str">
        <f t="shared" si="12"/>
        <v/>
      </c>
      <c r="AC375" s="26"/>
      <c r="AD375" s="26"/>
      <c r="AE375" s="26"/>
      <c r="AF375" s="26"/>
      <c r="AG375" s="26"/>
      <c r="AH375" s="26"/>
      <c r="AI375" s="53"/>
      <c r="AJ375" s="53" t="str">
        <f>IF('Cable Info'!L192="","",CONCATENATE('Cable Info'!L192," - ",'Cable Info'!M192))</f>
        <v>191 - AW</v>
      </c>
      <c r="AK375" s="53"/>
      <c r="AL375" s="53"/>
      <c r="AM375" s="55" t="str">
        <f t="shared" si="0"/>
        <v>191 - AW</v>
      </c>
      <c r="AN375" s="53"/>
      <c r="AO375" s="53" t="str">
        <f>IF('Cable Info'!N192="","",CONCATENATE('Cable Info'!N192," - ",'Cable Info'!O192))</f>
        <v>191 - AW</v>
      </c>
      <c r="AP375" s="53"/>
      <c r="AQ375" s="53"/>
      <c r="AR375" s="55" t="str">
        <f t="shared" si="1"/>
        <v>191 - AW</v>
      </c>
      <c r="AS375" s="53"/>
      <c r="AT375" s="53" t="str">
        <f>IF('Cable Info'!P192="","",CONCATENATE('Cable Info'!P192," - ",'Cable Info'!Q192))</f>
        <v/>
      </c>
      <c r="AU375" s="53" t="s">
        <v>92</v>
      </c>
      <c r="AV375" s="53"/>
      <c r="AW375" s="53" t="str">
        <f t="shared" si="2"/>
        <v xml:space="preserve">  &lt;=&gt; CABLEC </v>
      </c>
      <c r="AX375" s="53"/>
      <c r="AY375" s="53" t="str">
        <f>IF('Cable Info'!R192="","",CONCATENATE('Cable Info'!R192," - ",'Cable Info'!S192))</f>
        <v/>
      </c>
      <c r="AZ375" s="53"/>
      <c r="BA375" s="53"/>
      <c r="BB375" s="55" t="str">
        <f t="shared" si="3"/>
        <v/>
      </c>
      <c r="BC375" s="53"/>
      <c r="BD375" s="53" t="str">
        <f>IF('Cable Info'!T192="","",CONCATENATE('Cable Info'!T192," - ",'Cable Info'!U192))</f>
        <v/>
      </c>
      <c r="BE375" s="53"/>
      <c r="BF375" s="53"/>
      <c r="BG375" s="55" t="str">
        <f t="shared" si="4"/>
        <v/>
      </c>
      <c r="BH375" s="53"/>
      <c r="BI375" s="53" t="str">
        <f>IF('Cable Info'!V192="","",CONCATENATE('Cable Info'!V192," - ",'Cable Info'!W192))</f>
        <v/>
      </c>
      <c r="BJ375" s="53"/>
      <c r="BK375" s="53"/>
      <c r="BL375" s="55" t="str">
        <f t="shared" si="5"/>
        <v/>
      </c>
      <c r="BM375" s="5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1"/>
      <c r="CL375" s="189"/>
    </row>
    <row r="376" spans="1:90" ht="12.75" customHeight="1" x14ac:dyDescent="0.2">
      <c r="A376" s="31"/>
      <c r="B376" s="147"/>
      <c r="C376" s="168" t="str">
        <f>IFERROR(IF(B376="","",IF((COUNTIF('Cable Info'!$B$11:$C$50,B376)=0),VLOOKUP(B376,'Cable Info (2)'!$B$11:$C$50,2,FALSE),(VLOOKUP(B376,'Cable Info'!$B$11:$C$50,2,FALSE)))),"NO SUCH EXIT")</f>
        <v/>
      </c>
      <c r="D376" s="190"/>
      <c r="E376" s="191"/>
      <c r="F376" s="171" t="s">
        <v>89</v>
      </c>
      <c r="G376" s="192"/>
      <c r="H376" s="168" t="str">
        <f t="shared" si="7"/>
        <v/>
      </c>
      <c r="I376" s="193"/>
      <c r="J376" s="171" t="s">
        <v>89</v>
      </c>
      <c r="K376" s="194"/>
      <c r="L376" s="195"/>
      <c r="M376" s="168" t="str">
        <f>IFERROR(IF(P376="","",IF((COUNTIF('Cable Info'!$B$11:$C$50,P376)=0),VLOOKUP(P376,'Cable Info (2)'!$B$11:$C$50,2,FALSE),(VLOOKUP(P376,'Cable Info'!$B$11:$C$50,2,FALSE)))),"NO SUCH EXIT")</f>
        <v/>
      </c>
      <c r="N376" s="181"/>
      <c r="O376" s="182"/>
      <c r="P376" s="196"/>
      <c r="Q376" s="124"/>
      <c r="R376" s="185"/>
      <c r="S376" s="185"/>
      <c r="T376" s="186"/>
      <c r="U376" s="186"/>
      <c r="V376" s="187"/>
      <c r="W376" s="164"/>
      <c r="X376" s="188" t="str">
        <f t="shared" si="8"/>
        <v/>
      </c>
      <c r="Y376" s="26" t="str">
        <f t="shared" si="9"/>
        <v/>
      </c>
      <c r="Z376" s="26" t="str">
        <f t="shared" si="10"/>
        <v/>
      </c>
      <c r="AA376" s="26" t="str">
        <f t="shared" si="11"/>
        <v/>
      </c>
      <c r="AB376" s="26" t="str">
        <f t="shared" si="12"/>
        <v/>
      </c>
      <c r="AC376" s="26"/>
      <c r="AD376" s="26"/>
      <c r="AE376" s="26"/>
      <c r="AF376" s="26"/>
      <c r="AG376" s="26"/>
      <c r="AH376" s="26"/>
      <c r="AI376" s="53"/>
      <c r="AJ376" s="53" t="str">
        <f>IF('Cable Info'!L193="","",CONCATENATE('Cable Info'!L193," - ",'Cable Info'!M193))</f>
        <v>192 - AW</v>
      </c>
      <c r="AK376" s="53"/>
      <c r="AL376" s="53"/>
      <c r="AM376" s="55" t="str">
        <f t="shared" si="0"/>
        <v>192 - AW</v>
      </c>
      <c r="AN376" s="53"/>
      <c r="AO376" s="53" t="str">
        <f>IF('Cable Info'!N193="","",CONCATENATE('Cable Info'!N193," - ",'Cable Info'!O193))</f>
        <v>192 - AW</v>
      </c>
      <c r="AP376" s="53"/>
      <c r="AQ376" s="53"/>
      <c r="AR376" s="55" t="str">
        <f t="shared" si="1"/>
        <v>192 - AW</v>
      </c>
      <c r="AS376" s="53"/>
      <c r="AT376" s="53" t="str">
        <f>IF('Cable Info'!P193="","",CONCATENATE('Cable Info'!P193," - ",'Cable Info'!Q193))</f>
        <v/>
      </c>
      <c r="AU376" s="53" t="s">
        <v>92</v>
      </c>
      <c r="AV376" s="53"/>
      <c r="AW376" s="53" t="str">
        <f t="shared" si="2"/>
        <v xml:space="preserve">  &lt;=&gt; CABLEC </v>
      </c>
      <c r="AX376" s="53"/>
      <c r="AY376" s="53" t="str">
        <f>IF('Cable Info'!R193="","",CONCATENATE('Cable Info'!R193," - ",'Cable Info'!S193))</f>
        <v/>
      </c>
      <c r="AZ376" s="53"/>
      <c r="BA376" s="53"/>
      <c r="BB376" s="55" t="str">
        <f t="shared" si="3"/>
        <v/>
      </c>
      <c r="BC376" s="53"/>
      <c r="BD376" s="53" t="str">
        <f>IF('Cable Info'!T193="","",CONCATENATE('Cable Info'!T193," - ",'Cable Info'!U193))</f>
        <v/>
      </c>
      <c r="BE376" s="53"/>
      <c r="BF376" s="53"/>
      <c r="BG376" s="55" t="str">
        <f t="shared" si="4"/>
        <v/>
      </c>
      <c r="BH376" s="53"/>
      <c r="BI376" s="53" t="str">
        <f>IF('Cable Info'!V193="","",CONCATENATE('Cable Info'!V193," - ",'Cable Info'!W193))</f>
        <v/>
      </c>
      <c r="BJ376" s="53"/>
      <c r="BK376" s="53"/>
      <c r="BL376" s="55" t="str">
        <f t="shared" si="5"/>
        <v/>
      </c>
      <c r="BM376" s="5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1"/>
      <c r="CL376" s="189"/>
    </row>
    <row r="377" spans="1:90" ht="12.75" customHeight="1" x14ac:dyDescent="0.2">
      <c r="A377" s="31"/>
      <c r="B377" s="147"/>
      <c r="C377" s="168" t="str">
        <f>IFERROR(IF(B377="","",IF((COUNTIF('Cable Info'!$B$11:$C$50,B377)=0),VLOOKUP(B377,'Cable Info (2)'!$B$11:$C$50,2,FALSE),(VLOOKUP(B377,'Cable Info'!$B$11:$C$50,2,FALSE)))),"NO SUCH EXIT")</f>
        <v/>
      </c>
      <c r="D377" s="190"/>
      <c r="E377" s="191"/>
      <c r="F377" s="171" t="s">
        <v>89</v>
      </c>
      <c r="G377" s="192"/>
      <c r="H377" s="168" t="str">
        <f t="shared" si="7"/>
        <v/>
      </c>
      <c r="I377" s="193"/>
      <c r="J377" s="171" t="s">
        <v>89</v>
      </c>
      <c r="K377" s="194"/>
      <c r="L377" s="195"/>
      <c r="M377" s="168" t="str">
        <f>IFERROR(IF(P377="","",IF((COUNTIF('Cable Info'!$B$11:$C$50,P377)=0),VLOOKUP(P377,'Cable Info (2)'!$B$11:$C$50,2,FALSE),(VLOOKUP(P377,'Cable Info'!$B$11:$C$50,2,FALSE)))),"NO SUCH EXIT")</f>
        <v/>
      </c>
      <c r="N377" s="181"/>
      <c r="O377" s="182"/>
      <c r="P377" s="196"/>
      <c r="Q377" s="124"/>
      <c r="R377" s="185"/>
      <c r="S377" s="185"/>
      <c r="T377" s="186"/>
      <c r="U377" s="186"/>
      <c r="V377" s="187"/>
      <c r="W377" s="164"/>
      <c r="X377" s="188" t="str">
        <f t="shared" si="8"/>
        <v/>
      </c>
      <c r="Y377" s="26" t="str">
        <f t="shared" si="9"/>
        <v/>
      </c>
      <c r="Z377" s="26" t="str">
        <f t="shared" si="10"/>
        <v/>
      </c>
      <c r="AA377" s="26" t="str">
        <f t="shared" si="11"/>
        <v/>
      </c>
      <c r="AB377" s="26" t="str">
        <f t="shared" si="12"/>
        <v/>
      </c>
      <c r="AC377" s="26"/>
      <c r="AD377" s="26"/>
      <c r="AE377" s="26"/>
      <c r="AF377" s="26"/>
      <c r="AG377" s="26"/>
      <c r="AH377" s="26"/>
      <c r="AI377" s="53"/>
      <c r="AJ377" s="53" t="str">
        <f>IF('Cable Info'!L194="","",CONCATENATE('Cable Info'!L194," - ",'Cable Info'!M194))</f>
        <v>193 - AW</v>
      </c>
      <c r="AK377" s="53"/>
      <c r="AL377" s="53"/>
      <c r="AM377" s="55" t="str">
        <f t="shared" si="0"/>
        <v>193 - AW</v>
      </c>
      <c r="AN377" s="53"/>
      <c r="AO377" s="53" t="str">
        <f>IF('Cable Info'!N194="","",CONCATENATE('Cable Info'!N194," - ",'Cable Info'!O194))</f>
        <v>193 - AW</v>
      </c>
      <c r="AP377" s="53"/>
      <c r="AQ377" s="53"/>
      <c r="AR377" s="55" t="str">
        <f t="shared" si="1"/>
        <v>193 - AW</v>
      </c>
      <c r="AS377" s="53"/>
      <c r="AT377" s="53" t="str">
        <f>IF('Cable Info'!P194="","",CONCATENATE('Cable Info'!P194," - ",'Cable Info'!Q194))</f>
        <v/>
      </c>
      <c r="AU377" s="53" t="s">
        <v>92</v>
      </c>
      <c r="AV377" s="53"/>
      <c r="AW377" s="53" t="str">
        <f t="shared" si="2"/>
        <v xml:space="preserve">  &lt;=&gt; CABLEC </v>
      </c>
      <c r="AX377" s="53"/>
      <c r="AY377" s="53" t="str">
        <f>IF('Cable Info'!R194="","",CONCATENATE('Cable Info'!R194," - ",'Cable Info'!S194))</f>
        <v/>
      </c>
      <c r="AZ377" s="53"/>
      <c r="BA377" s="53"/>
      <c r="BB377" s="55" t="str">
        <f t="shared" si="3"/>
        <v/>
      </c>
      <c r="BC377" s="53"/>
      <c r="BD377" s="53" t="str">
        <f>IF('Cable Info'!T194="","",CONCATENATE('Cable Info'!T194," - ",'Cable Info'!U194))</f>
        <v/>
      </c>
      <c r="BE377" s="53"/>
      <c r="BF377" s="53"/>
      <c r="BG377" s="55" t="str">
        <f t="shared" si="4"/>
        <v/>
      </c>
      <c r="BH377" s="53"/>
      <c r="BI377" s="53" t="str">
        <f>IF('Cable Info'!V194="","",CONCATENATE('Cable Info'!V194," - ",'Cable Info'!W194))</f>
        <v/>
      </c>
      <c r="BJ377" s="53"/>
      <c r="BK377" s="53"/>
      <c r="BL377" s="55" t="str">
        <f t="shared" si="5"/>
        <v/>
      </c>
      <c r="BM377" s="5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1"/>
      <c r="CL377" s="189"/>
    </row>
    <row r="378" spans="1:90" ht="12.75" customHeight="1" x14ac:dyDescent="0.2">
      <c r="A378" s="31"/>
      <c r="B378" s="147"/>
      <c r="C378" s="168" t="str">
        <f>IFERROR(IF(B378="","",IF((COUNTIF('Cable Info'!$B$11:$C$50,B378)=0),VLOOKUP(B378,'Cable Info (2)'!$B$11:$C$50,2,FALSE),(VLOOKUP(B378,'Cable Info'!$B$11:$C$50,2,FALSE)))),"NO SUCH EXIT")</f>
        <v/>
      </c>
      <c r="D378" s="190"/>
      <c r="E378" s="191"/>
      <c r="F378" s="171" t="s">
        <v>89</v>
      </c>
      <c r="G378" s="192"/>
      <c r="H378" s="168" t="str">
        <f t="shared" si="7"/>
        <v/>
      </c>
      <c r="I378" s="193"/>
      <c r="J378" s="171" t="s">
        <v>89</v>
      </c>
      <c r="K378" s="194"/>
      <c r="L378" s="195"/>
      <c r="M378" s="168" t="str">
        <f>IFERROR(IF(P378="","",IF((COUNTIF('Cable Info'!$B$11:$C$50,P378)=0),VLOOKUP(P378,'Cable Info (2)'!$B$11:$C$50,2,FALSE),(VLOOKUP(P378,'Cable Info'!$B$11:$C$50,2,FALSE)))),"NO SUCH EXIT")</f>
        <v/>
      </c>
      <c r="N378" s="181"/>
      <c r="O378" s="182"/>
      <c r="P378" s="196"/>
      <c r="Q378" s="124"/>
      <c r="R378" s="185"/>
      <c r="S378" s="185"/>
      <c r="T378" s="186"/>
      <c r="U378" s="186"/>
      <c r="V378" s="187"/>
      <c r="W378" s="164"/>
      <c r="X378" s="188" t="str">
        <f t="shared" si="8"/>
        <v/>
      </c>
      <c r="Y378" s="26" t="str">
        <f t="shared" si="9"/>
        <v/>
      </c>
      <c r="Z378" s="26" t="str">
        <f t="shared" si="10"/>
        <v/>
      </c>
      <c r="AA378" s="26" t="str">
        <f t="shared" si="11"/>
        <v/>
      </c>
      <c r="AB378" s="26" t="str">
        <f t="shared" si="12"/>
        <v/>
      </c>
      <c r="AC378" s="26"/>
      <c r="AD378" s="26"/>
      <c r="AE378" s="26"/>
      <c r="AF378" s="26"/>
      <c r="AG378" s="26"/>
      <c r="AH378" s="26"/>
      <c r="AI378" s="53"/>
      <c r="AJ378" s="53" t="str">
        <f>IF('Cable Info'!L195="","",CONCATENATE('Cable Info'!L195," - ",'Cable Info'!M195))</f>
        <v>194 - AW</v>
      </c>
      <c r="AK378" s="53"/>
      <c r="AL378" s="53"/>
      <c r="AM378" s="55" t="str">
        <f t="shared" si="0"/>
        <v>194 - AW</v>
      </c>
      <c r="AN378" s="53"/>
      <c r="AO378" s="53" t="str">
        <f>IF('Cable Info'!N195="","",CONCATENATE('Cable Info'!N195," - ",'Cable Info'!O195))</f>
        <v>194 - AW</v>
      </c>
      <c r="AP378" s="53"/>
      <c r="AQ378" s="53"/>
      <c r="AR378" s="55" t="str">
        <f t="shared" si="1"/>
        <v>194 - AW</v>
      </c>
      <c r="AS378" s="53"/>
      <c r="AT378" s="53" t="str">
        <f>IF('Cable Info'!P195="","",CONCATENATE('Cable Info'!P195," - ",'Cable Info'!Q195))</f>
        <v/>
      </c>
      <c r="AU378" s="53" t="s">
        <v>92</v>
      </c>
      <c r="AV378" s="53"/>
      <c r="AW378" s="53" t="str">
        <f t="shared" si="2"/>
        <v xml:space="preserve">  &lt;=&gt; CABLEC </v>
      </c>
      <c r="AX378" s="53"/>
      <c r="AY378" s="53" t="str">
        <f>IF('Cable Info'!R195="","",CONCATENATE('Cable Info'!R195," - ",'Cable Info'!S195))</f>
        <v/>
      </c>
      <c r="AZ378" s="53"/>
      <c r="BA378" s="53"/>
      <c r="BB378" s="55" t="str">
        <f t="shared" si="3"/>
        <v/>
      </c>
      <c r="BC378" s="53"/>
      <c r="BD378" s="53" t="str">
        <f>IF('Cable Info'!T195="","",CONCATENATE('Cable Info'!T195," - ",'Cable Info'!U195))</f>
        <v/>
      </c>
      <c r="BE378" s="53"/>
      <c r="BF378" s="53"/>
      <c r="BG378" s="55" t="str">
        <f t="shared" si="4"/>
        <v/>
      </c>
      <c r="BH378" s="53"/>
      <c r="BI378" s="53" t="str">
        <f>IF('Cable Info'!V195="","",CONCATENATE('Cable Info'!V195," - ",'Cable Info'!W195))</f>
        <v/>
      </c>
      <c r="BJ378" s="53"/>
      <c r="BK378" s="53"/>
      <c r="BL378" s="55" t="str">
        <f t="shared" si="5"/>
        <v/>
      </c>
      <c r="BM378" s="5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1"/>
      <c r="CL378" s="189"/>
    </row>
    <row r="379" spans="1:90" ht="12.75" customHeight="1" x14ac:dyDescent="0.2">
      <c r="A379" s="31"/>
      <c r="B379" s="147"/>
      <c r="C379" s="168" t="str">
        <f>IFERROR(IF(B379="","",IF((COUNTIF('Cable Info'!$B$11:$C$50,B379)=0),VLOOKUP(B379,'Cable Info (2)'!$B$11:$C$50,2,FALSE),(VLOOKUP(B379,'Cable Info'!$B$11:$C$50,2,FALSE)))),"NO SUCH EXIT")</f>
        <v/>
      </c>
      <c r="D379" s="190"/>
      <c r="E379" s="191"/>
      <c r="F379" s="171" t="s">
        <v>89</v>
      </c>
      <c r="G379" s="192"/>
      <c r="H379" s="168" t="str">
        <f t="shared" si="7"/>
        <v/>
      </c>
      <c r="I379" s="193"/>
      <c r="J379" s="171" t="s">
        <v>89</v>
      </c>
      <c r="K379" s="194"/>
      <c r="L379" s="195"/>
      <c r="M379" s="168" t="str">
        <f>IFERROR(IF(P379="","",IF((COUNTIF('Cable Info'!$B$11:$C$50,P379)=0),VLOOKUP(P379,'Cable Info (2)'!$B$11:$C$50,2,FALSE),(VLOOKUP(P379,'Cable Info'!$B$11:$C$50,2,FALSE)))),"NO SUCH EXIT")</f>
        <v/>
      </c>
      <c r="N379" s="181"/>
      <c r="O379" s="182"/>
      <c r="P379" s="196"/>
      <c r="Q379" s="124"/>
      <c r="R379" s="185"/>
      <c r="S379" s="185"/>
      <c r="T379" s="186"/>
      <c r="U379" s="186"/>
      <c r="V379" s="187"/>
      <c r="W379" s="164"/>
      <c r="X379" s="188" t="str">
        <f t="shared" si="8"/>
        <v/>
      </c>
      <c r="Y379" s="26" t="str">
        <f t="shared" si="9"/>
        <v/>
      </c>
      <c r="Z379" s="26" t="str">
        <f t="shared" si="10"/>
        <v/>
      </c>
      <c r="AA379" s="26" t="str">
        <f t="shared" si="11"/>
        <v/>
      </c>
      <c r="AB379" s="26" t="str">
        <f t="shared" si="12"/>
        <v/>
      </c>
      <c r="AC379" s="26"/>
      <c r="AD379" s="26"/>
      <c r="AE379" s="26"/>
      <c r="AF379" s="26"/>
      <c r="AG379" s="26"/>
      <c r="AH379" s="26"/>
      <c r="AI379" s="53"/>
      <c r="AJ379" s="53" t="str">
        <f>IF('Cable Info'!L196="","",CONCATENATE('Cable Info'!L196," - ",'Cable Info'!M196))</f>
        <v>195 - AW</v>
      </c>
      <c r="AK379" s="53"/>
      <c r="AL379" s="53"/>
      <c r="AM379" s="55" t="str">
        <f t="shared" si="0"/>
        <v>195 - AW</v>
      </c>
      <c r="AN379" s="53"/>
      <c r="AO379" s="53" t="str">
        <f>IF('Cable Info'!N196="","",CONCATENATE('Cable Info'!N196," - ",'Cable Info'!O196))</f>
        <v>195 - AW</v>
      </c>
      <c r="AP379" s="53"/>
      <c r="AQ379" s="53"/>
      <c r="AR379" s="55" t="str">
        <f t="shared" si="1"/>
        <v>195 - AW</v>
      </c>
      <c r="AS379" s="53"/>
      <c r="AT379" s="53" t="str">
        <f>IF('Cable Info'!P196="","",CONCATENATE('Cable Info'!P196," - ",'Cable Info'!Q196))</f>
        <v/>
      </c>
      <c r="AU379" s="53" t="s">
        <v>92</v>
      </c>
      <c r="AV379" s="53"/>
      <c r="AW379" s="53" t="str">
        <f t="shared" si="2"/>
        <v xml:space="preserve">  &lt;=&gt; CABLEC </v>
      </c>
      <c r="AX379" s="53"/>
      <c r="AY379" s="53" t="str">
        <f>IF('Cable Info'!R196="","",CONCATENATE('Cable Info'!R196," - ",'Cable Info'!S196))</f>
        <v/>
      </c>
      <c r="AZ379" s="53"/>
      <c r="BA379" s="53"/>
      <c r="BB379" s="55" t="str">
        <f t="shared" si="3"/>
        <v/>
      </c>
      <c r="BC379" s="53"/>
      <c r="BD379" s="53" t="str">
        <f>IF('Cable Info'!T196="","",CONCATENATE('Cable Info'!T196," - ",'Cable Info'!U196))</f>
        <v/>
      </c>
      <c r="BE379" s="53"/>
      <c r="BF379" s="53"/>
      <c r="BG379" s="55" t="str">
        <f t="shared" si="4"/>
        <v/>
      </c>
      <c r="BH379" s="53"/>
      <c r="BI379" s="53" t="str">
        <f>IF('Cable Info'!V196="","",CONCATENATE('Cable Info'!V196," - ",'Cable Info'!W196))</f>
        <v/>
      </c>
      <c r="BJ379" s="53"/>
      <c r="BK379" s="53"/>
      <c r="BL379" s="55" t="str">
        <f t="shared" si="5"/>
        <v/>
      </c>
      <c r="BM379" s="5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1"/>
      <c r="CL379" s="189"/>
    </row>
    <row r="380" spans="1:90" ht="13.5" customHeight="1" x14ac:dyDescent="0.2">
      <c r="A380" s="31"/>
      <c r="B380" s="197"/>
      <c r="C380" s="198" t="str">
        <f>IFERROR(IF(B380="","",IF((COUNTIF('Cable Info'!$B$11:$C$50,B380)=0),VLOOKUP(B380,'Cable Info (2)'!$B$11:$C$50,2,FALSE),(VLOOKUP(B380,'Cable Info'!$B$11:$C$50,2,FALSE)))),"NO SUCH EXIT")</f>
        <v/>
      </c>
      <c r="D380" s="199"/>
      <c r="E380" s="200"/>
      <c r="F380" s="201" t="s">
        <v>89</v>
      </c>
      <c r="G380" s="202"/>
      <c r="H380" s="198" t="str">
        <f t="shared" si="7"/>
        <v/>
      </c>
      <c r="I380" s="203"/>
      <c r="J380" s="201" t="s">
        <v>89</v>
      </c>
      <c r="K380" s="204"/>
      <c r="L380" s="205"/>
      <c r="M380" s="198" t="str">
        <f>IFERROR(IF(P380="","",IF((COUNTIF('Cable Info'!$B$11:$C$50,P380)=0),VLOOKUP(P380,'Cable Info (2)'!$B$11:$C$50,2,FALSE),(VLOOKUP(P380,'Cable Info'!$B$11:$C$50,2,FALSE)))),"NO SUCH EXIT")</f>
        <v/>
      </c>
      <c r="N380" s="206"/>
      <c r="O380" s="207"/>
      <c r="P380" s="208"/>
      <c r="Q380" s="209"/>
      <c r="R380" s="210"/>
      <c r="S380" s="210"/>
      <c r="T380" s="211"/>
      <c r="U380" s="211"/>
      <c r="V380" s="207"/>
      <c r="W380" s="207"/>
      <c r="X380" s="188" t="str">
        <f t="shared" si="8"/>
        <v/>
      </c>
      <c r="Y380" s="26" t="str">
        <f t="shared" si="9"/>
        <v/>
      </c>
      <c r="Z380" s="26" t="str">
        <f t="shared" si="10"/>
        <v/>
      </c>
      <c r="AA380" s="26" t="str">
        <f t="shared" si="11"/>
        <v/>
      </c>
      <c r="AB380" s="26" t="str">
        <f t="shared" si="12"/>
        <v/>
      </c>
      <c r="AC380" s="26"/>
      <c r="AD380" s="26"/>
      <c r="AE380" s="26"/>
      <c r="AF380" s="26"/>
      <c r="AG380" s="26"/>
      <c r="AH380" s="26"/>
      <c r="AI380" s="53"/>
      <c r="AJ380" s="53" t="str">
        <f>IF('Cable Info'!L84="","",CONCATENATE('Cable Info'!L84," - ",'Cable Info'!M84))</f>
        <v>83 - AW</v>
      </c>
      <c r="AK380" s="53"/>
      <c r="AL380" s="53"/>
      <c r="AM380" s="55" t="str">
        <f t="shared" si="0"/>
        <v>83 - AW</v>
      </c>
      <c r="AN380" s="53"/>
      <c r="AO380" s="53" t="str">
        <f>IF('Cable Info'!N84="","",CONCATENATE('Cable Info'!N84," - ",'Cable Info'!O84))</f>
        <v>83 - AW</v>
      </c>
      <c r="AP380" s="53"/>
      <c r="AQ380" s="53"/>
      <c r="AR380" s="55" t="str">
        <f t="shared" si="1"/>
        <v>83 - AW</v>
      </c>
      <c r="AS380" s="53"/>
      <c r="AT380" s="53" t="str">
        <f>IF('Cable Info'!P84="","",CONCATENATE('Cable Info'!P84," - ",'Cable Info'!Q84))</f>
        <v/>
      </c>
      <c r="AU380" s="53"/>
      <c r="AV380" s="53"/>
      <c r="AW380" s="55" t="str">
        <f t="shared" si="2"/>
        <v/>
      </c>
      <c r="AX380" s="53"/>
      <c r="AY380" s="53" t="str">
        <f>IF('Cable Info'!R84="","",CONCATENATE('Cable Info'!R84," - ",'Cable Info'!S84))</f>
        <v/>
      </c>
      <c r="AZ380" s="53"/>
      <c r="BA380" s="53"/>
      <c r="BB380" s="55" t="str">
        <f t="shared" si="3"/>
        <v/>
      </c>
      <c r="BC380" s="53"/>
      <c r="BD380" s="53" t="str">
        <f>IF('Cable Info'!T84="","",CONCATENATE('Cable Info'!T84," - ",'Cable Info'!U84))</f>
        <v/>
      </c>
      <c r="BE380" s="53"/>
      <c r="BF380" s="53"/>
      <c r="BG380" s="55" t="str">
        <f t="shared" si="4"/>
        <v/>
      </c>
      <c r="BH380" s="53"/>
      <c r="BI380" s="53" t="str">
        <f>IF('Cable Info'!V84="","",CONCATENATE('Cable Info'!V84," - ",'Cable Info'!W84))</f>
        <v/>
      </c>
      <c r="BJ380" s="53"/>
      <c r="BK380" s="53"/>
      <c r="BL380" s="55" t="str">
        <f t="shared" si="5"/>
        <v/>
      </c>
      <c r="BM380" s="5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1"/>
      <c r="CL380" s="189"/>
    </row>
    <row r="381" spans="1:90" ht="13.5" customHeight="1" x14ac:dyDescent="0.2">
      <c r="A381" s="31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63"/>
      <c r="P381" s="33"/>
      <c r="Q381" s="65"/>
      <c r="R381" s="33"/>
      <c r="S381" s="33"/>
      <c r="T381" s="33"/>
      <c r="U381" s="33"/>
      <c r="V381" s="63"/>
      <c r="W381" s="63"/>
      <c r="X381" s="66"/>
      <c r="Y381" s="26" t="str">
        <f t="shared" si="9"/>
        <v/>
      </c>
      <c r="Z381" s="26" t="str">
        <f t="shared" si="10"/>
        <v/>
      </c>
      <c r="AA381" s="26" t="str">
        <f t="shared" si="11"/>
        <v/>
      </c>
      <c r="AB381" s="26" t="str">
        <f t="shared" si="12"/>
        <v/>
      </c>
      <c r="AC381" s="26"/>
      <c r="AD381" s="26"/>
      <c r="AE381" s="26"/>
      <c r="AF381" s="26"/>
      <c r="AG381" s="26"/>
      <c r="AH381" s="26"/>
      <c r="AI381" s="53"/>
      <c r="AJ381" s="53" t="str">
        <f>IF('Cable Info'!L85="","",CONCATENATE('Cable Info'!L85," - ",'Cable Info'!M85))</f>
        <v>84 - AW</v>
      </c>
      <c r="AK381" s="53"/>
      <c r="AL381" s="53"/>
      <c r="AM381" s="55" t="str">
        <f t="shared" si="0"/>
        <v>84 - AW</v>
      </c>
      <c r="AN381" s="53"/>
      <c r="AO381" s="53" t="str">
        <f>IF('Cable Info'!N85="","",CONCATENATE('Cable Info'!N85," - ",'Cable Info'!O85))</f>
        <v>84 - AW</v>
      </c>
      <c r="AP381" s="53"/>
      <c r="AQ381" s="53"/>
      <c r="AR381" s="55" t="str">
        <f t="shared" si="1"/>
        <v>84 - AW</v>
      </c>
      <c r="AS381" s="53"/>
      <c r="AT381" s="53" t="str">
        <f>IF('Cable Info'!P85="","",CONCATENATE('Cable Info'!P85," - ",'Cable Info'!Q85))</f>
        <v/>
      </c>
      <c r="AU381" s="53"/>
      <c r="AV381" s="53"/>
      <c r="AW381" s="55" t="str">
        <f t="shared" si="2"/>
        <v/>
      </c>
      <c r="AX381" s="53"/>
      <c r="AY381" s="53" t="str">
        <f>IF('Cable Info'!R85="","",CONCATENATE('Cable Info'!R85," - ",'Cable Info'!S85))</f>
        <v/>
      </c>
      <c r="AZ381" s="53"/>
      <c r="BA381" s="53"/>
      <c r="BB381" s="55" t="str">
        <f t="shared" si="3"/>
        <v/>
      </c>
      <c r="BC381" s="53"/>
      <c r="BD381" s="53" t="str">
        <f>IF('Cable Info'!T85="","",CONCATENATE('Cable Info'!T85," - ",'Cable Info'!U85))</f>
        <v/>
      </c>
      <c r="BE381" s="53"/>
      <c r="BF381" s="53"/>
      <c r="BG381" s="55" t="str">
        <f t="shared" si="4"/>
        <v/>
      </c>
      <c r="BH381" s="53"/>
      <c r="BI381" s="53" t="str">
        <f>IF('Cable Info'!V85="","",CONCATENATE('Cable Info'!V85," - ",'Cable Info'!W85))</f>
        <v/>
      </c>
      <c r="BJ381" s="53"/>
      <c r="BK381" s="53"/>
      <c r="BL381" s="55" t="str">
        <f t="shared" si="5"/>
        <v/>
      </c>
      <c r="BM381" s="5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1"/>
      <c r="CL381" s="1"/>
    </row>
    <row r="382" spans="1:90" ht="12.75" customHeight="1" x14ac:dyDescent="0.2">
      <c r="A382" s="212"/>
      <c r="B382" s="212"/>
      <c r="C382" s="212"/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3"/>
      <c r="P382" s="212"/>
      <c r="Q382" s="214"/>
      <c r="R382" s="212"/>
      <c r="S382" s="212"/>
      <c r="T382" s="212"/>
      <c r="U382" s="212"/>
      <c r="V382" s="213"/>
      <c r="W382" s="213"/>
      <c r="X382" s="215"/>
      <c r="Y382" s="216" t="str">
        <f t="shared" si="9"/>
        <v/>
      </c>
      <c r="Z382" s="216" t="str">
        <f t="shared" si="10"/>
        <v/>
      </c>
      <c r="AA382" s="216" t="str">
        <f t="shared" si="11"/>
        <v/>
      </c>
      <c r="AB382" s="216" t="str">
        <f t="shared" si="12"/>
        <v/>
      </c>
      <c r="AC382" s="216"/>
      <c r="AD382" s="216"/>
      <c r="AE382" s="216"/>
      <c r="AF382" s="216"/>
      <c r="AG382" s="216"/>
      <c r="AH382" s="216"/>
      <c r="AI382" s="217"/>
      <c r="AJ382" s="217" t="str">
        <f>IF('Cable Info'!L86="","",CONCATENATE('Cable Info'!L86," - ",'Cable Info'!M86))</f>
        <v>85 - AW</v>
      </c>
      <c r="AK382" s="217"/>
      <c r="AL382" s="217"/>
      <c r="AM382" s="218" t="str">
        <f t="shared" si="0"/>
        <v>85 - AW</v>
      </c>
      <c r="AN382" s="217"/>
      <c r="AO382" s="217" t="str">
        <f>IF('Cable Info'!N86="","",CONCATENATE('Cable Info'!N86," - ",'Cable Info'!O86))</f>
        <v>85 - AW</v>
      </c>
      <c r="AP382" s="217"/>
      <c r="AQ382" s="217"/>
      <c r="AR382" s="218" t="str">
        <f t="shared" si="1"/>
        <v>85 - AW</v>
      </c>
      <c r="AS382" s="217"/>
      <c r="AT382" s="217" t="str">
        <f>IF('Cable Info'!P86="","",CONCATENATE('Cable Info'!P86," - ",'Cable Info'!Q86))</f>
        <v/>
      </c>
      <c r="AU382" s="217"/>
      <c r="AV382" s="217"/>
      <c r="AW382" s="218" t="str">
        <f t="shared" si="2"/>
        <v/>
      </c>
      <c r="AX382" s="217"/>
      <c r="AY382" s="217" t="str">
        <f>IF('Cable Info'!R86="","",CONCATENATE('Cable Info'!R86," - ",'Cable Info'!S86))</f>
        <v/>
      </c>
      <c r="AZ382" s="217"/>
      <c r="BA382" s="217"/>
      <c r="BB382" s="218" t="str">
        <f t="shared" si="3"/>
        <v/>
      </c>
      <c r="BC382" s="217"/>
      <c r="BD382" s="217" t="str">
        <f>IF('Cable Info'!T86="","",CONCATENATE('Cable Info'!T86," - ",'Cable Info'!U86))</f>
        <v/>
      </c>
      <c r="BE382" s="217"/>
      <c r="BF382" s="217"/>
      <c r="BG382" s="218" t="str">
        <f t="shared" si="4"/>
        <v/>
      </c>
      <c r="BH382" s="217"/>
      <c r="BI382" s="217" t="str">
        <f>IF('Cable Info'!V86="","",CONCATENATE('Cable Info'!V86," - ",'Cable Info'!W86))</f>
        <v/>
      </c>
      <c r="BJ382" s="217"/>
      <c r="BK382" s="217"/>
      <c r="BL382" s="218" t="str">
        <f t="shared" si="5"/>
        <v/>
      </c>
      <c r="BM382" s="217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212"/>
      <c r="CF382" s="212"/>
      <c r="CG382" s="212"/>
      <c r="CH382" s="212"/>
      <c r="CI382" s="212"/>
      <c r="CJ382" s="212"/>
      <c r="CK382" s="1"/>
      <c r="CL382" s="1"/>
    </row>
    <row r="383" spans="1:90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9"/>
      <c r="P383" s="1"/>
      <c r="Q383" s="219"/>
      <c r="R383" s="1"/>
      <c r="S383" s="1"/>
      <c r="T383" s="1"/>
      <c r="U383" s="1"/>
      <c r="V383" s="19"/>
      <c r="W383" s="19"/>
      <c r="X383" s="220"/>
      <c r="Y383" s="10" t="str">
        <f t="shared" si="9"/>
        <v/>
      </c>
      <c r="Z383" s="10" t="str">
        <f t="shared" si="10"/>
        <v/>
      </c>
      <c r="AA383" s="10" t="str">
        <f t="shared" si="11"/>
        <v/>
      </c>
      <c r="AB383" s="10" t="str">
        <f t="shared" si="12"/>
        <v/>
      </c>
      <c r="AC383" s="10"/>
      <c r="AD383" s="10"/>
      <c r="AE383" s="10"/>
      <c r="AF383" s="10"/>
      <c r="AG383" s="10"/>
      <c r="AH383" s="10"/>
      <c r="AI383" s="221"/>
      <c r="AJ383" s="221" t="str">
        <f>IF('Cable Info'!L87="","",CONCATENATE('Cable Info'!L87," - ",'Cable Info'!M87))</f>
        <v>86 - AW</v>
      </c>
      <c r="AK383" s="221"/>
      <c r="AL383" s="221"/>
      <c r="AM383" s="222" t="str">
        <f t="shared" si="0"/>
        <v>86 - AW</v>
      </c>
      <c r="AN383" s="221"/>
      <c r="AO383" s="221" t="str">
        <f>IF('Cable Info'!N87="","",CONCATENATE('Cable Info'!N87," - ",'Cable Info'!O87))</f>
        <v>86 - AW</v>
      </c>
      <c r="AP383" s="221"/>
      <c r="AQ383" s="221"/>
      <c r="AR383" s="222" t="str">
        <f t="shared" si="1"/>
        <v>86 - AW</v>
      </c>
      <c r="AS383" s="221"/>
      <c r="AT383" s="221" t="str">
        <f>IF('Cable Info'!P87="","",CONCATENATE('Cable Info'!P87," - ",'Cable Info'!Q87))</f>
        <v/>
      </c>
      <c r="AU383" s="221"/>
      <c r="AV383" s="221"/>
      <c r="AW383" s="222" t="str">
        <f t="shared" si="2"/>
        <v/>
      </c>
      <c r="AX383" s="221"/>
      <c r="AY383" s="221" t="str">
        <f>IF('Cable Info'!R87="","",CONCATENATE('Cable Info'!R87," - ",'Cable Info'!S87))</f>
        <v/>
      </c>
      <c r="AZ383" s="221"/>
      <c r="BA383" s="221"/>
      <c r="BB383" s="222" t="str">
        <f t="shared" si="3"/>
        <v/>
      </c>
      <c r="BC383" s="221"/>
      <c r="BD383" s="221" t="str">
        <f>IF('Cable Info'!T87="","",CONCATENATE('Cable Info'!T87," - ",'Cable Info'!U87))</f>
        <v/>
      </c>
      <c r="BE383" s="221"/>
      <c r="BF383" s="221"/>
      <c r="BG383" s="222" t="str">
        <f t="shared" si="4"/>
        <v/>
      </c>
      <c r="BH383" s="221"/>
      <c r="BI383" s="221" t="str">
        <f>IF('Cable Info'!V87="","",CONCATENATE('Cable Info'!V87," - ",'Cable Info'!W87))</f>
        <v/>
      </c>
      <c r="BJ383" s="221"/>
      <c r="BK383" s="221"/>
      <c r="BL383" s="222" t="str">
        <f t="shared" si="5"/>
        <v/>
      </c>
      <c r="BM383" s="22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</row>
    <row r="384" spans="1:90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9"/>
      <c r="P384" s="1"/>
      <c r="Q384" s="219"/>
      <c r="R384" s="1"/>
      <c r="S384" s="1"/>
      <c r="T384" s="1"/>
      <c r="U384" s="1"/>
      <c r="V384" s="19"/>
      <c r="W384" s="19"/>
      <c r="X384" s="220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53"/>
      <c r="AJ384" s="53" t="str">
        <f>IF('Cable Info'!L88="","",CONCATENATE('Cable Info'!L88," - ",'Cable Info'!M88))</f>
        <v>87 - AW</v>
      </c>
      <c r="AK384" s="53"/>
      <c r="AL384" s="53"/>
      <c r="AM384" s="55" t="str">
        <f t="shared" si="0"/>
        <v>87 - AW</v>
      </c>
      <c r="AN384" s="53"/>
      <c r="AO384" s="53" t="str">
        <f>IF('Cable Info'!N88="","",CONCATENATE('Cable Info'!N88," - ",'Cable Info'!O88))</f>
        <v>87 - AW</v>
      </c>
      <c r="AP384" s="53"/>
      <c r="AQ384" s="53"/>
      <c r="AR384" s="55" t="str">
        <f t="shared" si="1"/>
        <v>87 - AW</v>
      </c>
      <c r="AS384" s="53"/>
      <c r="AT384" s="53" t="str">
        <f>IF('Cable Info'!P88="","",CONCATENATE('Cable Info'!P88," - ",'Cable Info'!Q88))</f>
        <v/>
      </c>
      <c r="AU384" s="53"/>
      <c r="AV384" s="53"/>
      <c r="AW384" s="55" t="str">
        <f t="shared" si="2"/>
        <v/>
      </c>
      <c r="AX384" s="53"/>
      <c r="AY384" s="53" t="str">
        <f>IF('Cable Info'!R88="","",CONCATENATE('Cable Info'!R88," - ",'Cable Info'!S88))</f>
        <v/>
      </c>
      <c r="AZ384" s="53"/>
      <c r="BA384" s="53"/>
      <c r="BB384" s="55" t="str">
        <f t="shared" si="3"/>
        <v/>
      </c>
      <c r="BC384" s="53"/>
      <c r="BD384" s="53" t="str">
        <f>IF('Cable Info'!T88="","",CONCATENATE('Cable Info'!T88," - ",'Cable Info'!U88))</f>
        <v/>
      </c>
      <c r="BE384" s="53"/>
      <c r="BF384" s="53"/>
      <c r="BG384" s="55" t="str">
        <f t="shared" si="4"/>
        <v/>
      </c>
      <c r="BH384" s="53"/>
      <c r="BI384" s="53" t="str">
        <f>IF('Cable Info'!V88="","",CONCATENATE('Cable Info'!V88," - ",'Cable Info'!W88))</f>
        <v/>
      </c>
      <c r="BJ384" s="53"/>
      <c r="BK384" s="53"/>
      <c r="BL384" s="55" t="str">
        <f t="shared" si="5"/>
        <v/>
      </c>
      <c r="BM384" s="5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1"/>
      <c r="CL384" s="1"/>
    </row>
    <row r="385" spans="1:90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9"/>
      <c r="P385" s="1"/>
      <c r="Q385" s="219"/>
      <c r="R385" s="1"/>
      <c r="S385" s="1"/>
      <c r="T385" s="1"/>
      <c r="U385" s="1"/>
      <c r="V385" s="19"/>
      <c r="W385" s="19"/>
      <c r="X385" s="220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53"/>
      <c r="AJ385" s="53" t="str">
        <f>IF('Cable Info'!L89="","",CONCATENATE('Cable Info'!L89," - ",'Cable Info'!M89))</f>
        <v>88 - AW</v>
      </c>
      <c r="AK385" s="53"/>
      <c r="AL385" s="53"/>
      <c r="AM385" s="55" t="str">
        <f t="shared" si="0"/>
        <v>88 - AW</v>
      </c>
      <c r="AN385" s="53"/>
      <c r="AO385" s="53" t="str">
        <f>IF('Cable Info'!N89="","",CONCATENATE('Cable Info'!N89," - ",'Cable Info'!O89))</f>
        <v>88 - AW</v>
      </c>
      <c r="AP385" s="53"/>
      <c r="AQ385" s="53"/>
      <c r="AR385" s="55" t="str">
        <f t="shared" si="1"/>
        <v>88 - AW</v>
      </c>
      <c r="AS385" s="53"/>
      <c r="AT385" s="53" t="str">
        <f>IF('Cable Info'!P89="","",CONCATENATE('Cable Info'!P89," - ",'Cable Info'!Q89))</f>
        <v/>
      </c>
      <c r="AU385" s="53"/>
      <c r="AV385" s="53"/>
      <c r="AW385" s="55" t="str">
        <f t="shared" si="2"/>
        <v/>
      </c>
      <c r="AX385" s="53"/>
      <c r="AY385" s="53" t="str">
        <f>IF('Cable Info'!R89="","",CONCATENATE('Cable Info'!R89," - ",'Cable Info'!S89))</f>
        <v/>
      </c>
      <c r="AZ385" s="53"/>
      <c r="BA385" s="53"/>
      <c r="BB385" s="55" t="str">
        <f t="shared" si="3"/>
        <v/>
      </c>
      <c r="BC385" s="53"/>
      <c r="BD385" s="53" t="str">
        <f>IF('Cable Info'!T89="","",CONCATENATE('Cable Info'!T89," - ",'Cable Info'!U89))</f>
        <v/>
      </c>
      <c r="BE385" s="53"/>
      <c r="BF385" s="53"/>
      <c r="BG385" s="55" t="str">
        <f t="shared" si="4"/>
        <v/>
      </c>
      <c r="BH385" s="53"/>
      <c r="BI385" s="53" t="str">
        <f>IF('Cable Info'!V89="","",CONCATENATE('Cable Info'!V89," - ",'Cable Info'!W89))</f>
        <v/>
      </c>
      <c r="BJ385" s="53"/>
      <c r="BK385" s="53"/>
      <c r="BL385" s="55" t="str">
        <f t="shared" si="5"/>
        <v/>
      </c>
      <c r="BM385" s="5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1"/>
      <c r="CL385" s="1"/>
    </row>
    <row r="386" spans="1:90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9"/>
      <c r="P386" s="1"/>
      <c r="Q386" s="219"/>
      <c r="R386" s="1"/>
      <c r="S386" s="1"/>
      <c r="T386" s="1"/>
      <c r="U386" s="1"/>
      <c r="V386" s="19"/>
      <c r="W386" s="19"/>
      <c r="X386" s="220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53"/>
      <c r="AJ386" s="53" t="str">
        <f>IF('Cable Info'!L90="","",CONCATENATE('Cable Info'!L90," - ",'Cable Info'!M90))</f>
        <v>89 - AW</v>
      </c>
      <c r="AK386" s="53"/>
      <c r="AL386" s="53"/>
      <c r="AM386" s="55" t="str">
        <f t="shared" si="0"/>
        <v>89 - AW</v>
      </c>
      <c r="AN386" s="53"/>
      <c r="AO386" s="53" t="str">
        <f>IF('Cable Info'!N90="","",CONCATENATE('Cable Info'!N90," - ",'Cable Info'!O90))</f>
        <v>89 - AW</v>
      </c>
      <c r="AP386" s="53"/>
      <c r="AQ386" s="53"/>
      <c r="AR386" s="55" t="str">
        <f t="shared" si="1"/>
        <v>89 - AW</v>
      </c>
      <c r="AS386" s="53"/>
      <c r="AT386" s="53" t="str">
        <f>IF('Cable Info'!P90="","",CONCATENATE('Cable Info'!P90," - ",'Cable Info'!Q90))</f>
        <v/>
      </c>
      <c r="AU386" s="53"/>
      <c r="AV386" s="53"/>
      <c r="AW386" s="55" t="str">
        <f t="shared" si="2"/>
        <v/>
      </c>
      <c r="AX386" s="53"/>
      <c r="AY386" s="53" t="str">
        <f>IF('Cable Info'!R90="","",CONCATENATE('Cable Info'!R90," - ",'Cable Info'!S90))</f>
        <v/>
      </c>
      <c r="AZ386" s="53"/>
      <c r="BA386" s="53"/>
      <c r="BB386" s="55" t="str">
        <f t="shared" si="3"/>
        <v/>
      </c>
      <c r="BC386" s="53"/>
      <c r="BD386" s="53" t="str">
        <f>IF('Cable Info'!T90="","",CONCATENATE('Cable Info'!T90," - ",'Cable Info'!U90))</f>
        <v/>
      </c>
      <c r="BE386" s="53"/>
      <c r="BF386" s="53"/>
      <c r="BG386" s="55" t="str">
        <f t="shared" si="4"/>
        <v/>
      </c>
      <c r="BH386" s="53"/>
      <c r="BI386" s="53" t="str">
        <f>IF('Cable Info'!V90="","",CONCATENATE('Cable Info'!V90," - ",'Cable Info'!W90))</f>
        <v/>
      </c>
      <c r="BJ386" s="53"/>
      <c r="BK386" s="53"/>
      <c r="BL386" s="55" t="str">
        <f t="shared" si="5"/>
        <v/>
      </c>
      <c r="BM386" s="5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1"/>
      <c r="CL386" s="1"/>
    </row>
    <row r="387" spans="1:90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9"/>
      <c r="P387" s="1"/>
      <c r="Q387" s="219"/>
      <c r="R387" s="1"/>
      <c r="S387" s="1"/>
      <c r="T387" s="1"/>
      <c r="U387" s="1"/>
      <c r="V387" s="19"/>
      <c r="W387" s="19"/>
      <c r="X387" s="220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53"/>
      <c r="AJ387" s="53" t="str">
        <f>IF('Cable Info'!L91="","",CONCATENATE('Cable Info'!L91," - ",'Cable Info'!M91))</f>
        <v>90 - AW</v>
      </c>
      <c r="AK387" s="53"/>
      <c r="AL387" s="53"/>
      <c r="AM387" s="55" t="str">
        <f t="shared" si="0"/>
        <v>90 - AW</v>
      </c>
      <c r="AN387" s="53"/>
      <c r="AO387" s="53" t="str">
        <f>IF('Cable Info'!N91="","",CONCATENATE('Cable Info'!N91," - ",'Cable Info'!O91))</f>
        <v>90 - AW</v>
      </c>
      <c r="AP387" s="53"/>
      <c r="AQ387" s="53"/>
      <c r="AR387" s="55" t="str">
        <f t="shared" si="1"/>
        <v>90 - AW</v>
      </c>
      <c r="AS387" s="53"/>
      <c r="AT387" s="53" t="str">
        <f>IF('Cable Info'!P91="","",CONCATENATE('Cable Info'!P91," - ",'Cable Info'!Q91))</f>
        <v/>
      </c>
      <c r="AU387" s="53"/>
      <c r="AV387" s="53"/>
      <c r="AW387" s="55" t="str">
        <f t="shared" si="2"/>
        <v/>
      </c>
      <c r="AX387" s="53"/>
      <c r="AY387" s="53" t="str">
        <f>IF('Cable Info'!R91="","",CONCATENATE('Cable Info'!R91," - ",'Cable Info'!S91))</f>
        <v/>
      </c>
      <c r="AZ387" s="53"/>
      <c r="BA387" s="53"/>
      <c r="BB387" s="55" t="str">
        <f t="shared" si="3"/>
        <v/>
      </c>
      <c r="BC387" s="53"/>
      <c r="BD387" s="53" t="str">
        <f>IF('Cable Info'!T91="","",CONCATENATE('Cable Info'!T91," - ",'Cable Info'!U91))</f>
        <v/>
      </c>
      <c r="BE387" s="53"/>
      <c r="BF387" s="53"/>
      <c r="BG387" s="55" t="str">
        <f t="shared" si="4"/>
        <v/>
      </c>
      <c r="BH387" s="53"/>
      <c r="BI387" s="53" t="str">
        <f>IF('Cable Info'!V91="","",CONCATENATE('Cable Info'!V91," - ",'Cable Info'!W91))</f>
        <v/>
      </c>
      <c r="BJ387" s="53"/>
      <c r="BK387" s="53"/>
      <c r="BL387" s="55" t="str">
        <f t="shared" si="5"/>
        <v/>
      </c>
      <c r="BM387" s="5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1"/>
      <c r="CL387" s="1"/>
    </row>
    <row r="388" spans="1:90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9"/>
      <c r="P388" s="1"/>
      <c r="Q388" s="219"/>
      <c r="R388" s="1"/>
      <c r="S388" s="1"/>
      <c r="T388" s="1"/>
      <c r="U388" s="1"/>
      <c r="V388" s="19"/>
      <c r="W388" s="19"/>
      <c r="X388" s="220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53"/>
      <c r="AJ388" s="53" t="str">
        <f>IF('Cable Info'!L92="","",CONCATENATE('Cable Info'!L92," - ",'Cable Info'!M92))</f>
        <v>91 - AW</v>
      </c>
      <c r="AK388" s="53"/>
      <c r="AL388" s="53"/>
      <c r="AM388" s="55" t="str">
        <f t="shared" si="0"/>
        <v>91 - AW</v>
      </c>
      <c r="AN388" s="53"/>
      <c r="AO388" s="53" t="str">
        <f>IF('Cable Info'!N92="","",CONCATENATE('Cable Info'!N92," - ",'Cable Info'!O92))</f>
        <v>91 - AW</v>
      </c>
      <c r="AP388" s="53"/>
      <c r="AQ388" s="53"/>
      <c r="AR388" s="55" t="str">
        <f t="shared" si="1"/>
        <v>91 - AW</v>
      </c>
      <c r="AS388" s="53"/>
      <c r="AT388" s="53" t="str">
        <f>IF('Cable Info'!P92="","",CONCATENATE('Cable Info'!P92," - ",'Cable Info'!Q92))</f>
        <v/>
      </c>
      <c r="AU388" s="53"/>
      <c r="AV388" s="53"/>
      <c r="AW388" s="55" t="str">
        <f t="shared" si="2"/>
        <v/>
      </c>
      <c r="AX388" s="53"/>
      <c r="AY388" s="53" t="str">
        <f>IF('Cable Info'!R92="","",CONCATENATE('Cable Info'!R92," - ",'Cable Info'!S92))</f>
        <v/>
      </c>
      <c r="AZ388" s="53"/>
      <c r="BA388" s="53"/>
      <c r="BB388" s="55" t="str">
        <f t="shared" si="3"/>
        <v/>
      </c>
      <c r="BC388" s="53"/>
      <c r="BD388" s="53" t="str">
        <f>IF('Cable Info'!T92="","",CONCATENATE('Cable Info'!T92," - ",'Cable Info'!U92))</f>
        <v/>
      </c>
      <c r="BE388" s="53"/>
      <c r="BF388" s="53"/>
      <c r="BG388" s="55" t="str">
        <f t="shared" si="4"/>
        <v/>
      </c>
      <c r="BH388" s="53"/>
      <c r="BI388" s="53" t="str">
        <f>IF('Cable Info'!V92="","",CONCATENATE('Cable Info'!V92," - ",'Cable Info'!W92))</f>
        <v/>
      </c>
      <c r="BJ388" s="53"/>
      <c r="BK388" s="53"/>
      <c r="BL388" s="55" t="str">
        <f t="shared" si="5"/>
        <v/>
      </c>
      <c r="BM388" s="5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1"/>
      <c r="CL388" s="1"/>
    </row>
    <row r="389" spans="1:90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9"/>
      <c r="P389" s="1"/>
      <c r="Q389" s="219"/>
      <c r="R389" s="1"/>
      <c r="S389" s="1"/>
      <c r="T389" s="1"/>
      <c r="U389" s="1"/>
      <c r="V389" s="19"/>
      <c r="W389" s="19"/>
      <c r="X389" s="220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53"/>
      <c r="AJ389" s="53" t="str">
        <f>IF('Cable Info'!L93="","",CONCATENATE('Cable Info'!L93," - ",'Cable Info'!M93))</f>
        <v>92 - AW</v>
      </c>
      <c r="AK389" s="53"/>
      <c r="AL389" s="53"/>
      <c r="AM389" s="55" t="str">
        <f t="shared" si="0"/>
        <v>92 - AW</v>
      </c>
      <c r="AN389" s="53"/>
      <c r="AO389" s="53" t="str">
        <f>IF('Cable Info'!N93="","",CONCATENATE('Cable Info'!N93," - ",'Cable Info'!O93))</f>
        <v>92 - AW</v>
      </c>
      <c r="AP389" s="53"/>
      <c r="AQ389" s="53"/>
      <c r="AR389" s="55" t="str">
        <f t="shared" si="1"/>
        <v>92 - AW</v>
      </c>
      <c r="AS389" s="53"/>
      <c r="AT389" s="53" t="str">
        <f>IF('Cable Info'!P93="","",CONCATENATE('Cable Info'!P93," - ",'Cable Info'!Q93))</f>
        <v/>
      </c>
      <c r="AU389" s="53"/>
      <c r="AV389" s="53"/>
      <c r="AW389" s="55" t="str">
        <f t="shared" si="2"/>
        <v/>
      </c>
      <c r="AX389" s="53"/>
      <c r="AY389" s="53" t="str">
        <f>IF('Cable Info'!R93="","",CONCATENATE('Cable Info'!R93," - ",'Cable Info'!S93))</f>
        <v/>
      </c>
      <c r="AZ389" s="53"/>
      <c r="BA389" s="53"/>
      <c r="BB389" s="55" t="str">
        <f t="shared" si="3"/>
        <v/>
      </c>
      <c r="BC389" s="53"/>
      <c r="BD389" s="53" t="str">
        <f>IF('Cable Info'!T93="","",CONCATENATE('Cable Info'!T93," - ",'Cable Info'!U93))</f>
        <v/>
      </c>
      <c r="BE389" s="53"/>
      <c r="BF389" s="53"/>
      <c r="BG389" s="55" t="str">
        <f t="shared" si="4"/>
        <v/>
      </c>
      <c r="BH389" s="53"/>
      <c r="BI389" s="53" t="str">
        <f>IF('Cable Info'!V93="","",CONCATENATE('Cable Info'!V93," - ",'Cable Info'!W93))</f>
        <v/>
      </c>
      <c r="BJ389" s="53"/>
      <c r="BK389" s="53"/>
      <c r="BL389" s="55" t="str">
        <f t="shared" si="5"/>
        <v/>
      </c>
      <c r="BM389" s="5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1"/>
      <c r="CL389" s="1"/>
    </row>
    <row r="390" spans="1:90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9"/>
      <c r="P390" s="1"/>
      <c r="Q390" s="219"/>
      <c r="R390" s="1"/>
      <c r="S390" s="1"/>
      <c r="T390" s="1"/>
      <c r="U390" s="1"/>
      <c r="V390" s="19"/>
      <c r="W390" s="19"/>
      <c r="X390" s="220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53"/>
      <c r="AJ390" s="53" t="str">
        <f>IF('Cable Info'!L94="","",CONCATENATE('Cable Info'!L94," - ",'Cable Info'!M94))</f>
        <v>93 - AW</v>
      </c>
      <c r="AK390" s="53"/>
      <c r="AL390" s="53"/>
      <c r="AM390" s="55" t="str">
        <f t="shared" si="0"/>
        <v>93 - AW</v>
      </c>
      <c r="AN390" s="53"/>
      <c r="AO390" s="53" t="str">
        <f>IF('Cable Info'!N94="","",CONCATENATE('Cable Info'!N94," - ",'Cable Info'!O94))</f>
        <v>93 - AW</v>
      </c>
      <c r="AP390" s="53"/>
      <c r="AQ390" s="53"/>
      <c r="AR390" s="55" t="str">
        <f t="shared" si="1"/>
        <v>93 - AW</v>
      </c>
      <c r="AS390" s="53"/>
      <c r="AT390" s="53" t="str">
        <f>IF('Cable Info'!P94="","",CONCATENATE('Cable Info'!P94," - ",'Cable Info'!Q94))</f>
        <v/>
      </c>
      <c r="AU390" s="53"/>
      <c r="AV390" s="53"/>
      <c r="AW390" s="55" t="str">
        <f t="shared" si="2"/>
        <v/>
      </c>
      <c r="AX390" s="53"/>
      <c r="AY390" s="53" t="str">
        <f>IF('Cable Info'!R94="","",CONCATENATE('Cable Info'!R94," - ",'Cable Info'!S94))</f>
        <v/>
      </c>
      <c r="AZ390" s="53"/>
      <c r="BA390" s="53"/>
      <c r="BB390" s="55" t="str">
        <f t="shared" si="3"/>
        <v/>
      </c>
      <c r="BC390" s="53"/>
      <c r="BD390" s="53" t="str">
        <f>IF('Cable Info'!T94="","",CONCATENATE('Cable Info'!T94," - ",'Cable Info'!U94))</f>
        <v/>
      </c>
      <c r="BE390" s="53"/>
      <c r="BF390" s="53"/>
      <c r="BG390" s="55" t="str">
        <f t="shared" si="4"/>
        <v/>
      </c>
      <c r="BH390" s="53"/>
      <c r="BI390" s="53" t="str">
        <f>IF('Cable Info'!V94="","",CONCATENATE('Cable Info'!V94," - ",'Cable Info'!W94))</f>
        <v/>
      </c>
      <c r="BJ390" s="53"/>
      <c r="BK390" s="53"/>
      <c r="BL390" s="55" t="str">
        <f t="shared" si="5"/>
        <v/>
      </c>
      <c r="BM390" s="5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1"/>
      <c r="CL390" s="1"/>
    </row>
    <row r="391" spans="1:90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9"/>
      <c r="P391" s="1"/>
      <c r="Q391" s="219"/>
      <c r="R391" s="1"/>
      <c r="S391" s="1"/>
      <c r="T391" s="1"/>
      <c r="U391" s="1"/>
      <c r="V391" s="19"/>
      <c r="W391" s="19"/>
      <c r="X391" s="220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53"/>
      <c r="AJ391" s="53" t="str">
        <f>IF('Cable Info'!L95="","",CONCATENATE('Cable Info'!L95," - ",'Cable Info'!M95))</f>
        <v>94 - AW</v>
      </c>
      <c r="AK391" s="53"/>
      <c r="AL391" s="53"/>
      <c r="AM391" s="55" t="str">
        <f t="shared" si="0"/>
        <v>94 - AW</v>
      </c>
      <c r="AN391" s="53"/>
      <c r="AO391" s="53" t="str">
        <f>IF('Cable Info'!N95="","",CONCATENATE('Cable Info'!N95," - ",'Cable Info'!O95))</f>
        <v>94 - AW</v>
      </c>
      <c r="AP391" s="53"/>
      <c r="AQ391" s="53"/>
      <c r="AR391" s="55" t="str">
        <f t="shared" si="1"/>
        <v>94 - AW</v>
      </c>
      <c r="AS391" s="53"/>
      <c r="AT391" s="53" t="str">
        <f>IF('Cable Info'!P95="","",CONCATENATE('Cable Info'!P95," - ",'Cable Info'!Q95))</f>
        <v/>
      </c>
      <c r="AU391" s="53"/>
      <c r="AV391" s="53"/>
      <c r="AW391" s="55" t="str">
        <f t="shared" si="2"/>
        <v/>
      </c>
      <c r="AX391" s="53"/>
      <c r="AY391" s="53" t="str">
        <f>IF('Cable Info'!R95="","",CONCATENATE('Cable Info'!R95," - ",'Cable Info'!S95))</f>
        <v/>
      </c>
      <c r="AZ391" s="53"/>
      <c r="BA391" s="53"/>
      <c r="BB391" s="55" t="str">
        <f t="shared" si="3"/>
        <v/>
      </c>
      <c r="BC391" s="53"/>
      <c r="BD391" s="53" t="str">
        <f>IF('Cable Info'!T95="","",CONCATENATE('Cable Info'!T95," - ",'Cable Info'!U95))</f>
        <v/>
      </c>
      <c r="BE391" s="53"/>
      <c r="BF391" s="53"/>
      <c r="BG391" s="55" t="str">
        <f t="shared" si="4"/>
        <v/>
      </c>
      <c r="BH391" s="53"/>
      <c r="BI391" s="53" t="str">
        <f>IF('Cable Info'!V95="","",CONCATENATE('Cable Info'!V95," - ",'Cable Info'!W95))</f>
        <v/>
      </c>
      <c r="BJ391" s="53"/>
      <c r="BK391" s="53"/>
      <c r="BL391" s="55" t="str">
        <f t="shared" si="5"/>
        <v/>
      </c>
      <c r="BM391" s="5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1"/>
      <c r="CL391" s="1"/>
    </row>
    <row r="392" spans="1:90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9"/>
      <c r="P392" s="1"/>
      <c r="Q392" s="219"/>
      <c r="R392" s="1"/>
      <c r="S392" s="1"/>
      <c r="T392" s="1"/>
      <c r="U392" s="1"/>
      <c r="V392" s="19"/>
      <c r="W392" s="19"/>
      <c r="X392" s="220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53"/>
      <c r="AJ392" s="53" t="str">
        <f>IF('Cable Info'!L96="","",CONCATENATE('Cable Info'!L96," - ",'Cable Info'!M96))</f>
        <v>95 - AW</v>
      </c>
      <c r="AK392" s="53"/>
      <c r="AL392" s="53"/>
      <c r="AM392" s="55" t="str">
        <f t="shared" si="0"/>
        <v>95 - AW</v>
      </c>
      <c r="AN392" s="53"/>
      <c r="AO392" s="53" t="str">
        <f>IF('Cable Info'!N96="","",CONCATENATE('Cable Info'!N96," - ",'Cable Info'!O96))</f>
        <v>95 - AW</v>
      </c>
      <c r="AP392" s="53"/>
      <c r="AQ392" s="53"/>
      <c r="AR392" s="55" t="str">
        <f t="shared" si="1"/>
        <v>95 - AW</v>
      </c>
      <c r="AS392" s="53"/>
      <c r="AT392" s="53" t="str">
        <f>IF('Cable Info'!P96="","",CONCATENATE('Cable Info'!P96," - ",'Cable Info'!Q96))</f>
        <v/>
      </c>
      <c r="AU392" s="53"/>
      <c r="AV392" s="53"/>
      <c r="AW392" s="55" t="str">
        <f t="shared" si="2"/>
        <v/>
      </c>
      <c r="AX392" s="53"/>
      <c r="AY392" s="53" t="str">
        <f>IF('Cable Info'!R96="","",CONCATENATE('Cable Info'!R96," - ",'Cable Info'!S96))</f>
        <v/>
      </c>
      <c r="AZ392" s="53"/>
      <c r="BA392" s="53"/>
      <c r="BB392" s="55" t="str">
        <f t="shared" si="3"/>
        <v/>
      </c>
      <c r="BC392" s="53"/>
      <c r="BD392" s="53" t="str">
        <f>IF('Cable Info'!T96="","",CONCATENATE('Cable Info'!T96," - ",'Cable Info'!U96))</f>
        <v/>
      </c>
      <c r="BE392" s="53"/>
      <c r="BF392" s="53"/>
      <c r="BG392" s="55" t="str">
        <f t="shared" si="4"/>
        <v/>
      </c>
      <c r="BH392" s="53"/>
      <c r="BI392" s="53" t="str">
        <f>IF('Cable Info'!V96="","",CONCATENATE('Cable Info'!V96," - ",'Cable Info'!W96))</f>
        <v/>
      </c>
      <c r="BJ392" s="53"/>
      <c r="BK392" s="53"/>
      <c r="BL392" s="55" t="str">
        <f t="shared" si="5"/>
        <v/>
      </c>
      <c r="BM392" s="5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1"/>
      <c r="CL392" s="1"/>
    </row>
    <row r="393" spans="1:90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9"/>
      <c r="P393" s="1"/>
      <c r="Q393" s="219"/>
      <c r="R393" s="1"/>
      <c r="S393" s="1"/>
      <c r="T393" s="1"/>
      <c r="U393" s="1"/>
      <c r="V393" s="19"/>
      <c r="W393" s="19"/>
      <c r="X393" s="220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53"/>
      <c r="AJ393" s="53" t="str">
        <f>IF('Cable Info'!L97="","",CONCATENATE('Cable Info'!L97," - ",'Cable Info'!M97))</f>
        <v>96 - AW</v>
      </c>
      <c r="AK393" s="53"/>
      <c r="AL393" s="53"/>
      <c r="AM393" s="55" t="str">
        <f t="shared" si="0"/>
        <v>96 - AW</v>
      </c>
      <c r="AN393" s="53"/>
      <c r="AO393" s="53" t="str">
        <f>IF('Cable Info'!N97="","",CONCATENATE('Cable Info'!N97," - ",'Cable Info'!O97))</f>
        <v>96 - AW</v>
      </c>
      <c r="AP393" s="53"/>
      <c r="AQ393" s="53"/>
      <c r="AR393" s="55" t="str">
        <f t="shared" si="1"/>
        <v>96 - AW</v>
      </c>
      <c r="AS393" s="53"/>
      <c r="AT393" s="53" t="str">
        <f>IF('Cable Info'!P97="","",CONCATENATE('Cable Info'!P97," - ",'Cable Info'!Q97))</f>
        <v/>
      </c>
      <c r="AU393" s="53"/>
      <c r="AV393" s="53"/>
      <c r="AW393" s="55" t="str">
        <f t="shared" si="2"/>
        <v/>
      </c>
      <c r="AX393" s="53"/>
      <c r="AY393" s="53" t="str">
        <f>IF('Cable Info'!R97="","",CONCATENATE('Cable Info'!R97," - ",'Cable Info'!S97))</f>
        <v/>
      </c>
      <c r="AZ393" s="53"/>
      <c r="BA393" s="53"/>
      <c r="BB393" s="55" t="str">
        <f t="shared" si="3"/>
        <v/>
      </c>
      <c r="BC393" s="53"/>
      <c r="BD393" s="53" t="str">
        <f>IF('Cable Info'!T97="","",CONCATENATE('Cable Info'!T97," - ",'Cable Info'!U97))</f>
        <v/>
      </c>
      <c r="BE393" s="53"/>
      <c r="BF393" s="53"/>
      <c r="BG393" s="55" t="str">
        <f t="shared" si="4"/>
        <v/>
      </c>
      <c r="BH393" s="53"/>
      <c r="BI393" s="53" t="str">
        <f>IF('Cable Info'!V97="","",CONCATENATE('Cable Info'!V97," - ",'Cable Info'!W97))</f>
        <v/>
      </c>
      <c r="BJ393" s="53"/>
      <c r="BK393" s="53"/>
      <c r="BL393" s="55" t="str">
        <f t="shared" si="5"/>
        <v/>
      </c>
      <c r="BM393" s="5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1"/>
      <c r="CL393" s="1"/>
    </row>
    <row r="394" spans="1:90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9"/>
      <c r="P394" s="1"/>
      <c r="Q394" s="219"/>
      <c r="R394" s="1"/>
      <c r="S394" s="1"/>
      <c r="T394" s="1"/>
      <c r="U394" s="1"/>
      <c r="V394" s="19"/>
      <c r="W394" s="19"/>
      <c r="X394" s="220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53"/>
      <c r="AJ394" s="53" t="str">
        <f>IF('Cable Info'!L98="","",CONCATENATE('Cable Info'!L98," - ",'Cable Info'!M98))</f>
        <v>97 - AW</v>
      </c>
      <c r="AK394" s="53"/>
      <c r="AL394" s="53"/>
      <c r="AM394" s="55" t="str">
        <f t="shared" si="0"/>
        <v>97 - AW</v>
      </c>
      <c r="AN394" s="53"/>
      <c r="AO394" s="53" t="str">
        <f>IF('Cable Info'!N98="","",CONCATENATE('Cable Info'!N98," - ",'Cable Info'!O98))</f>
        <v>97 - AW</v>
      </c>
      <c r="AP394" s="53"/>
      <c r="AQ394" s="53"/>
      <c r="AR394" s="55" t="str">
        <f t="shared" si="1"/>
        <v>97 - AW</v>
      </c>
      <c r="AS394" s="53"/>
      <c r="AT394" s="53" t="str">
        <f>IF('Cable Info'!P98="","",CONCATENATE('Cable Info'!P98," - ",'Cable Info'!Q98))</f>
        <v/>
      </c>
      <c r="AU394" s="53"/>
      <c r="AV394" s="53"/>
      <c r="AW394" s="55" t="str">
        <f t="shared" si="2"/>
        <v/>
      </c>
      <c r="AX394" s="53"/>
      <c r="AY394" s="53" t="str">
        <f>IF('Cable Info'!R98="","",CONCATENATE('Cable Info'!R98," - ",'Cable Info'!S98))</f>
        <v/>
      </c>
      <c r="AZ394" s="53"/>
      <c r="BA394" s="53"/>
      <c r="BB394" s="55" t="str">
        <f t="shared" si="3"/>
        <v/>
      </c>
      <c r="BC394" s="53"/>
      <c r="BD394" s="53" t="str">
        <f>IF('Cable Info'!T98="","",CONCATENATE('Cable Info'!T98," - ",'Cable Info'!U98))</f>
        <v/>
      </c>
      <c r="BE394" s="53"/>
      <c r="BF394" s="53"/>
      <c r="BG394" s="55" t="str">
        <f t="shared" si="4"/>
        <v/>
      </c>
      <c r="BH394" s="53"/>
      <c r="BI394" s="53" t="str">
        <f>IF('Cable Info'!V98="","",CONCATENATE('Cable Info'!V98," - ",'Cable Info'!W98))</f>
        <v/>
      </c>
      <c r="BJ394" s="53"/>
      <c r="BK394" s="53"/>
      <c r="BL394" s="55" t="str">
        <f t="shared" si="5"/>
        <v/>
      </c>
      <c r="BM394" s="5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1"/>
      <c r="CL394" s="1"/>
    </row>
    <row r="395" spans="1:90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9"/>
      <c r="P395" s="1"/>
      <c r="Q395" s="219"/>
      <c r="R395" s="1"/>
      <c r="S395" s="1"/>
      <c r="T395" s="1"/>
      <c r="U395" s="1"/>
      <c r="V395" s="19"/>
      <c r="W395" s="19"/>
      <c r="X395" s="220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53"/>
      <c r="AJ395" s="53" t="str">
        <f>IF('Cable Info'!L99="","",CONCATENATE('Cable Info'!L99," - ",'Cable Info'!M99))</f>
        <v>98 - AW</v>
      </c>
      <c r="AK395" s="53"/>
      <c r="AL395" s="53"/>
      <c r="AM395" s="55" t="str">
        <f t="shared" si="0"/>
        <v>98 - AW</v>
      </c>
      <c r="AN395" s="53"/>
      <c r="AO395" s="53" t="str">
        <f>IF('Cable Info'!N99="","",CONCATENATE('Cable Info'!N99," - ",'Cable Info'!O99))</f>
        <v>98 - AW</v>
      </c>
      <c r="AP395" s="53"/>
      <c r="AQ395" s="53"/>
      <c r="AR395" s="55" t="str">
        <f t="shared" si="1"/>
        <v>98 - AW</v>
      </c>
      <c r="AS395" s="53"/>
      <c r="AT395" s="53" t="str">
        <f>IF('Cable Info'!P99="","",CONCATENATE('Cable Info'!P99," - ",'Cable Info'!Q99))</f>
        <v/>
      </c>
      <c r="AU395" s="53"/>
      <c r="AV395" s="53"/>
      <c r="AW395" s="55" t="str">
        <f t="shared" si="2"/>
        <v/>
      </c>
      <c r="AX395" s="53"/>
      <c r="AY395" s="53" t="str">
        <f>IF('Cable Info'!R99="","",CONCATENATE('Cable Info'!R99," - ",'Cable Info'!S99))</f>
        <v/>
      </c>
      <c r="AZ395" s="53"/>
      <c r="BA395" s="53"/>
      <c r="BB395" s="55" t="str">
        <f t="shared" si="3"/>
        <v/>
      </c>
      <c r="BC395" s="53"/>
      <c r="BD395" s="53" t="str">
        <f>IF('Cable Info'!T99="","",CONCATENATE('Cable Info'!T99," - ",'Cable Info'!U99))</f>
        <v/>
      </c>
      <c r="BE395" s="53"/>
      <c r="BF395" s="53"/>
      <c r="BG395" s="55" t="str">
        <f t="shared" si="4"/>
        <v/>
      </c>
      <c r="BH395" s="53"/>
      <c r="BI395" s="53" t="str">
        <f>IF('Cable Info'!V99="","",CONCATENATE('Cable Info'!V99," - ",'Cable Info'!W99))</f>
        <v/>
      </c>
      <c r="BJ395" s="53"/>
      <c r="BK395" s="53"/>
      <c r="BL395" s="55" t="str">
        <f t="shared" si="5"/>
        <v/>
      </c>
      <c r="BM395" s="5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1"/>
      <c r="CL395" s="1"/>
    </row>
    <row r="396" spans="1:90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9"/>
      <c r="P396" s="1"/>
      <c r="Q396" s="219"/>
      <c r="R396" s="1"/>
      <c r="S396" s="1"/>
      <c r="T396" s="1"/>
      <c r="U396" s="1"/>
      <c r="V396" s="19"/>
      <c r="W396" s="19"/>
      <c r="X396" s="220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53"/>
      <c r="AJ396" s="53" t="str">
        <f>IF('Cable Info'!L100="","",CONCATENATE('Cable Info'!L100," - ",'Cable Info'!M100))</f>
        <v>99 - AW</v>
      </c>
      <c r="AK396" s="53"/>
      <c r="AL396" s="53"/>
      <c r="AM396" s="55" t="str">
        <f t="shared" si="0"/>
        <v>99 - AW</v>
      </c>
      <c r="AN396" s="53"/>
      <c r="AO396" s="53" t="str">
        <f>IF('Cable Info'!N100="","",CONCATENATE('Cable Info'!N100," - ",'Cable Info'!O100))</f>
        <v>99 - AW</v>
      </c>
      <c r="AP396" s="53"/>
      <c r="AQ396" s="53"/>
      <c r="AR396" s="55" t="str">
        <f t="shared" si="1"/>
        <v>99 - AW</v>
      </c>
      <c r="AS396" s="53"/>
      <c r="AT396" s="53" t="str">
        <f>IF('Cable Info'!P100="","",CONCATENATE('Cable Info'!P100," - ",'Cable Info'!Q100))</f>
        <v/>
      </c>
      <c r="AU396" s="53"/>
      <c r="AV396" s="53"/>
      <c r="AW396" s="55" t="str">
        <f t="shared" si="2"/>
        <v/>
      </c>
      <c r="AX396" s="53"/>
      <c r="AY396" s="53" t="str">
        <f>IF('Cable Info'!R100="","",CONCATENATE('Cable Info'!R100," - ",'Cable Info'!S100))</f>
        <v/>
      </c>
      <c r="AZ396" s="53"/>
      <c r="BA396" s="53"/>
      <c r="BB396" s="55" t="str">
        <f t="shared" si="3"/>
        <v/>
      </c>
      <c r="BC396" s="53"/>
      <c r="BD396" s="53" t="str">
        <f>IF('Cable Info'!T100="","",CONCATENATE('Cable Info'!T100," - ",'Cable Info'!U100))</f>
        <v/>
      </c>
      <c r="BE396" s="53"/>
      <c r="BF396" s="53"/>
      <c r="BG396" s="55" t="str">
        <f t="shared" si="4"/>
        <v/>
      </c>
      <c r="BH396" s="53"/>
      <c r="BI396" s="53" t="str">
        <f>IF('Cable Info'!V100="","",CONCATENATE('Cable Info'!V100," - ",'Cable Info'!W100))</f>
        <v/>
      </c>
      <c r="BJ396" s="53"/>
      <c r="BK396" s="53"/>
      <c r="BL396" s="55" t="str">
        <f t="shared" si="5"/>
        <v/>
      </c>
      <c r="BM396" s="5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1"/>
      <c r="CL396" s="1"/>
    </row>
    <row r="397" spans="1:90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9"/>
      <c r="P397" s="1"/>
      <c r="Q397" s="219"/>
      <c r="R397" s="1"/>
      <c r="S397" s="1"/>
      <c r="T397" s="1"/>
      <c r="U397" s="1"/>
      <c r="V397" s="19"/>
      <c r="W397" s="19"/>
      <c r="X397" s="220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53"/>
      <c r="AJ397" s="53" t="str">
        <f>IF('Cable Info'!L101="","",CONCATENATE('Cable Info'!L101," - ",'Cable Info'!M101))</f>
        <v>100 - AW</v>
      </c>
      <c r="AK397" s="53"/>
      <c r="AL397" s="53"/>
      <c r="AM397" s="55" t="str">
        <f t="shared" si="0"/>
        <v>100 - AW</v>
      </c>
      <c r="AN397" s="53"/>
      <c r="AO397" s="53" t="str">
        <f>IF('Cable Info'!N101="","",CONCATENATE('Cable Info'!N101," - ",'Cable Info'!O101))</f>
        <v>100 - AW</v>
      </c>
      <c r="AP397" s="53"/>
      <c r="AQ397" s="53"/>
      <c r="AR397" s="55" t="str">
        <f t="shared" si="1"/>
        <v>100 - AW</v>
      </c>
      <c r="AS397" s="53"/>
      <c r="AT397" s="53" t="str">
        <f>IF('Cable Info'!P101="","",CONCATENATE('Cable Info'!P101," - ",'Cable Info'!Q101))</f>
        <v/>
      </c>
      <c r="AU397" s="53"/>
      <c r="AV397" s="53"/>
      <c r="AW397" s="55" t="str">
        <f t="shared" si="2"/>
        <v/>
      </c>
      <c r="AX397" s="53"/>
      <c r="AY397" s="53" t="str">
        <f>IF('Cable Info'!R101="","",CONCATENATE('Cable Info'!R101," - ",'Cable Info'!S101))</f>
        <v/>
      </c>
      <c r="AZ397" s="53"/>
      <c r="BA397" s="53"/>
      <c r="BB397" s="55" t="str">
        <f t="shared" si="3"/>
        <v/>
      </c>
      <c r="BC397" s="53"/>
      <c r="BD397" s="53" t="str">
        <f>IF('Cable Info'!T101="","",CONCATENATE('Cable Info'!T101," - ",'Cable Info'!U101))</f>
        <v/>
      </c>
      <c r="BE397" s="53"/>
      <c r="BF397" s="53"/>
      <c r="BG397" s="55" t="str">
        <f t="shared" si="4"/>
        <v/>
      </c>
      <c r="BH397" s="53"/>
      <c r="BI397" s="53" t="str">
        <f>IF('Cable Info'!V101="","",CONCATENATE('Cable Info'!V101," - ",'Cable Info'!W101))</f>
        <v/>
      </c>
      <c r="BJ397" s="53"/>
      <c r="BK397" s="53"/>
      <c r="BL397" s="55" t="str">
        <f t="shared" si="5"/>
        <v/>
      </c>
      <c r="BM397" s="5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1"/>
      <c r="CL397" s="1"/>
    </row>
    <row r="398" spans="1:90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9"/>
      <c r="P398" s="1"/>
      <c r="Q398" s="219"/>
      <c r="R398" s="1"/>
      <c r="S398" s="1"/>
      <c r="T398" s="1"/>
      <c r="U398" s="1"/>
      <c r="V398" s="19"/>
      <c r="W398" s="19"/>
      <c r="X398" s="220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53"/>
      <c r="AJ398" s="53" t="str">
        <f>IF('Cable Info'!L102="","",CONCATENATE('Cable Info'!L102," - ",'Cable Info'!M102))</f>
        <v>101 - AW</v>
      </c>
      <c r="AK398" s="53"/>
      <c r="AL398" s="53"/>
      <c r="AM398" s="55" t="str">
        <f t="shared" si="0"/>
        <v>101 - AW</v>
      </c>
      <c r="AN398" s="53"/>
      <c r="AO398" s="53" t="str">
        <f>IF('Cable Info'!N102="","",CONCATENATE('Cable Info'!N102," - ",'Cable Info'!O102))</f>
        <v>101 - AW</v>
      </c>
      <c r="AP398" s="53"/>
      <c r="AQ398" s="53"/>
      <c r="AR398" s="55" t="str">
        <f t="shared" si="1"/>
        <v>101 - AW</v>
      </c>
      <c r="AS398" s="53"/>
      <c r="AT398" s="53" t="str">
        <f>IF('Cable Info'!P102="","",CONCATENATE('Cable Info'!P102," - ",'Cable Info'!Q102))</f>
        <v/>
      </c>
      <c r="AU398" s="53"/>
      <c r="AV398" s="53"/>
      <c r="AW398" s="55" t="str">
        <f t="shared" si="2"/>
        <v/>
      </c>
      <c r="AX398" s="53"/>
      <c r="AY398" s="53" t="str">
        <f>IF('Cable Info'!R102="","",CONCATENATE('Cable Info'!R102," - ",'Cable Info'!S102))</f>
        <v/>
      </c>
      <c r="AZ398" s="53"/>
      <c r="BA398" s="53"/>
      <c r="BB398" s="55" t="str">
        <f t="shared" si="3"/>
        <v/>
      </c>
      <c r="BC398" s="53"/>
      <c r="BD398" s="53" t="str">
        <f>IF('Cable Info'!T102="","",CONCATENATE('Cable Info'!T102," - ",'Cable Info'!U102))</f>
        <v/>
      </c>
      <c r="BE398" s="53"/>
      <c r="BF398" s="53"/>
      <c r="BG398" s="55" t="str">
        <f t="shared" si="4"/>
        <v/>
      </c>
      <c r="BH398" s="53"/>
      <c r="BI398" s="53" t="str">
        <f>IF('Cable Info'!V102="","",CONCATENATE('Cable Info'!V102," - ",'Cable Info'!W102))</f>
        <v/>
      </c>
      <c r="BJ398" s="53"/>
      <c r="BK398" s="53"/>
      <c r="BL398" s="55" t="str">
        <f t="shared" si="5"/>
        <v/>
      </c>
      <c r="BM398" s="5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1"/>
      <c r="CL398" s="1"/>
    </row>
    <row r="399" spans="1:90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9"/>
      <c r="P399" s="1"/>
      <c r="Q399" s="219"/>
      <c r="R399" s="1"/>
      <c r="S399" s="1"/>
      <c r="T399" s="1"/>
      <c r="U399" s="1"/>
      <c r="V399" s="19"/>
      <c r="W399" s="19"/>
      <c r="X399" s="220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53"/>
      <c r="AJ399" s="53" t="str">
        <f>IF('Cable Info'!L103="","",CONCATENATE('Cable Info'!L103," - ",'Cable Info'!M103))</f>
        <v>102 - AW</v>
      </c>
      <c r="AK399" s="53"/>
      <c r="AL399" s="53"/>
      <c r="AM399" s="55" t="str">
        <f t="shared" si="0"/>
        <v>102 - AW</v>
      </c>
      <c r="AN399" s="53"/>
      <c r="AO399" s="53" t="str">
        <f>IF('Cable Info'!N103="","",CONCATENATE('Cable Info'!N103," - ",'Cable Info'!O103))</f>
        <v>102 - AW</v>
      </c>
      <c r="AP399" s="53"/>
      <c r="AQ399" s="53"/>
      <c r="AR399" s="55" t="str">
        <f t="shared" si="1"/>
        <v>102 - AW</v>
      </c>
      <c r="AS399" s="53"/>
      <c r="AT399" s="53" t="str">
        <f>IF('Cable Info'!P103="","",CONCATENATE('Cable Info'!P103," - ",'Cable Info'!Q103))</f>
        <v/>
      </c>
      <c r="AU399" s="53"/>
      <c r="AV399" s="53"/>
      <c r="AW399" s="55" t="str">
        <f t="shared" si="2"/>
        <v/>
      </c>
      <c r="AX399" s="53"/>
      <c r="AY399" s="53" t="str">
        <f>IF('Cable Info'!R103="","",CONCATENATE('Cable Info'!R103," - ",'Cable Info'!S103))</f>
        <v/>
      </c>
      <c r="AZ399" s="53"/>
      <c r="BA399" s="53"/>
      <c r="BB399" s="55" t="str">
        <f t="shared" si="3"/>
        <v/>
      </c>
      <c r="BC399" s="53"/>
      <c r="BD399" s="53" t="str">
        <f>IF('Cable Info'!T103="","",CONCATENATE('Cable Info'!T103," - ",'Cable Info'!U103))</f>
        <v/>
      </c>
      <c r="BE399" s="53"/>
      <c r="BF399" s="53"/>
      <c r="BG399" s="55" t="str">
        <f t="shared" si="4"/>
        <v/>
      </c>
      <c r="BH399" s="53"/>
      <c r="BI399" s="53" t="str">
        <f>IF('Cable Info'!V103="","",CONCATENATE('Cable Info'!V103," - ",'Cable Info'!W103))</f>
        <v/>
      </c>
      <c r="BJ399" s="53"/>
      <c r="BK399" s="53"/>
      <c r="BL399" s="55" t="str">
        <f t="shared" si="5"/>
        <v/>
      </c>
      <c r="BM399" s="5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1"/>
      <c r="CL399" s="1"/>
    </row>
    <row r="400" spans="1:90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9"/>
      <c r="P400" s="1"/>
      <c r="Q400" s="219"/>
      <c r="R400" s="1"/>
      <c r="S400" s="1"/>
      <c r="T400" s="1"/>
      <c r="U400" s="1"/>
      <c r="V400" s="19"/>
      <c r="W400" s="19"/>
      <c r="X400" s="220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53"/>
      <c r="AJ400" s="53" t="str">
        <f>IF('Cable Info'!L104="","",CONCATENATE('Cable Info'!L104," - ",'Cable Info'!M104))</f>
        <v>103 - AW</v>
      </c>
      <c r="AK400" s="53"/>
      <c r="AL400" s="53"/>
      <c r="AM400" s="55" t="str">
        <f t="shared" si="0"/>
        <v>103 - AW</v>
      </c>
      <c r="AN400" s="53"/>
      <c r="AO400" s="53" t="str">
        <f>IF('Cable Info'!N104="","",CONCATENATE('Cable Info'!N104," - ",'Cable Info'!O104))</f>
        <v>103 - AW</v>
      </c>
      <c r="AP400" s="53"/>
      <c r="AQ400" s="53"/>
      <c r="AR400" s="55" t="str">
        <f t="shared" si="1"/>
        <v>103 - AW</v>
      </c>
      <c r="AS400" s="53"/>
      <c r="AT400" s="53" t="str">
        <f>IF('Cable Info'!P104="","",CONCATENATE('Cable Info'!P104," - ",'Cable Info'!Q104))</f>
        <v/>
      </c>
      <c r="AU400" s="53"/>
      <c r="AV400" s="53"/>
      <c r="AW400" s="55" t="str">
        <f t="shared" si="2"/>
        <v/>
      </c>
      <c r="AX400" s="53"/>
      <c r="AY400" s="53" t="str">
        <f>IF('Cable Info'!R104="","",CONCATENATE('Cable Info'!R104," - ",'Cable Info'!S104))</f>
        <v/>
      </c>
      <c r="AZ400" s="53"/>
      <c r="BA400" s="53"/>
      <c r="BB400" s="55" t="str">
        <f t="shared" si="3"/>
        <v/>
      </c>
      <c r="BC400" s="53"/>
      <c r="BD400" s="53" t="str">
        <f>IF('Cable Info'!T104="","",CONCATENATE('Cable Info'!T104," - ",'Cable Info'!U104))</f>
        <v/>
      </c>
      <c r="BE400" s="53"/>
      <c r="BF400" s="53"/>
      <c r="BG400" s="55" t="str">
        <f t="shared" si="4"/>
        <v/>
      </c>
      <c r="BH400" s="53"/>
      <c r="BI400" s="53" t="str">
        <f>IF('Cable Info'!V104="","",CONCATENATE('Cable Info'!V104," - ",'Cable Info'!W104))</f>
        <v/>
      </c>
      <c r="BJ400" s="53"/>
      <c r="BK400" s="53"/>
      <c r="BL400" s="55" t="str">
        <f t="shared" si="5"/>
        <v/>
      </c>
      <c r="BM400" s="5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1"/>
      <c r="CL400" s="1"/>
    </row>
    <row r="401" spans="1:90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9"/>
      <c r="P401" s="1"/>
      <c r="Q401" s="219"/>
      <c r="R401" s="1"/>
      <c r="S401" s="1"/>
      <c r="T401" s="1"/>
      <c r="U401" s="1"/>
      <c r="V401" s="19"/>
      <c r="W401" s="19"/>
      <c r="X401" s="220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53"/>
      <c r="AJ401" s="53" t="str">
        <f>IF('Cable Info'!L105="","",CONCATENATE('Cable Info'!L105," - ",'Cable Info'!M105))</f>
        <v>104 - AW</v>
      </c>
      <c r="AK401" s="53"/>
      <c r="AL401" s="53"/>
      <c r="AM401" s="55" t="str">
        <f t="shared" si="0"/>
        <v>104 - AW</v>
      </c>
      <c r="AN401" s="53"/>
      <c r="AO401" s="53" t="str">
        <f>IF('Cable Info'!N105="","",CONCATENATE('Cable Info'!N105," - ",'Cable Info'!O105))</f>
        <v>104 - AW</v>
      </c>
      <c r="AP401" s="53"/>
      <c r="AQ401" s="53"/>
      <c r="AR401" s="55" t="str">
        <f t="shared" si="1"/>
        <v>104 - AW</v>
      </c>
      <c r="AS401" s="53"/>
      <c r="AT401" s="53" t="str">
        <f>IF('Cable Info'!P105="","",CONCATENATE('Cable Info'!P105," - ",'Cable Info'!Q105))</f>
        <v/>
      </c>
      <c r="AU401" s="53"/>
      <c r="AV401" s="53"/>
      <c r="AW401" s="55" t="str">
        <f t="shared" si="2"/>
        <v/>
      </c>
      <c r="AX401" s="53"/>
      <c r="AY401" s="53" t="str">
        <f>IF('Cable Info'!R105="","",CONCATENATE('Cable Info'!R105," - ",'Cable Info'!S105))</f>
        <v/>
      </c>
      <c r="AZ401" s="53"/>
      <c r="BA401" s="53"/>
      <c r="BB401" s="55" t="str">
        <f t="shared" si="3"/>
        <v/>
      </c>
      <c r="BC401" s="53"/>
      <c r="BD401" s="53" t="str">
        <f>IF('Cable Info'!T105="","",CONCATENATE('Cable Info'!T105," - ",'Cable Info'!U105))</f>
        <v/>
      </c>
      <c r="BE401" s="53"/>
      <c r="BF401" s="53"/>
      <c r="BG401" s="55" t="str">
        <f t="shared" si="4"/>
        <v/>
      </c>
      <c r="BH401" s="53"/>
      <c r="BI401" s="53" t="str">
        <f>IF('Cable Info'!V105="","",CONCATENATE('Cable Info'!V105," - ",'Cable Info'!W105))</f>
        <v/>
      </c>
      <c r="BJ401" s="53"/>
      <c r="BK401" s="53"/>
      <c r="BL401" s="55" t="str">
        <f t="shared" si="5"/>
        <v/>
      </c>
      <c r="BM401" s="5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1"/>
      <c r="CL401" s="1"/>
    </row>
    <row r="402" spans="1:90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9"/>
      <c r="P402" s="1"/>
      <c r="Q402" s="219"/>
      <c r="R402" s="1"/>
      <c r="S402" s="1"/>
      <c r="T402" s="1"/>
      <c r="U402" s="1"/>
      <c r="V402" s="19"/>
      <c r="W402" s="19"/>
      <c r="X402" s="220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53"/>
      <c r="AJ402" s="53" t="str">
        <f>IF('Cable Info'!L106="","",CONCATENATE('Cable Info'!L106," - ",'Cable Info'!M106))</f>
        <v>105 - AW</v>
      </c>
      <c r="AK402" s="53"/>
      <c r="AL402" s="53"/>
      <c r="AM402" s="55" t="str">
        <f t="shared" si="0"/>
        <v>105 - AW</v>
      </c>
      <c r="AN402" s="53"/>
      <c r="AO402" s="53" t="str">
        <f>IF('Cable Info'!N106="","",CONCATENATE('Cable Info'!N106," - ",'Cable Info'!O106))</f>
        <v>105 - AW</v>
      </c>
      <c r="AP402" s="53"/>
      <c r="AQ402" s="53"/>
      <c r="AR402" s="55" t="str">
        <f t="shared" si="1"/>
        <v>105 - AW</v>
      </c>
      <c r="AS402" s="53"/>
      <c r="AT402" s="53" t="str">
        <f>IF('Cable Info'!P106="","",CONCATENATE('Cable Info'!P106," - ",'Cable Info'!Q106))</f>
        <v/>
      </c>
      <c r="AU402" s="53"/>
      <c r="AV402" s="53"/>
      <c r="AW402" s="55" t="str">
        <f t="shared" si="2"/>
        <v/>
      </c>
      <c r="AX402" s="53"/>
      <c r="AY402" s="53" t="str">
        <f>IF('Cable Info'!R106="","",CONCATENATE('Cable Info'!R106," - ",'Cable Info'!S106))</f>
        <v/>
      </c>
      <c r="AZ402" s="53"/>
      <c r="BA402" s="53"/>
      <c r="BB402" s="55" t="str">
        <f t="shared" si="3"/>
        <v/>
      </c>
      <c r="BC402" s="53"/>
      <c r="BD402" s="53" t="str">
        <f>IF('Cable Info'!T106="","",CONCATENATE('Cable Info'!T106," - ",'Cable Info'!U106))</f>
        <v/>
      </c>
      <c r="BE402" s="53"/>
      <c r="BF402" s="53"/>
      <c r="BG402" s="55" t="str">
        <f t="shared" si="4"/>
        <v/>
      </c>
      <c r="BH402" s="53"/>
      <c r="BI402" s="53" t="str">
        <f>IF('Cable Info'!V106="","",CONCATENATE('Cable Info'!V106," - ",'Cable Info'!W106))</f>
        <v/>
      </c>
      <c r="BJ402" s="53"/>
      <c r="BK402" s="53"/>
      <c r="BL402" s="55" t="str">
        <f t="shared" si="5"/>
        <v/>
      </c>
      <c r="BM402" s="5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1"/>
      <c r="CL402" s="1"/>
    </row>
    <row r="403" spans="1:90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9"/>
      <c r="P403" s="1"/>
      <c r="Q403" s="219"/>
      <c r="R403" s="1"/>
      <c r="S403" s="1"/>
      <c r="T403" s="1"/>
      <c r="U403" s="1"/>
      <c r="V403" s="19"/>
      <c r="W403" s="19"/>
      <c r="X403" s="220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53"/>
      <c r="AJ403" s="53" t="str">
        <f>IF('Cable Info'!L107="","",CONCATENATE('Cable Info'!L107," - ",'Cable Info'!M107))</f>
        <v>106 - AW</v>
      </c>
      <c r="AK403" s="53"/>
      <c r="AL403" s="53"/>
      <c r="AM403" s="55" t="str">
        <f t="shared" si="0"/>
        <v>106 - AW</v>
      </c>
      <c r="AN403" s="53"/>
      <c r="AO403" s="53" t="str">
        <f>IF('Cable Info'!N107="","",CONCATENATE('Cable Info'!N107," - ",'Cable Info'!O107))</f>
        <v>106 - AW</v>
      </c>
      <c r="AP403" s="53"/>
      <c r="AQ403" s="53"/>
      <c r="AR403" s="55" t="str">
        <f t="shared" si="1"/>
        <v>106 - AW</v>
      </c>
      <c r="AS403" s="53"/>
      <c r="AT403" s="53" t="str">
        <f>IF('Cable Info'!P107="","",CONCATENATE('Cable Info'!P107," - ",'Cable Info'!Q107))</f>
        <v/>
      </c>
      <c r="AU403" s="53"/>
      <c r="AV403" s="53"/>
      <c r="AW403" s="55" t="str">
        <f t="shared" si="2"/>
        <v/>
      </c>
      <c r="AX403" s="53"/>
      <c r="AY403" s="53" t="str">
        <f>IF('Cable Info'!R107="","",CONCATENATE('Cable Info'!R107," - ",'Cable Info'!S107))</f>
        <v/>
      </c>
      <c r="AZ403" s="53"/>
      <c r="BA403" s="53"/>
      <c r="BB403" s="55" t="str">
        <f t="shared" si="3"/>
        <v/>
      </c>
      <c r="BC403" s="53"/>
      <c r="BD403" s="53" t="str">
        <f>IF('Cable Info'!T107="","",CONCATENATE('Cable Info'!T107," - ",'Cable Info'!U107))</f>
        <v/>
      </c>
      <c r="BE403" s="53"/>
      <c r="BF403" s="53"/>
      <c r="BG403" s="55" t="str">
        <f t="shared" si="4"/>
        <v/>
      </c>
      <c r="BH403" s="53"/>
      <c r="BI403" s="53" t="str">
        <f>IF('Cable Info'!V107="","",CONCATENATE('Cable Info'!V107," - ",'Cable Info'!W107))</f>
        <v/>
      </c>
      <c r="BJ403" s="53"/>
      <c r="BK403" s="53"/>
      <c r="BL403" s="55" t="str">
        <f t="shared" si="5"/>
        <v/>
      </c>
      <c r="BM403" s="5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1"/>
      <c r="CL403" s="1"/>
    </row>
    <row r="404" spans="1:90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9"/>
      <c r="P404" s="1"/>
      <c r="Q404" s="219"/>
      <c r="R404" s="1"/>
      <c r="S404" s="1"/>
      <c r="T404" s="1"/>
      <c r="U404" s="1"/>
      <c r="V404" s="19"/>
      <c r="W404" s="19"/>
      <c r="X404" s="220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53"/>
      <c r="AJ404" s="53" t="str">
        <f>IF('Cable Info'!L108="","",CONCATENATE('Cable Info'!L108," - ",'Cable Info'!M108))</f>
        <v>107 - AW</v>
      </c>
      <c r="AK404" s="53"/>
      <c r="AL404" s="53"/>
      <c r="AM404" s="55" t="str">
        <f t="shared" si="0"/>
        <v>107 - AW</v>
      </c>
      <c r="AN404" s="53"/>
      <c r="AO404" s="53" t="str">
        <f>IF('Cable Info'!N108="","",CONCATENATE('Cable Info'!N108," - ",'Cable Info'!O108))</f>
        <v>107 - AW</v>
      </c>
      <c r="AP404" s="53"/>
      <c r="AQ404" s="53"/>
      <c r="AR404" s="55" t="str">
        <f t="shared" si="1"/>
        <v>107 - AW</v>
      </c>
      <c r="AS404" s="53"/>
      <c r="AT404" s="53" t="str">
        <f>IF('Cable Info'!P108="","",CONCATENATE('Cable Info'!P108," - ",'Cable Info'!Q108))</f>
        <v/>
      </c>
      <c r="AU404" s="53"/>
      <c r="AV404" s="53"/>
      <c r="AW404" s="55" t="str">
        <f t="shared" si="2"/>
        <v/>
      </c>
      <c r="AX404" s="53"/>
      <c r="AY404" s="53" t="str">
        <f>IF('Cable Info'!R108="","",CONCATENATE('Cable Info'!R108," - ",'Cable Info'!S108))</f>
        <v/>
      </c>
      <c r="AZ404" s="53"/>
      <c r="BA404" s="53"/>
      <c r="BB404" s="55" t="str">
        <f t="shared" si="3"/>
        <v/>
      </c>
      <c r="BC404" s="53"/>
      <c r="BD404" s="53" t="str">
        <f>IF('Cable Info'!T108="","",CONCATENATE('Cable Info'!T108," - ",'Cable Info'!U108))</f>
        <v/>
      </c>
      <c r="BE404" s="53"/>
      <c r="BF404" s="53"/>
      <c r="BG404" s="55" t="str">
        <f t="shared" si="4"/>
        <v/>
      </c>
      <c r="BH404" s="53"/>
      <c r="BI404" s="53" t="str">
        <f>IF('Cable Info'!V108="","",CONCATENATE('Cable Info'!V108," - ",'Cable Info'!W108))</f>
        <v/>
      </c>
      <c r="BJ404" s="53"/>
      <c r="BK404" s="53"/>
      <c r="BL404" s="55" t="str">
        <f t="shared" si="5"/>
        <v/>
      </c>
      <c r="BM404" s="5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1"/>
      <c r="CL404" s="1"/>
    </row>
    <row r="405" spans="1:90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9"/>
      <c r="P405" s="1"/>
      <c r="Q405" s="219"/>
      <c r="R405" s="1"/>
      <c r="S405" s="1"/>
      <c r="T405" s="1"/>
      <c r="U405" s="1"/>
      <c r="V405" s="19"/>
      <c r="W405" s="19"/>
      <c r="X405" s="220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53"/>
      <c r="AJ405" s="53" t="str">
        <f>IF('Cable Info'!L109="","",CONCATENATE('Cable Info'!L109," - ",'Cable Info'!M109))</f>
        <v>108 - AW</v>
      </c>
      <c r="AK405" s="53"/>
      <c r="AL405" s="53"/>
      <c r="AM405" s="55" t="str">
        <f t="shared" si="0"/>
        <v>108 - AW</v>
      </c>
      <c r="AN405" s="53"/>
      <c r="AO405" s="53" t="str">
        <f>IF('Cable Info'!N109="","",CONCATENATE('Cable Info'!N109," - ",'Cable Info'!O109))</f>
        <v>108 - AW</v>
      </c>
      <c r="AP405" s="53"/>
      <c r="AQ405" s="53"/>
      <c r="AR405" s="55" t="str">
        <f t="shared" si="1"/>
        <v>108 - AW</v>
      </c>
      <c r="AS405" s="53"/>
      <c r="AT405" s="53" t="str">
        <f>IF('Cable Info'!P109="","",CONCATENATE('Cable Info'!P109," - ",'Cable Info'!Q109))</f>
        <v/>
      </c>
      <c r="AU405" s="53"/>
      <c r="AV405" s="53"/>
      <c r="AW405" s="55" t="str">
        <f t="shared" si="2"/>
        <v/>
      </c>
      <c r="AX405" s="53"/>
      <c r="AY405" s="53" t="str">
        <f>IF('Cable Info'!R109="","",CONCATENATE('Cable Info'!R109," - ",'Cable Info'!S109))</f>
        <v/>
      </c>
      <c r="AZ405" s="53"/>
      <c r="BA405" s="53"/>
      <c r="BB405" s="55" t="str">
        <f t="shared" si="3"/>
        <v/>
      </c>
      <c r="BC405" s="53"/>
      <c r="BD405" s="53" t="str">
        <f>IF('Cable Info'!T109="","",CONCATENATE('Cable Info'!T109," - ",'Cable Info'!U109))</f>
        <v/>
      </c>
      <c r="BE405" s="53"/>
      <c r="BF405" s="53"/>
      <c r="BG405" s="55" t="str">
        <f t="shared" si="4"/>
        <v/>
      </c>
      <c r="BH405" s="53"/>
      <c r="BI405" s="53" t="str">
        <f>IF('Cable Info'!V109="","",CONCATENATE('Cable Info'!V109," - ",'Cable Info'!W109))</f>
        <v/>
      </c>
      <c r="BJ405" s="53"/>
      <c r="BK405" s="53"/>
      <c r="BL405" s="55" t="str">
        <f t="shared" si="5"/>
        <v/>
      </c>
      <c r="BM405" s="5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1"/>
      <c r="CL405" s="1"/>
    </row>
    <row r="406" spans="1:90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9"/>
      <c r="P406" s="1"/>
      <c r="Q406" s="219"/>
      <c r="R406" s="1"/>
      <c r="S406" s="1"/>
      <c r="T406" s="1"/>
      <c r="U406" s="1"/>
      <c r="V406" s="19"/>
      <c r="W406" s="19"/>
      <c r="X406" s="220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53"/>
      <c r="AJ406" s="53" t="str">
        <f>IF('Cable Info'!L110="","",CONCATENATE('Cable Info'!L110," - ",'Cable Info'!M110))</f>
        <v>109 - AW</v>
      </c>
      <c r="AK406" s="53"/>
      <c r="AL406" s="53"/>
      <c r="AM406" s="55" t="str">
        <f t="shared" si="0"/>
        <v>109 - AW</v>
      </c>
      <c r="AN406" s="53"/>
      <c r="AO406" s="53" t="str">
        <f>IF('Cable Info'!N110="","",CONCATENATE('Cable Info'!N110," - ",'Cable Info'!O110))</f>
        <v>109 - AW</v>
      </c>
      <c r="AP406" s="53"/>
      <c r="AQ406" s="53"/>
      <c r="AR406" s="55" t="str">
        <f t="shared" si="1"/>
        <v>109 - AW</v>
      </c>
      <c r="AS406" s="53"/>
      <c r="AT406" s="53" t="str">
        <f>IF('Cable Info'!P110="","",CONCATENATE('Cable Info'!P110," - ",'Cable Info'!Q110))</f>
        <v/>
      </c>
      <c r="AU406" s="53"/>
      <c r="AV406" s="53"/>
      <c r="AW406" s="55" t="str">
        <f t="shared" si="2"/>
        <v/>
      </c>
      <c r="AX406" s="53"/>
      <c r="AY406" s="53" t="str">
        <f>IF('Cable Info'!R110="","",CONCATENATE('Cable Info'!R110," - ",'Cable Info'!S110))</f>
        <v/>
      </c>
      <c r="AZ406" s="53"/>
      <c r="BA406" s="53"/>
      <c r="BB406" s="55" t="str">
        <f t="shared" si="3"/>
        <v/>
      </c>
      <c r="BC406" s="53"/>
      <c r="BD406" s="53" t="str">
        <f>IF('Cable Info'!T110="","",CONCATENATE('Cable Info'!T110," - ",'Cable Info'!U110))</f>
        <v/>
      </c>
      <c r="BE406" s="53"/>
      <c r="BF406" s="53"/>
      <c r="BG406" s="55" t="str">
        <f t="shared" si="4"/>
        <v/>
      </c>
      <c r="BH406" s="53"/>
      <c r="BI406" s="53" t="str">
        <f>IF('Cable Info'!V110="","",CONCATENATE('Cable Info'!V110," - ",'Cable Info'!W110))</f>
        <v/>
      </c>
      <c r="BJ406" s="53"/>
      <c r="BK406" s="53"/>
      <c r="BL406" s="55" t="str">
        <f t="shared" si="5"/>
        <v/>
      </c>
      <c r="BM406" s="5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1"/>
      <c r="CL406" s="1"/>
    </row>
    <row r="407" spans="1:90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9"/>
      <c r="P407" s="1"/>
      <c r="Q407" s="219"/>
      <c r="R407" s="1"/>
      <c r="S407" s="1"/>
      <c r="T407" s="1"/>
      <c r="U407" s="1"/>
      <c r="V407" s="19"/>
      <c r="W407" s="19"/>
      <c r="X407" s="220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53"/>
      <c r="AJ407" s="53" t="str">
        <f>IF('Cable Info'!L111="","",CONCATENATE('Cable Info'!L111," - ",'Cable Info'!M111))</f>
        <v>110 - AW</v>
      </c>
      <c r="AK407" s="53"/>
      <c r="AL407" s="53"/>
      <c r="AM407" s="55" t="str">
        <f t="shared" si="0"/>
        <v>110 - AW</v>
      </c>
      <c r="AN407" s="53"/>
      <c r="AO407" s="53" t="str">
        <f>IF('Cable Info'!N111="","",CONCATENATE('Cable Info'!N111," - ",'Cable Info'!O111))</f>
        <v>110 - AW</v>
      </c>
      <c r="AP407" s="53"/>
      <c r="AQ407" s="53"/>
      <c r="AR407" s="55" t="str">
        <f t="shared" si="1"/>
        <v>110 - AW</v>
      </c>
      <c r="AS407" s="53"/>
      <c r="AT407" s="53" t="str">
        <f>IF('Cable Info'!P111="","",CONCATENATE('Cable Info'!P111," - ",'Cable Info'!Q111))</f>
        <v/>
      </c>
      <c r="AU407" s="53"/>
      <c r="AV407" s="53"/>
      <c r="AW407" s="55" t="str">
        <f t="shared" si="2"/>
        <v/>
      </c>
      <c r="AX407" s="53"/>
      <c r="AY407" s="53" t="str">
        <f>IF('Cable Info'!R111="","",CONCATENATE('Cable Info'!R111," - ",'Cable Info'!S111))</f>
        <v/>
      </c>
      <c r="AZ407" s="53"/>
      <c r="BA407" s="53"/>
      <c r="BB407" s="55" t="str">
        <f t="shared" si="3"/>
        <v/>
      </c>
      <c r="BC407" s="53"/>
      <c r="BD407" s="53" t="str">
        <f>IF('Cable Info'!T111="","",CONCATENATE('Cable Info'!T111," - ",'Cable Info'!U111))</f>
        <v/>
      </c>
      <c r="BE407" s="53"/>
      <c r="BF407" s="53"/>
      <c r="BG407" s="55" t="str">
        <f t="shared" si="4"/>
        <v/>
      </c>
      <c r="BH407" s="53"/>
      <c r="BI407" s="53" t="str">
        <f>IF('Cable Info'!V111="","",CONCATENATE('Cable Info'!V111," - ",'Cable Info'!W111))</f>
        <v/>
      </c>
      <c r="BJ407" s="53"/>
      <c r="BK407" s="53"/>
      <c r="BL407" s="55" t="str">
        <f t="shared" si="5"/>
        <v/>
      </c>
      <c r="BM407" s="5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1"/>
      <c r="CL407" s="1"/>
    </row>
    <row r="408" spans="1:90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9"/>
      <c r="P408" s="1"/>
      <c r="Q408" s="219"/>
      <c r="R408" s="1"/>
      <c r="S408" s="1"/>
      <c r="T408" s="1"/>
      <c r="U408" s="1"/>
      <c r="V408" s="19"/>
      <c r="W408" s="19"/>
      <c r="X408" s="220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53"/>
      <c r="AJ408" s="53" t="str">
        <f>IF('Cable Info'!L112="","",CONCATENATE('Cable Info'!L112," - ",'Cable Info'!M112))</f>
        <v>111 - AW</v>
      </c>
      <c r="AK408" s="53"/>
      <c r="AL408" s="53"/>
      <c r="AM408" s="55" t="str">
        <f t="shared" si="0"/>
        <v>111 - AW</v>
      </c>
      <c r="AN408" s="53"/>
      <c r="AO408" s="53" t="str">
        <f>IF('Cable Info'!N112="","",CONCATENATE('Cable Info'!N112," - ",'Cable Info'!O112))</f>
        <v>111 - AW</v>
      </c>
      <c r="AP408" s="53"/>
      <c r="AQ408" s="53"/>
      <c r="AR408" s="55" t="str">
        <f t="shared" si="1"/>
        <v>111 - AW</v>
      </c>
      <c r="AS408" s="53"/>
      <c r="AT408" s="53" t="str">
        <f>IF('Cable Info'!P112="","",CONCATENATE('Cable Info'!P112," - ",'Cable Info'!Q112))</f>
        <v/>
      </c>
      <c r="AU408" s="53"/>
      <c r="AV408" s="53"/>
      <c r="AW408" s="55" t="str">
        <f t="shared" si="2"/>
        <v/>
      </c>
      <c r="AX408" s="53"/>
      <c r="AY408" s="53" t="str">
        <f>IF('Cable Info'!R112="","",CONCATENATE('Cable Info'!R112," - ",'Cable Info'!S112))</f>
        <v/>
      </c>
      <c r="AZ408" s="53"/>
      <c r="BA408" s="53"/>
      <c r="BB408" s="55" t="str">
        <f t="shared" si="3"/>
        <v/>
      </c>
      <c r="BC408" s="53"/>
      <c r="BD408" s="53" t="str">
        <f>IF('Cable Info'!T112="","",CONCATENATE('Cable Info'!T112," - ",'Cable Info'!U112))</f>
        <v/>
      </c>
      <c r="BE408" s="53"/>
      <c r="BF408" s="53"/>
      <c r="BG408" s="55" t="str">
        <f t="shared" si="4"/>
        <v/>
      </c>
      <c r="BH408" s="53"/>
      <c r="BI408" s="53" t="str">
        <f>IF('Cable Info'!V112="","",CONCATENATE('Cable Info'!V112," - ",'Cable Info'!W112))</f>
        <v/>
      </c>
      <c r="BJ408" s="53"/>
      <c r="BK408" s="53"/>
      <c r="BL408" s="55" t="str">
        <f t="shared" si="5"/>
        <v/>
      </c>
      <c r="BM408" s="5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1"/>
      <c r="CL408" s="1"/>
    </row>
    <row r="409" spans="1:90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9"/>
      <c r="P409" s="1"/>
      <c r="Q409" s="219"/>
      <c r="R409" s="1"/>
      <c r="S409" s="1"/>
      <c r="T409" s="1"/>
      <c r="U409" s="1"/>
      <c r="V409" s="19"/>
      <c r="W409" s="19"/>
      <c r="X409" s="220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53"/>
      <c r="AJ409" s="53" t="str">
        <f>IF('Cable Info'!L113="","",CONCATENATE('Cable Info'!L113," - ",'Cable Info'!M113))</f>
        <v>112 - AW</v>
      </c>
      <c r="AK409" s="53"/>
      <c r="AL409" s="53"/>
      <c r="AM409" s="55" t="str">
        <f t="shared" si="0"/>
        <v>112 - AW</v>
      </c>
      <c r="AN409" s="53"/>
      <c r="AO409" s="53" t="str">
        <f>IF('Cable Info'!N113="","",CONCATENATE('Cable Info'!N113," - ",'Cable Info'!O113))</f>
        <v>112 - AW</v>
      </c>
      <c r="AP409" s="53"/>
      <c r="AQ409" s="53"/>
      <c r="AR409" s="55" t="str">
        <f t="shared" si="1"/>
        <v>112 - AW</v>
      </c>
      <c r="AS409" s="53"/>
      <c r="AT409" s="53" t="str">
        <f>IF('Cable Info'!P113="","",CONCATENATE('Cable Info'!P113," - ",'Cable Info'!Q113))</f>
        <v/>
      </c>
      <c r="AU409" s="53"/>
      <c r="AV409" s="53"/>
      <c r="AW409" s="55" t="str">
        <f t="shared" si="2"/>
        <v/>
      </c>
      <c r="AX409" s="53"/>
      <c r="AY409" s="53" t="str">
        <f>IF('Cable Info'!R113="","",CONCATENATE('Cable Info'!R113," - ",'Cable Info'!S113))</f>
        <v/>
      </c>
      <c r="AZ409" s="53"/>
      <c r="BA409" s="53"/>
      <c r="BB409" s="55" t="str">
        <f t="shared" si="3"/>
        <v/>
      </c>
      <c r="BC409" s="53"/>
      <c r="BD409" s="53" t="str">
        <f>IF('Cable Info'!T113="","",CONCATENATE('Cable Info'!T113," - ",'Cable Info'!U113))</f>
        <v/>
      </c>
      <c r="BE409" s="53"/>
      <c r="BF409" s="53"/>
      <c r="BG409" s="55" t="str">
        <f t="shared" si="4"/>
        <v/>
      </c>
      <c r="BH409" s="53"/>
      <c r="BI409" s="53" t="str">
        <f>IF('Cable Info'!V113="","",CONCATENATE('Cable Info'!V113," - ",'Cable Info'!W113))</f>
        <v/>
      </c>
      <c r="BJ409" s="53"/>
      <c r="BK409" s="53"/>
      <c r="BL409" s="55" t="str">
        <f t="shared" si="5"/>
        <v/>
      </c>
      <c r="BM409" s="5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1"/>
      <c r="CL409" s="1"/>
    </row>
    <row r="410" spans="1:90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9"/>
      <c r="P410" s="1"/>
      <c r="Q410" s="219"/>
      <c r="R410" s="1"/>
      <c r="S410" s="1"/>
      <c r="T410" s="1"/>
      <c r="U410" s="1"/>
      <c r="V410" s="19"/>
      <c r="W410" s="19"/>
      <c r="X410" s="220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53"/>
      <c r="AJ410" s="53" t="str">
        <f>IF('Cable Info'!L114="","",CONCATENATE('Cable Info'!L114," - ",'Cable Info'!M114))</f>
        <v>113 - AW</v>
      </c>
      <c r="AK410" s="53"/>
      <c r="AL410" s="53"/>
      <c r="AM410" s="55" t="str">
        <f t="shared" si="0"/>
        <v>113 - AW</v>
      </c>
      <c r="AN410" s="53"/>
      <c r="AO410" s="53" t="str">
        <f>IF('Cable Info'!N114="","",CONCATENATE('Cable Info'!N114," - ",'Cable Info'!O114))</f>
        <v>113 - AW</v>
      </c>
      <c r="AP410" s="53"/>
      <c r="AQ410" s="53"/>
      <c r="AR410" s="55" t="str">
        <f t="shared" si="1"/>
        <v>113 - AW</v>
      </c>
      <c r="AS410" s="53"/>
      <c r="AT410" s="53" t="str">
        <f>IF('Cable Info'!P114="","",CONCATENATE('Cable Info'!P114," - ",'Cable Info'!Q114))</f>
        <v/>
      </c>
      <c r="AU410" s="53"/>
      <c r="AV410" s="53"/>
      <c r="AW410" s="55" t="str">
        <f t="shared" si="2"/>
        <v/>
      </c>
      <c r="AX410" s="53"/>
      <c r="AY410" s="53" t="str">
        <f>IF('Cable Info'!R114="","",CONCATENATE('Cable Info'!R114," - ",'Cable Info'!S114))</f>
        <v/>
      </c>
      <c r="AZ410" s="53"/>
      <c r="BA410" s="53"/>
      <c r="BB410" s="55" t="str">
        <f t="shared" si="3"/>
        <v/>
      </c>
      <c r="BC410" s="53"/>
      <c r="BD410" s="53" t="str">
        <f>IF('Cable Info'!T114="","",CONCATENATE('Cable Info'!T114," - ",'Cable Info'!U114))</f>
        <v/>
      </c>
      <c r="BE410" s="53"/>
      <c r="BF410" s="53"/>
      <c r="BG410" s="55" t="str">
        <f t="shared" si="4"/>
        <v/>
      </c>
      <c r="BH410" s="53"/>
      <c r="BI410" s="53" t="str">
        <f>IF('Cable Info'!V114="","",CONCATENATE('Cable Info'!V114," - ",'Cable Info'!W114))</f>
        <v/>
      </c>
      <c r="BJ410" s="53"/>
      <c r="BK410" s="53"/>
      <c r="BL410" s="55" t="str">
        <f t="shared" si="5"/>
        <v/>
      </c>
      <c r="BM410" s="5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1"/>
      <c r="CL410" s="1"/>
    </row>
    <row r="411" spans="1:90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9"/>
      <c r="P411" s="1"/>
      <c r="Q411" s="219"/>
      <c r="R411" s="1"/>
      <c r="S411" s="1"/>
      <c r="T411" s="1"/>
      <c r="U411" s="1"/>
      <c r="V411" s="19"/>
      <c r="W411" s="19"/>
      <c r="X411" s="220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53"/>
      <c r="AJ411" s="53" t="str">
        <f>IF('Cable Info'!L115="","",CONCATENATE('Cable Info'!L115," - ",'Cable Info'!M115))</f>
        <v>114 - AW</v>
      </c>
      <c r="AK411" s="53"/>
      <c r="AL411" s="53"/>
      <c r="AM411" s="55" t="str">
        <f t="shared" si="0"/>
        <v>114 - AW</v>
      </c>
      <c r="AN411" s="53"/>
      <c r="AO411" s="53" t="str">
        <f>IF('Cable Info'!N115="","",CONCATENATE('Cable Info'!N115," - ",'Cable Info'!O115))</f>
        <v>114 - AW</v>
      </c>
      <c r="AP411" s="53"/>
      <c r="AQ411" s="53"/>
      <c r="AR411" s="55" t="str">
        <f t="shared" si="1"/>
        <v>114 - AW</v>
      </c>
      <c r="AS411" s="53"/>
      <c r="AT411" s="53" t="str">
        <f>IF('Cable Info'!P115="","",CONCATENATE('Cable Info'!P115," - ",'Cable Info'!Q115))</f>
        <v/>
      </c>
      <c r="AU411" s="53"/>
      <c r="AV411" s="53"/>
      <c r="AW411" s="55" t="str">
        <f t="shared" si="2"/>
        <v/>
      </c>
      <c r="AX411" s="53"/>
      <c r="AY411" s="53" t="str">
        <f>IF('Cable Info'!R115="","",CONCATENATE('Cable Info'!R115," - ",'Cable Info'!S115))</f>
        <v/>
      </c>
      <c r="AZ411" s="53"/>
      <c r="BA411" s="53"/>
      <c r="BB411" s="55" t="str">
        <f t="shared" si="3"/>
        <v/>
      </c>
      <c r="BC411" s="53"/>
      <c r="BD411" s="53" t="str">
        <f>IF('Cable Info'!T115="","",CONCATENATE('Cable Info'!T115," - ",'Cable Info'!U115))</f>
        <v/>
      </c>
      <c r="BE411" s="53"/>
      <c r="BF411" s="53"/>
      <c r="BG411" s="55" t="str">
        <f t="shared" si="4"/>
        <v/>
      </c>
      <c r="BH411" s="53"/>
      <c r="BI411" s="53" t="str">
        <f>IF('Cable Info'!V115="","",CONCATENATE('Cable Info'!V115," - ",'Cable Info'!W115))</f>
        <v/>
      </c>
      <c r="BJ411" s="53"/>
      <c r="BK411" s="53"/>
      <c r="BL411" s="55" t="str">
        <f t="shared" si="5"/>
        <v/>
      </c>
      <c r="BM411" s="5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1"/>
      <c r="CL411" s="1"/>
    </row>
    <row r="412" spans="1:90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9"/>
      <c r="P412" s="1"/>
      <c r="Q412" s="219"/>
      <c r="R412" s="1"/>
      <c r="S412" s="1"/>
      <c r="T412" s="1"/>
      <c r="U412" s="1"/>
      <c r="V412" s="19"/>
      <c r="W412" s="19"/>
      <c r="X412" s="220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53"/>
      <c r="AJ412" s="53" t="str">
        <f>IF('Cable Info'!L116="","",CONCATENATE('Cable Info'!L116," - ",'Cable Info'!M116))</f>
        <v>115 - AW</v>
      </c>
      <c r="AK412" s="53"/>
      <c r="AL412" s="53"/>
      <c r="AM412" s="55" t="str">
        <f t="shared" si="0"/>
        <v>115 - AW</v>
      </c>
      <c r="AN412" s="53"/>
      <c r="AO412" s="53" t="str">
        <f>IF('Cable Info'!N116="","",CONCATENATE('Cable Info'!N116," - ",'Cable Info'!O116))</f>
        <v>115 - AW</v>
      </c>
      <c r="AP412" s="53"/>
      <c r="AQ412" s="53"/>
      <c r="AR412" s="55" t="str">
        <f t="shared" si="1"/>
        <v>115 - AW</v>
      </c>
      <c r="AS412" s="53"/>
      <c r="AT412" s="53" t="str">
        <f>IF('Cable Info'!P116="","",CONCATENATE('Cable Info'!P116," - ",'Cable Info'!Q116))</f>
        <v/>
      </c>
      <c r="AU412" s="53"/>
      <c r="AV412" s="53"/>
      <c r="AW412" s="55" t="str">
        <f t="shared" si="2"/>
        <v/>
      </c>
      <c r="AX412" s="53"/>
      <c r="AY412" s="53" t="str">
        <f>IF('Cable Info'!R116="","",CONCATENATE('Cable Info'!R116," - ",'Cable Info'!S116))</f>
        <v/>
      </c>
      <c r="AZ412" s="53"/>
      <c r="BA412" s="53"/>
      <c r="BB412" s="55" t="str">
        <f t="shared" si="3"/>
        <v/>
      </c>
      <c r="BC412" s="53"/>
      <c r="BD412" s="53" t="str">
        <f>IF('Cable Info'!T116="","",CONCATENATE('Cable Info'!T116," - ",'Cable Info'!U116))</f>
        <v/>
      </c>
      <c r="BE412" s="53"/>
      <c r="BF412" s="53"/>
      <c r="BG412" s="55" t="str">
        <f t="shared" si="4"/>
        <v/>
      </c>
      <c r="BH412" s="53"/>
      <c r="BI412" s="53" t="str">
        <f>IF('Cable Info'!V116="","",CONCATENATE('Cable Info'!V116," - ",'Cable Info'!W116))</f>
        <v/>
      </c>
      <c r="BJ412" s="53"/>
      <c r="BK412" s="53"/>
      <c r="BL412" s="55" t="str">
        <f t="shared" si="5"/>
        <v/>
      </c>
      <c r="BM412" s="5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1"/>
      <c r="CL412" s="1"/>
    </row>
    <row r="413" spans="1:90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9"/>
      <c r="P413" s="1"/>
      <c r="Q413" s="219"/>
      <c r="R413" s="1"/>
      <c r="S413" s="1"/>
      <c r="T413" s="1"/>
      <c r="U413" s="1"/>
      <c r="V413" s="19"/>
      <c r="W413" s="19"/>
      <c r="X413" s="220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53"/>
      <c r="AJ413" s="53" t="str">
        <f>IF('Cable Info'!L117="","",CONCATENATE('Cable Info'!L117," - ",'Cable Info'!M117))</f>
        <v>116 - AW</v>
      </c>
      <c r="AK413" s="53"/>
      <c r="AL413" s="53"/>
      <c r="AM413" s="55" t="str">
        <f t="shared" si="0"/>
        <v>116 - AW</v>
      </c>
      <c r="AN413" s="53"/>
      <c r="AO413" s="53" t="str">
        <f>IF('Cable Info'!N117="","",CONCATENATE('Cable Info'!N117," - ",'Cable Info'!O117))</f>
        <v>116 - AW</v>
      </c>
      <c r="AP413" s="53"/>
      <c r="AQ413" s="53"/>
      <c r="AR413" s="55" t="str">
        <f t="shared" si="1"/>
        <v>116 - AW</v>
      </c>
      <c r="AS413" s="53"/>
      <c r="AT413" s="53" t="str">
        <f>IF('Cable Info'!P117="","",CONCATENATE('Cable Info'!P117," - ",'Cable Info'!Q117))</f>
        <v/>
      </c>
      <c r="AU413" s="53"/>
      <c r="AV413" s="53"/>
      <c r="AW413" s="55" t="str">
        <f t="shared" si="2"/>
        <v/>
      </c>
      <c r="AX413" s="53"/>
      <c r="AY413" s="53" t="str">
        <f>IF('Cable Info'!R117="","",CONCATENATE('Cable Info'!R117," - ",'Cable Info'!S117))</f>
        <v/>
      </c>
      <c r="AZ413" s="53"/>
      <c r="BA413" s="53"/>
      <c r="BB413" s="55" t="str">
        <f t="shared" si="3"/>
        <v/>
      </c>
      <c r="BC413" s="53"/>
      <c r="BD413" s="53" t="str">
        <f>IF('Cable Info'!T117="","",CONCATENATE('Cable Info'!T117," - ",'Cable Info'!U117))</f>
        <v/>
      </c>
      <c r="BE413" s="53"/>
      <c r="BF413" s="53"/>
      <c r="BG413" s="55" t="str">
        <f t="shared" si="4"/>
        <v/>
      </c>
      <c r="BH413" s="53"/>
      <c r="BI413" s="53" t="str">
        <f>IF('Cable Info'!V117="","",CONCATENATE('Cable Info'!V117," - ",'Cable Info'!W117))</f>
        <v/>
      </c>
      <c r="BJ413" s="53"/>
      <c r="BK413" s="53"/>
      <c r="BL413" s="55" t="str">
        <f t="shared" si="5"/>
        <v/>
      </c>
      <c r="BM413" s="5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1"/>
      <c r="CL413" s="1"/>
    </row>
    <row r="414" spans="1:90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9"/>
      <c r="P414" s="1"/>
      <c r="Q414" s="219"/>
      <c r="R414" s="1"/>
      <c r="S414" s="1"/>
      <c r="T414" s="1"/>
      <c r="U414" s="1"/>
      <c r="V414" s="19"/>
      <c r="W414" s="19"/>
      <c r="X414" s="220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53"/>
      <c r="AJ414" s="53" t="str">
        <f>IF('Cable Info'!L118="","",CONCATENATE('Cable Info'!L118," - ",'Cable Info'!M118))</f>
        <v>117 - AW</v>
      </c>
      <c r="AK414" s="53"/>
      <c r="AL414" s="53"/>
      <c r="AM414" s="55" t="str">
        <f t="shared" si="0"/>
        <v>117 - AW</v>
      </c>
      <c r="AN414" s="53"/>
      <c r="AO414" s="53" t="str">
        <f>IF('Cable Info'!N118="","",CONCATENATE('Cable Info'!N118," - ",'Cable Info'!O118))</f>
        <v>117 - AW</v>
      </c>
      <c r="AP414" s="53"/>
      <c r="AQ414" s="53"/>
      <c r="AR414" s="55" t="str">
        <f t="shared" si="1"/>
        <v>117 - AW</v>
      </c>
      <c r="AS414" s="53"/>
      <c r="AT414" s="53" t="str">
        <f>IF('Cable Info'!P118="","",CONCATENATE('Cable Info'!P118," - ",'Cable Info'!Q118))</f>
        <v/>
      </c>
      <c r="AU414" s="53"/>
      <c r="AV414" s="53"/>
      <c r="AW414" s="55" t="str">
        <f t="shared" si="2"/>
        <v/>
      </c>
      <c r="AX414" s="53"/>
      <c r="AY414" s="53" t="str">
        <f>IF('Cable Info'!R118="","",CONCATENATE('Cable Info'!R118," - ",'Cable Info'!S118))</f>
        <v/>
      </c>
      <c r="AZ414" s="53"/>
      <c r="BA414" s="53"/>
      <c r="BB414" s="55" t="str">
        <f t="shared" si="3"/>
        <v/>
      </c>
      <c r="BC414" s="53"/>
      <c r="BD414" s="53" t="str">
        <f>IF('Cable Info'!T118="","",CONCATENATE('Cable Info'!T118," - ",'Cable Info'!U118))</f>
        <v/>
      </c>
      <c r="BE414" s="53"/>
      <c r="BF414" s="53"/>
      <c r="BG414" s="55" t="str">
        <f t="shared" si="4"/>
        <v/>
      </c>
      <c r="BH414" s="53"/>
      <c r="BI414" s="53" t="str">
        <f>IF('Cable Info'!V118="","",CONCATENATE('Cable Info'!V118," - ",'Cable Info'!W118))</f>
        <v/>
      </c>
      <c r="BJ414" s="53"/>
      <c r="BK414" s="53"/>
      <c r="BL414" s="55" t="str">
        <f t="shared" si="5"/>
        <v/>
      </c>
      <c r="BM414" s="5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1"/>
      <c r="CL414" s="1"/>
    </row>
    <row r="415" spans="1:90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9"/>
      <c r="P415" s="1"/>
      <c r="Q415" s="219"/>
      <c r="R415" s="1"/>
      <c r="S415" s="1"/>
      <c r="T415" s="1"/>
      <c r="U415" s="1"/>
      <c r="V415" s="19"/>
      <c r="W415" s="19"/>
      <c r="X415" s="220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53"/>
      <c r="AJ415" s="53" t="str">
        <f>IF('Cable Info'!L119="","",CONCATENATE('Cable Info'!L119," - ",'Cable Info'!M119))</f>
        <v>118 - AW</v>
      </c>
      <c r="AK415" s="53"/>
      <c r="AL415" s="53"/>
      <c r="AM415" s="55" t="str">
        <f t="shared" si="0"/>
        <v>118 - AW</v>
      </c>
      <c r="AN415" s="53"/>
      <c r="AO415" s="53" t="str">
        <f>IF('Cable Info'!N119="","",CONCATENATE('Cable Info'!N119," - ",'Cable Info'!O119))</f>
        <v>118 - AW</v>
      </c>
      <c r="AP415" s="53"/>
      <c r="AQ415" s="53"/>
      <c r="AR415" s="55" t="str">
        <f t="shared" si="1"/>
        <v>118 - AW</v>
      </c>
      <c r="AS415" s="53"/>
      <c r="AT415" s="53" t="str">
        <f>IF('Cable Info'!P119="","",CONCATENATE('Cable Info'!P119," - ",'Cable Info'!Q119))</f>
        <v/>
      </c>
      <c r="AU415" s="53"/>
      <c r="AV415" s="53"/>
      <c r="AW415" s="55" t="str">
        <f t="shared" si="2"/>
        <v/>
      </c>
      <c r="AX415" s="53"/>
      <c r="AY415" s="53" t="str">
        <f>IF('Cable Info'!R119="","",CONCATENATE('Cable Info'!R119," - ",'Cable Info'!S119))</f>
        <v/>
      </c>
      <c r="AZ415" s="53"/>
      <c r="BA415" s="53"/>
      <c r="BB415" s="55" t="str">
        <f t="shared" si="3"/>
        <v/>
      </c>
      <c r="BC415" s="53"/>
      <c r="BD415" s="53" t="str">
        <f>IF('Cable Info'!T119="","",CONCATENATE('Cable Info'!T119," - ",'Cable Info'!U119))</f>
        <v/>
      </c>
      <c r="BE415" s="53"/>
      <c r="BF415" s="53"/>
      <c r="BG415" s="55" t="str">
        <f t="shared" si="4"/>
        <v/>
      </c>
      <c r="BH415" s="53"/>
      <c r="BI415" s="53" t="str">
        <f>IF('Cable Info'!V119="","",CONCATENATE('Cable Info'!V119," - ",'Cable Info'!W119))</f>
        <v/>
      </c>
      <c r="BJ415" s="53"/>
      <c r="BK415" s="53"/>
      <c r="BL415" s="55" t="str">
        <f t="shared" si="5"/>
        <v/>
      </c>
      <c r="BM415" s="5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1"/>
      <c r="CL415" s="1"/>
    </row>
    <row r="416" spans="1:90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9"/>
      <c r="P416" s="1"/>
      <c r="Q416" s="219"/>
      <c r="R416" s="1"/>
      <c r="S416" s="1"/>
      <c r="T416" s="1"/>
      <c r="U416" s="1"/>
      <c r="V416" s="19"/>
      <c r="W416" s="19"/>
      <c r="X416" s="220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53"/>
      <c r="AJ416" s="53" t="str">
        <f>IF('Cable Info'!L120="","",CONCATENATE('Cable Info'!L120," - ",'Cable Info'!M120))</f>
        <v>119 - AW</v>
      </c>
      <c r="AK416" s="53"/>
      <c r="AL416" s="53"/>
      <c r="AM416" s="55" t="str">
        <f t="shared" si="0"/>
        <v>119 - AW</v>
      </c>
      <c r="AN416" s="53"/>
      <c r="AO416" s="53" t="str">
        <f>IF('Cable Info'!N120="","",CONCATENATE('Cable Info'!N120," - ",'Cable Info'!O120))</f>
        <v>119 - AW</v>
      </c>
      <c r="AP416" s="53"/>
      <c r="AQ416" s="53"/>
      <c r="AR416" s="55" t="str">
        <f t="shared" si="1"/>
        <v>119 - AW</v>
      </c>
      <c r="AS416" s="53"/>
      <c r="AT416" s="53" t="str">
        <f>IF('Cable Info'!P120="","",CONCATENATE('Cable Info'!P120," - ",'Cable Info'!Q120))</f>
        <v/>
      </c>
      <c r="AU416" s="53"/>
      <c r="AV416" s="53"/>
      <c r="AW416" s="55" t="str">
        <f t="shared" si="2"/>
        <v/>
      </c>
      <c r="AX416" s="53"/>
      <c r="AY416" s="53" t="str">
        <f>IF('Cable Info'!R120="","",CONCATENATE('Cable Info'!R120," - ",'Cable Info'!S120))</f>
        <v/>
      </c>
      <c r="AZ416" s="53"/>
      <c r="BA416" s="53"/>
      <c r="BB416" s="55" t="str">
        <f t="shared" si="3"/>
        <v/>
      </c>
      <c r="BC416" s="53"/>
      <c r="BD416" s="53" t="str">
        <f>IF('Cable Info'!T120="","",CONCATENATE('Cable Info'!T120," - ",'Cable Info'!U120))</f>
        <v/>
      </c>
      <c r="BE416" s="53"/>
      <c r="BF416" s="53"/>
      <c r="BG416" s="55" t="str">
        <f t="shared" si="4"/>
        <v/>
      </c>
      <c r="BH416" s="53"/>
      <c r="BI416" s="53" t="str">
        <f>IF('Cable Info'!V120="","",CONCATENATE('Cable Info'!V120," - ",'Cable Info'!W120))</f>
        <v/>
      </c>
      <c r="BJ416" s="53"/>
      <c r="BK416" s="53"/>
      <c r="BL416" s="55" t="str">
        <f t="shared" si="5"/>
        <v/>
      </c>
      <c r="BM416" s="5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1"/>
      <c r="CL416" s="1"/>
    </row>
    <row r="417" spans="1:90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9"/>
      <c r="P417" s="1"/>
      <c r="Q417" s="219"/>
      <c r="R417" s="1"/>
      <c r="S417" s="1"/>
      <c r="T417" s="1"/>
      <c r="U417" s="1"/>
      <c r="V417" s="19"/>
      <c r="W417" s="19"/>
      <c r="X417" s="220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53"/>
      <c r="AJ417" s="53" t="str">
        <f>IF('Cable Info'!L121="","",CONCATENATE('Cable Info'!L121," - ",'Cable Info'!M121))</f>
        <v>120 - AW</v>
      </c>
      <c r="AK417" s="53"/>
      <c r="AL417" s="53"/>
      <c r="AM417" s="55" t="str">
        <f t="shared" si="0"/>
        <v>120 - AW</v>
      </c>
      <c r="AN417" s="53"/>
      <c r="AO417" s="53" t="str">
        <f>IF('Cable Info'!N121="","",CONCATENATE('Cable Info'!N121," - ",'Cable Info'!O121))</f>
        <v>120 - AW</v>
      </c>
      <c r="AP417" s="53"/>
      <c r="AQ417" s="53"/>
      <c r="AR417" s="55" t="str">
        <f t="shared" si="1"/>
        <v>120 - AW</v>
      </c>
      <c r="AS417" s="53"/>
      <c r="AT417" s="53" t="str">
        <f>IF('Cable Info'!P121="","",CONCATENATE('Cable Info'!P121," - ",'Cable Info'!Q121))</f>
        <v/>
      </c>
      <c r="AU417" s="53"/>
      <c r="AV417" s="53"/>
      <c r="AW417" s="55" t="str">
        <f t="shared" si="2"/>
        <v/>
      </c>
      <c r="AX417" s="53"/>
      <c r="AY417" s="53" t="str">
        <f>IF('Cable Info'!R121="","",CONCATENATE('Cable Info'!R121," - ",'Cable Info'!S121))</f>
        <v/>
      </c>
      <c r="AZ417" s="53"/>
      <c r="BA417" s="53"/>
      <c r="BB417" s="55" t="str">
        <f t="shared" si="3"/>
        <v/>
      </c>
      <c r="BC417" s="53"/>
      <c r="BD417" s="53" t="str">
        <f>IF('Cable Info'!T121="","",CONCATENATE('Cable Info'!T121," - ",'Cable Info'!U121))</f>
        <v/>
      </c>
      <c r="BE417" s="53"/>
      <c r="BF417" s="53"/>
      <c r="BG417" s="55" t="str">
        <f t="shared" si="4"/>
        <v/>
      </c>
      <c r="BH417" s="53"/>
      <c r="BI417" s="53" t="str">
        <f>IF('Cable Info'!V121="","",CONCATENATE('Cable Info'!V121," - ",'Cable Info'!W121))</f>
        <v/>
      </c>
      <c r="BJ417" s="53"/>
      <c r="BK417" s="53"/>
      <c r="BL417" s="55" t="str">
        <f t="shared" si="5"/>
        <v/>
      </c>
      <c r="BM417" s="5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1"/>
      <c r="CL417" s="1"/>
    </row>
    <row r="418" spans="1:90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9"/>
      <c r="P418" s="1"/>
      <c r="Q418" s="219"/>
      <c r="R418" s="1"/>
      <c r="S418" s="1"/>
      <c r="T418" s="1"/>
      <c r="U418" s="1"/>
      <c r="V418" s="19"/>
      <c r="W418" s="19"/>
      <c r="X418" s="220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53"/>
      <c r="AJ418" s="53" t="str">
        <f>IF('Cable Info'!L122="","",CONCATENATE('Cable Info'!L122," - ",'Cable Info'!M122))</f>
        <v>121 - AW</v>
      </c>
      <c r="AK418" s="53"/>
      <c r="AL418" s="53"/>
      <c r="AM418" s="55" t="str">
        <f t="shared" si="0"/>
        <v>121 - AW</v>
      </c>
      <c r="AN418" s="53"/>
      <c r="AO418" s="53" t="str">
        <f>IF('Cable Info'!N122="","",CONCATENATE('Cable Info'!N122," - ",'Cable Info'!O122))</f>
        <v>121 - AW</v>
      </c>
      <c r="AP418" s="53"/>
      <c r="AQ418" s="53"/>
      <c r="AR418" s="55" t="str">
        <f t="shared" si="1"/>
        <v>121 - AW</v>
      </c>
      <c r="AS418" s="53"/>
      <c r="AT418" s="53" t="str">
        <f>IF('Cable Info'!P122="","",CONCATENATE('Cable Info'!P122," - ",'Cable Info'!Q122))</f>
        <v/>
      </c>
      <c r="AU418" s="53"/>
      <c r="AV418" s="53"/>
      <c r="AW418" s="55" t="str">
        <f t="shared" si="2"/>
        <v/>
      </c>
      <c r="AX418" s="53"/>
      <c r="AY418" s="53" t="str">
        <f>IF('Cable Info'!R122="","",CONCATENATE('Cable Info'!R122," - ",'Cable Info'!S122))</f>
        <v/>
      </c>
      <c r="AZ418" s="53"/>
      <c r="BA418" s="53"/>
      <c r="BB418" s="55" t="str">
        <f t="shared" si="3"/>
        <v/>
      </c>
      <c r="BC418" s="53"/>
      <c r="BD418" s="53" t="str">
        <f>IF('Cable Info'!T122="","",CONCATENATE('Cable Info'!T122," - ",'Cable Info'!U122))</f>
        <v/>
      </c>
      <c r="BE418" s="53"/>
      <c r="BF418" s="53"/>
      <c r="BG418" s="55" t="str">
        <f t="shared" si="4"/>
        <v/>
      </c>
      <c r="BH418" s="53"/>
      <c r="BI418" s="53" t="str">
        <f>IF('Cable Info'!V122="","",CONCATENATE('Cable Info'!V122," - ",'Cable Info'!W122))</f>
        <v/>
      </c>
      <c r="BJ418" s="53"/>
      <c r="BK418" s="53"/>
      <c r="BL418" s="55" t="str">
        <f t="shared" si="5"/>
        <v/>
      </c>
      <c r="BM418" s="5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1"/>
      <c r="CL418" s="1"/>
    </row>
    <row r="419" spans="1:90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9"/>
      <c r="P419" s="1"/>
      <c r="Q419" s="219"/>
      <c r="R419" s="1"/>
      <c r="S419" s="1"/>
      <c r="T419" s="1"/>
      <c r="U419" s="1"/>
      <c r="V419" s="19"/>
      <c r="W419" s="19"/>
      <c r="X419" s="220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53"/>
      <c r="AJ419" s="53" t="str">
        <f>IF('Cable Info'!L123="","",CONCATENATE('Cable Info'!L123," - ",'Cable Info'!M123))</f>
        <v>122 - AW</v>
      </c>
      <c r="AK419" s="53"/>
      <c r="AL419" s="53"/>
      <c r="AM419" s="55" t="str">
        <f t="shared" si="0"/>
        <v>122 - AW</v>
      </c>
      <c r="AN419" s="53"/>
      <c r="AO419" s="53" t="str">
        <f>IF('Cable Info'!N123="","",CONCATENATE('Cable Info'!N123," - ",'Cable Info'!O123))</f>
        <v>122 - AW</v>
      </c>
      <c r="AP419" s="53"/>
      <c r="AQ419" s="53"/>
      <c r="AR419" s="55" t="str">
        <f t="shared" si="1"/>
        <v>122 - AW</v>
      </c>
      <c r="AS419" s="53"/>
      <c r="AT419" s="53" t="str">
        <f>IF('Cable Info'!P123="","",CONCATENATE('Cable Info'!P123," - ",'Cable Info'!Q123))</f>
        <v/>
      </c>
      <c r="AU419" s="53"/>
      <c r="AV419" s="53"/>
      <c r="AW419" s="55" t="str">
        <f t="shared" si="2"/>
        <v/>
      </c>
      <c r="AX419" s="53"/>
      <c r="AY419" s="53" t="str">
        <f>IF('Cable Info'!R123="","",CONCATENATE('Cable Info'!R123," - ",'Cable Info'!S123))</f>
        <v/>
      </c>
      <c r="AZ419" s="53"/>
      <c r="BA419" s="53"/>
      <c r="BB419" s="55" t="str">
        <f t="shared" si="3"/>
        <v/>
      </c>
      <c r="BC419" s="53"/>
      <c r="BD419" s="53" t="str">
        <f>IF('Cable Info'!T123="","",CONCATENATE('Cable Info'!T123," - ",'Cable Info'!U123))</f>
        <v/>
      </c>
      <c r="BE419" s="53"/>
      <c r="BF419" s="53"/>
      <c r="BG419" s="55" t="str">
        <f t="shared" si="4"/>
        <v/>
      </c>
      <c r="BH419" s="53"/>
      <c r="BI419" s="53" t="str">
        <f>IF('Cable Info'!V123="","",CONCATENATE('Cable Info'!V123," - ",'Cable Info'!W123))</f>
        <v/>
      </c>
      <c r="BJ419" s="53"/>
      <c r="BK419" s="53"/>
      <c r="BL419" s="55" t="str">
        <f t="shared" si="5"/>
        <v/>
      </c>
      <c r="BM419" s="5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1"/>
      <c r="CL419" s="1"/>
    </row>
    <row r="420" spans="1:90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9"/>
      <c r="P420" s="1"/>
      <c r="Q420" s="219"/>
      <c r="R420" s="1"/>
      <c r="S420" s="1"/>
      <c r="T420" s="1"/>
      <c r="U420" s="1"/>
      <c r="V420" s="19"/>
      <c r="W420" s="19"/>
      <c r="X420" s="220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53"/>
      <c r="AJ420" s="53" t="str">
        <f>IF('Cable Info'!L124="","",CONCATENATE('Cable Info'!L124," - ",'Cable Info'!M124))</f>
        <v>123 - AW</v>
      </c>
      <c r="AK420" s="53"/>
      <c r="AL420" s="53"/>
      <c r="AM420" s="55" t="str">
        <f t="shared" si="0"/>
        <v>123 - AW</v>
      </c>
      <c r="AN420" s="53"/>
      <c r="AO420" s="53" t="str">
        <f>IF('Cable Info'!N124="","",CONCATENATE('Cable Info'!N124," - ",'Cable Info'!O124))</f>
        <v>123 - AW</v>
      </c>
      <c r="AP420" s="53"/>
      <c r="AQ420" s="53"/>
      <c r="AR420" s="55" t="str">
        <f t="shared" si="1"/>
        <v>123 - AW</v>
      </c>
      <c r="AS420" s="53"/>
      <c r="AT420" s="53" t="str">
        <f>IF('Cable Info'!P124="","",CONCATENATE('Cable Info'!P124," - ",'Cable Info'!Q124))</f>
        <v/>
      </c>
      <c r="AU420" s="53"/>
      <c r="AV420" s="53"/>
      <c r="AW420" s="55" t="str">
        <f t="shared" si="2"/>
        <v/>
      </c>
      <c r="AX420" s="53"/>
      <c r="AY420" s="53" t="str">
        <f>IF('Cable Info'!R124="","",CONCATENATE('Cable Info'!R124," - ",'Cable Info'!S124))</f>
        <v/>
      </c>
      <c r="AZ420" s="53"/>
      <c r="BA420" s="53"/>
      <c r="BB420" s="55" t="str">
        <f t="shared" si="3"/>
        <v/>
      </c>
      <c r="BC420" s="53"/>
      <c r="BD420" s="53" t="str">
        <f>IF('Cable Info'!T124="","",CONCATENATE('Cable Info'!T124," - ",'Cable Info'!U124))</f>
        <v/>
      </c>
      <c r="BE420" s="53"/>
      <c r="BF420" s="53"/>
      <c r="BG420" s="55" t="str">
        <f t="shared" si="4"/>
        <v/>
      </c>
      <c r="BH420" s="53"/>
      <c r="BI420" s="53" t="str">
        <f>IF('Cable Info'!V124="","",CONCATENATE('Cable Info'!V124," - ",'Cable Info'!W124))</f>
        <v/>
      </c>
      <c r="BJ420" s="53"/>
      <c r="BK420" s="53"/>
      <c r="BL420" s="55" t="str">
        <f t="shared" si="5"/>
        <v/>
      </c>
      <c r="BM420" s="5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1"/>
      <c r="CL420" s="1"/>
    </row>
    <row r="421" spans="1:90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9"/>
      <c r="P421" s="1"/>
      <c r="Q421" s="219"/>
      <c r="R421" s="1"/>
      <c r="S421" s="1"/>
      <c r="T421" s="1"/>
      <c r="U421" s="1"/>
      <c r="V421" s="19"/>
      <c r="W421" s="19"/>
      <c r="X421" s="220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53"/>
      <c r="AJ421" s="53" t="str">
        <f>IF('Cable Info'!L125="","",CONCATENATE('Cable Info'!L125," - ",'Cable Info'!M125))</f>
        <v>124 - AW</v>
      </c>
      <c r="AK421" s="53"/>
      <c r="AL421" s="53"/>
      <c r="AM421" s="55" t="str">
        <f t="shared" si="0"/>
        <v>124 - AW</v>
      </c>
      <c r="AN421" s="53"/>
      <c r="AO421" s="53" t="str">
        <f>IF('Cable Info'!N125="","",CONCATENATE('Cable Info'!N125," - ",'Cable Info'!O125))</f>
        <v>124 - AW</v>
      </c>
      <c r="AP421" s="53"/>
      <c r="AQ421" s="53"/>
      <c r="AR421" s="55" t="str">
        <f t="shared" si="1"/>
        <v>124 - AW</v>
      </c>
      <c r="AS421" s="53"/>
      <c r="AT421" s="53" t="str">
        <f>IF('Cable Info'!P125="","",CONCATENATE('Cable Info'!P125," - ",'Cable Info'!Q125))</f>
        <v/>
      </c>
      <c r="AU421" s="53"/>
      <c r="AV421" s="53"/>
      <c r="AW421" s="55" t="str">
        <f t="shared" si="2"/>
        <v/>
      </c>
      <c r="AX421" s="53"/>
      <c r="AY421" s="53" t="str">
        <f>IF('Cable Info'!R125="","",CONCATENATE('Cable Info'!R125," - ",'Cable Info'!S125))</f>
        <v/>
      </c>
      <c r="AZ421" s="53"/>
      <c r="BA421" s="53"/>
      <c r="BB421" s="55" t="str">
        <f t="shared" si="3"/>
        <v/>
      </c>
      <c r="BC421" s="53"/>
      <c r="BD421" s="53" t="str">
        <f>IF('Cable Info'!T125="","",CONCATENATE('Cable Info'!T125," - ",'Cable Info'!U125))</f>
        <v/>
      </c>
      <c r="BE421" s="53"/>
      <c r="BF421" s="53"/>
      <c r="BG421" s="55" t="str">
        <f t="shared" si="4"/>
        <v/>
      </c>
      <c r="BH421" s="53"/>
      <c r="BI421" s="53" t="str">
        <f>IF('Cable Info'!V125="","",CONCATENATE('Cable Info'!V125," - ",'Cable Info'!W125))</f>
        <v/>
      </c>
      <c r="BJ421" s="53"/>
      <c r="BK421" s="53"/>
      <c r="BL421" s="55" t="str">
        <f t="shared" si="5"/>
        <v/>
      </c>
      <c r="BM421" s="5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1"/>
      <c r="CL421" s="1"/>
    </row>
    <row r="422" spans="1:90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9"/>
      <c r="P422" s="1"/>
      <c r="Q422" s="219"/>
      <c r="R422" s="1"/>
      <c r="S422" s="1"/>
      <c r="T422" s="1"/>
      <c r="U422" s="1"/>
      <c r="V422" s="19"/>
      <c r="W422" s="19"/>
      <c r="X422" s="220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53"/>
      <c r="AJ422" s="53" t="str">
        <f>IF('Cable Info'!L126="","",CONCATENATE('Cable Info'!L126," - ",'Cable Info'!M126))</f>
        <v>125 - AW</v>
      </c>
      <c r="AK422" s="53"/>
      <c r="AL422" s="53"/>
      <c r="AM422" s="55" t="str">
        <f t="shared" si="0"/>
        <v>125 - AW</v>
      </c>
      <c r="AN422" s="53"/>
      <c r="AO422" s="53" t="str">
        <f>IF('Cable Info'!N126="","",CONCATENATE('Cable Info'!N126," - ",'Cable Info'!O126))</f>
        <v>125 - AW</v>
      </c>
      <c r="AP422" s="53"/>
      <c r="AQ422" s="53"/>
      <c r="AR422" s="55" t="str">
        <f t="shared" si="1"/>
        <v>125 - AW</v>
      </c>
      <c r="AS422" s="53"/>
      <c r="AT422" s="53" t="str">
        <f>IF('Cable Info'!P126="","",CONCATENATE('Cable Info'!P126," - ",'Cable Info'!Q126))</f>
        <v/>
      </c>
      <c r="AU422" s="53"/>
      <c r="AV422" s="53"/>
      <c r="AW422" s="55" t="str">
        <f t="shared" si="2"/>
        <v/>
      </c>
      <c r="AX422" s="53"/>
      <c r="AY422" s="53" t="str">
        <f>IF('Cable Info'!R126="","",CONCATENATE('Cable Info'!R126," - ",'Cable Info'!S126))</f>
        <v/>
      </c>
      <c r="AZ422" s="53"/>
      <c r="BA422" s="53"/>
      <c r="BB422" s="55" t="str">
        <f t="shared" si="3"/>
        <v/>
      </c>
      <c r="BC422" s="53"/>
      <c r="BD422" s="53" t="str">
        <f>IF('Cable Info'!T126="","",CONCATENATE('Cable Info'!T126," - ",'Cable Info'!U126))</f>
        <v/>
      </c>
      <c r="BE422" s="53"/>
      <c r="BF422" s="53"/>
      <c r="BG422" s="55" t="str">
        <f t="shared" si="4"/>
        <v/>
      </c>
      <c r="BH422" s="53"/>
      <c r="BI422" s="53" t="str">
        <f>IF('Cable Info'!V126="","",CONCATENATE('Cable Info'!V126," - ",'Cable Info'!W126))</f>
        <v/>
      </c>
      <c r="BJ422" s="53"/>
      <c r="BK422" s="53"/>
      <c r="BL422" s="55" t="str">
        <f t="shared" si="5"/>
        <v/>
      </c>
      <c r="BM422" s="5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1"/>
      <c r="CL422" s="1"/>
    </row>
    <row r="423" spans="1:90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9"/>
      <c r="P423" s="1"/>
      <c r="Q423" s="219"/>
      <c r="R423" s="1"/>
      <c r="S423" s="1"/>
      <c r="T423" s="1"/>
      <c r="U423" s="1"/>
      <c r="V423" s="19"/>
      <c r="W423" s="19"/>
      <c r="X423" s="220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53"/>
      <c r="AJ423" s="53" t="str">
        <f>IF('Cable Info'!L127="","",CONCATENATE('Cable Info'!L127," - ",'Cable Info'!M127))</f>
        <v>126 - AW</v>
      </c>
      <c r="AK423" s="53"/>
      <c r="AL423" s="53"/>
      <c r="AM423" s="55" t="str">
        <f t="shared" si="0"/>
        <v>126 - AW</v>
      </c>
      <c r="AN423" s="53"/>
      <c r="AO423" s="53" t="str">
        <f>IF('Cable Info'!N127="","",CONCATENATE('Cable Info'!N127," - ",'Cable Info'!O127))</f>
        <v>126 - AW</v>
      </c>
      <c r="AP423" s="53"/>
      <c r="AQ423" s="53"/>
      <c r="AR423" s="55" t="str">
        <f t="shared" si="1"/>
        <v>126 - AW</v>
      </c>
      <c r="AS423" s="53"/>
      <c r="AT423" s="53" t="str">
        <f>IF('Cable Info'!P127="","",CONCATENATE('Cable Info'!P127," - ",'Cable Info'!Q127))</f>
        <v/>
      </c>
      <c r="AU423" s="53"/>
      <c r="AV423" s="53"/>
      <c r="AW423" s="55" t="str">
        <f t="shared" si="2"/>
        <v/>
      </c>
      <c r="AX423" s="53"/>
      <c r="AY423" s="53" t="str">
        <f>IF('Cable Info'!R127="","",CONCATENATE('Cable Info'!R127," - ",'Cable Info'!S127))</f>
        <v/>
      </c>
      <c r="AZ423" s="53"/>
      <c r="BA423" s="53"/>
      <c r="BB423" s="55" t="str">
        <f t="shared" si="3"/>
        <v/>
      </c>
      <c r="BC423" s="53"/>
      <c r="BD423" s="53" t="str">
        <f>IF('Cable Info'!T127="","",CONCATENATE('Cable Info'!T127," - ",'Cable Info'!U127))</f>
        <v/>
      </c>
      <c r="BE423" s="53"/>
      <c r="BF423" s="53"/>
      <c r="BG423" s="55" t="str">
        <f t="shared" si="4"/>
        <v/>
      </c>
      <c r="BH423" s="53"/>
      <c r="BI423" s="53" t="str">
        <f>IF('Cable Info'!V127="","",CONCATENATE('Cable Info'!V127," - ",'Cable Info'!W127))</f>
        <v/>
      </c>
      <c r="BJ423" s="53"/>
      <c r="BK423" s="53"/>
      <c r="BL423" s="55" t="str">
        <f t="shared" si="5"/>
        <v/>
      </c>
      <c r="BM423" s="5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1"/>
      <c r="CL423" s="1"/>
    </row>
    <row r="424" spans="1:90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9"/>
      <c r="P424" s="1"/>
      <c r="Q424" s="219"/>
      <c r="R424" s="1"/>
      <c r="S424" s="1"/>
      <c r="T424" s="1"/>
      <c r="U424" s="1"/>
      <c r="V424" s="19"/>
      <c r="W424" s="19"/>
      <c r="X424" s="220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53"/>
      <c r="AJ424" s="53" t="str">
        <f>IF('Cable Info'!L128="","",CONCATENATE('Cable Info'!L128," - ",'Cable Info'!M128))</f>
        <v>127 - AW</v>
      </c>
      <c r="AK424" s="53"/>
      <c r="AL424" s="53"/>
      <c r="AM424" s="55" t="str">
        <f t="shared" si="0"/>
        <v>127 - AW</v>
      </c>
      <c r="AN424" s="53"/>
      <c r="AO424" s="53" t="str">
        <f>IF('Cable Info'!N128="","",CONCATENATE('Cable Info'!N128," - ",'Cable Info'!O128))</f>
        <v>127 - AW</v>
      </c>
      <c r="AP424" s="53"/>
      <c r="AQ424" s="53"/>
      <c r="AR424" s="55" t="str">
        <f t="shared" si="1"/>
        <v>127 - AW</v>
      </c>
      <c r="AS424" s="53"/>
      <c r="AT424" s="53" t="str">
        <f>IF('Cable Info'!P128="","",CONCATENATE('Cable Info'!P128," - ",'Cable Info'!Q128))</f>
        <v/>
      </c>
      <c r="AU424" s="53"/>
      <c r="AV424" s="53"/>
      <c r="AW424" s="55" t="str">
        <f t="shared" si="2"/>
        <v/>
      </c>
      <c r="AX424" s="53"/>
      <c r="AY424" s="53" t="str">
        <f>IF('Cable Info'!R128="","",CONCATENATE('Cable Info'!R128," - ",'Cable Info'!S128))</f>
        <v/>
      </c>
      <c r="AZ424" s="53"/>
      <c r="BA424" s="53"/>
      <c r="BB424" s="55" t="str">
        <f t="shared" si="3"/>
        <v/>
      </c>
      <c r="BC424" s="53"/>
      <c r="BD424" s="53" t="str">
        <f>IF('Cable Info'!T128="","",CONCATENATE('Cable Info'!T128," - ",'Cable Info'!U128))</f>
        <v/>
      </c>
      <c r="BE424" s="53"/>
      <c r="BF424" s="53"/>
      <c r="BG424" s="55" t="str">
        <f t="shared" si="4"/>
        <v/>
      </c>
      <c r="BH424" s="53"/>
      <c r="BI424" s="53" t="str">
        <f>IF('Cable Info'!V128="","",CONCATENATE('Cable Info'!V128," - ",'Cable Info'!W128))</f>
        <v/>
      </c>
      <c r="BJ424" s="53"/>
      <c r="BK424" s="53"/>
      <c r="BL424" s="55" t="str">
        <f t="shared" si="5"/>
        <v/>
      </c>
      <c r="BM424" s="5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1"/>
      <c r="CL424" s="1"/>
    </row>
    <row r="425" spans="1:90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9"/>
      <c r="P425" s="1"/>
      <c r="Q425" s="219"/>
      <c r="R425" s="1"/>
      <c r="S425" s="1"/>
      <c r="T425" s="1"/>
      <c r="U425" s="1"/>
      <c r="V425" s="19"/>
      <c r="W425" s="19"/>
      <c r="X425" s="220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53"/>
      <c r="AJ425" s="53" t="str">
        <f>IF('Cable Info'!L129="","",CONCATENATE('Cable Info'!L129," - ",'Cable Info'!M129))</f>
        <v>128 - AW</v>
      </c>
      <c r="AK425" s="53"/>
      <c r="AL425" s="53"/>
      <c r="AM425" s="55" t="str">
        <f t="shared" si="0"/>
        <v>128 - AW</v>
      </c>
      <c r="AN425" s="53"/>
      <c r="AO425" s="53" t="str">
        <f>IF('Cable Info'!N129="","",CONCATENATE('Cable Info'!N129," - ",'Cable Info'!O129))</f>
        <v>128 - AW</v>
      </c>
      <c r="AP425" s="53"/>
      <c r="AQ425" s="53"/>
      <c r="AR425" s="55" t="str">
        <f t="shared" si="1"/>
        <v>128 - AW</v>
      </c>
      <c r="AS425" s="53"/>
      <c r="AT425" s="53" t="str">
        <f>IF('Cable Info'!P129="","",CONCATENATE('Cable Info'!P129," - ",'Cable Info'!Q129))</f>
        <v/>
      </c>
      <c r="AU425" s="53"/>
      <c r="AV425" s="53"/>
      <c r="AW425" s="55" t="str">
        <f t="shared" si="2"/>
        <v/>
      </c>
      <c r="AX425" s="53"/>
      <c r="AY425" s="53" t="str">
        <f>IF('Cable Info'!R129="","",CONCATENATE('Cable Info'!R129," - ",'Cable Info'!S129))</f>
        <v/>
      </c>
      <c r="AZ425" s="53"/>
      <c r="BA425" s="53"/>
      <c r="BB425" s="55" t="str">
        <f t="shared" si="3"/>
        <v/>
      </c>
      <c r="BC425" s="53"/>
      <c r="BD425" s="53" t="str">
        <f>IF('Cable Info'!T129="","",CONCATENATE('Cable Info'!T129," - ",'Cable Info'!U129))</f>
        <v/>
      </c>
      <c r="BE425" s="53"/>
      <c r="BF425" s="53"/>
      <c r="BG425" s="55" t="str">
        <f t="shared" si="4"/>
        <v/>
      </c>
      <c r="BH425" s="53"/>
      <c r="BI425" s="53" t="str">
        <f>IF('Cable Info'!V129="","",CONCATENATE('Cable Info'!V129," - ",'Cable Info'!W129))</f>
        <v/>
      </c>
      <c r="BJ425" s="53"/>
      <c r="BK425" s="53"/>
      <c r="BL425" s="55" t="str">
        <f t="shared" si="5"/>
        <v/>
      </c>
      <c r="BM425" s="5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1"/>
      <c r="CL425" s="1"/>
    </row>
    <row r="426" spans="1:90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9"/>
      <c r="P426" s="1"/>
      <c r="Q426" s="219"/>
      <c r="R426" s="1"/>
      <c r="S426" s="1"/>
      <c r="T426" s="1"/>
      <c r="U426" s="1"/>
      <c r="V426" s="19"/>
      <c r="W426" s="19"/>
      <c r="X426" s="220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53"/>
      <c r="AJ426" s="53" t="str">
        <f>IF('Cable Info'!L130="","",CONCATENATE('Cable Info'!L130," - ",'Cable Info'!M130))</f>
        <v>129 - AW</v>
      </c>
      <c r="AK426" s="53"/>
      <c r="AL426" s="53"/>
      <c r="AM426" s="55" t="str">
        <f t="shared" si="0"/>
        <v>129 - AW</v>
      </c>
      <c r="AN426" s="53"/>
      <c r="AO426" s="53" t="str">
        <f>IF('Cable Info'!N130="","",CONCATENATE('Cable Info'!N130," - ",'Cable Info'!O130))</f>
        <v>129 - AW</v>
      </c>
      <c r="AP426" s="53"/>
      <c r="AQ426" s="53"/>
      <c r="AR426" s="55" t="str">
        <f t="shared" si="1"/>
        <v>129 - AW</v>
      </c>
      <c r="AS426" s="53"/>
      <c r="AT426" s="53" t="str">
        <f>IF('Cable Info'!P130="","",CONCATENATE('Cable Info'!P130," - ",'Cable Info'!Q130))</f>
        <v/>
      </c>
      <c r="AU426" s="53"/>
      <c r="AV426" s="53"/>
      <c r="AW426" s="55" t="str">
        <f t="shared" si="2"/>
        <v/>
      </c>
      <c r="AX426" s="53"/>
      <c r="AY426" s="53" t="str">
        <f>IF('Cable Info'!R130="","",CONCATENATE('Cable Info'!R130," - ",'Cable Info'!S130))</f>
        <v/>
      </c>
      <c r="AZ426" s="53"/>
      <c r="BA426" s="53"/>
      <c r="BB426" s="55" t="str">
        <f t="shared" si="3"/>
        <v/>
      </c>
      <c r="BC426" s="53"/>
      <c r="BD426" s="53" t="str">
        <f>IF('Cable Info'!T130="","",CONCATENATE('Cable Info'!T130," - ",'Cable Info'!U130))</f>
        <v/>
      </c>
      <c r="BE426" s="53"/>
      <c r="BF426" s="53"/>
      <c r="BG426" s="55" t="str">
        <f t="shared" si="4"/>
        <v/>
      </c>
      <c r="BH426" s="53"/>
      <c r="BI426" s="53" t="str">
        <f>IF('Cable Info'!V130="","",CONCATENATE('Cable Info'!V130," - ",'Cable Info'!W130))</f>
        <v/>
      </c>
      <c r="BJ426" s="53"/>
      <c r="BK426" s="53"/>
      <c r="BL426" s="55" t="str">
        <f t="shared" si="5"/>
        <v/>
      </c>
      <c r="BM426" s="5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1"/>
      <c r="CL426" s="1"/>
    </row>
    <row r="427" spans="1:90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9"/>
      <c r="P427" s="1"/>
      <c r="Q427" s="219"/>
      <c r="R427" s="1"/>
      <c r="S427" s="1"/>
      <c r="T427" s="1"/>
      <c r="U427" s="1"/>
      <c r="V427" s="19"/>
      <c r="W427" s="19"/>
      <c r="X427" s="220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53"/>
      <c r="AJ427" s="53" t="str">
        <f>IF('Cable Info'!L131="","",CONCATENATE('Cable Info'!L131," - ",'Cable Info'!M131))</f>
        <v>130 - AW</v>
      </c>
      <c r="AK427" s="53"/>
      <c r="AL427" s="53"/>
      <c r="AM427" s="55" t="str">
        <f t="shared" si="0"/>
        <v>130 - AW</v>
      </c>
      <c r="AN427" s="53"/>
      <c r="AO427" s="53" t="str">
        <f>IF('Cable Info'!N131="","",CONCATENATE('Cable Info'!N131," - ",'Cable Info'!O131))</f>
        <v>130 - AW</v>
      </c>
      <c r="AP427" s="53"/>
      <c r="AQ427" s="53"/>
      <c r="AR427" s="55" t="str">
        <f t="shared" si="1"/>
        <v>130 - AW</v>
      </c>
      <c r="AS427" s="53"/>
      <c r="AT427" s="53" t="str">
        <f>IF('Cable Info'!P131="","",CONCATENATE('Cable Info'!P131," - ",'Cable Info'!Q131))</f>
        <v/>
      </c>
      <c r="AU427" s="53"/>
      <c r="AV427" s="53"/>
      <c r="AW427" s="55" t="str">
        <f t="shared" si="2"/>
        <v/>
      </c>
      <c r="AX427" s="53"/>
      <c r="AY427" s="53" t="str">
        <f>IF('Cable Info'!R131="","",CONCATENATE('Cable Info'!R131," - ",'Cable Info'!S131))</f>
        <v/>
      </c>
      <c r="AZ427" s="53"/>
      <c r="BA427" s="53"/>
      <c r="BB427" s="55" t="str">
        <f t="shared" si="3"/>
        <v/>
      </c>
      <c r="BC427" s="53"/>
      <c r="BD427" s="53" t="str">
        <f>IF('Cable Info'!T131="","",CONCATENATE('Cable Info'!T131," - ",'Cable Info'!U131))</f>
        <v/>
      </c>
      <c r="BE427" s="53"/>
      <c r="BF427" s="53"/>
      <c r="BG427" s="55" t="str">
        <f t="shared" si="4"/>
        <v/>
      </c>
      <c r="BH427" s="53"/>
      <c r="BI427" s="53" t="str">
        <f>IF('Cable Info'!V131="","",CONCATENATE('Cable Info'!V131," - ",'Cable Info'!W131))</f>
        <v/>
      </c>
      <c r="BJ427" s="53"/>
      <c r="BK427" s="53"/>
      <c r="BL427" s="55" t="str">
        <f t="shared" si="5"/>
        <v/>
      </c>
      <c r="BM427" s="5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1"/>
      <c r="CL427" s="1"/>
    </row>
    <row r="428" spans="1:90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9"/>
      <c r="P428" s="1"/>
      <c r="Q428" s="219"/>
      <c r="R428" s="1"/>
      <c r="S428" s="1"/>
      <c r="T428" s="1"/>
      <c r="U428" s="1"/>
      <c r="V428" s="19"/>
      <c r="W428" s="19"/>
      <c r="X428" s="220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53"/>
      <c r="AJ428" s="53" t="str">
        <f>IF('Cable Info'!L132="","",CONCATENATE('Cable Info'!L132," - ",'Cable Info'!M132))</f>
        <v>131 - AW</v>
      </c>
      <c r="AK428" s="53"/>
      <c r="AL428" s="53"/>
      <c r="AM428" s="55" t="str">
        <f t="shared" si="0"/>
        <v>131 - AW</v>
      </c>
      <c r="AN428" s="53"/>
      <c r="AO428" s="53" t="str">
        <f>IF('Cable Info'!N132="","",CONCATENATE('Cable Info'!N132," - ",'Cable Info'!O132))</f>
        <v>131 - AW</v>
      </c>
      <c r="AP428" s="53"/>
      <c r="AQ428" s="53"/>
      <c r="AR428" s="55" t="str">
        <f t="shared" si="1"/>
        <v>131 - AW</v>
      </c>
      <c r="AS428" s="53"/>
      <c r="AT428" s="53" t="str">
        <f>IF('Cable Info'!P132="","",CONCATENATE('Cable Info'!P132," - ",'Cable Info'!Q132))</f>
        <v/>
      </c>
      <c r="AU428" s="53"/>
      <c r="AV428" s="53"/>
      <c r="AW428" s="55" t="str">
        <f t="shared" si="2"/>
        <v/>
      </c>
      <c r="AX428" s="53"/>
      <c r="AY428" s="53" t="str">
        <f>IF('Cable Info'!R132="","",CONCATENATE('Cable Info'!R132," - ",'Cable Info'!S132))</f>
        <v/>
      </c>
      <c r="AZ428" s="53"/>
      <c r="BA428" s="53"/>
      <c r="BB428" s="55" t="str">
        <f t="shared" si="3"/>
        <v/>
      </c>
      <c r="BC428" s="53"/>
      <c r="BD428" s="53" t="str">
        <f>IF('Cable Info'!T132="","",CONCATENATE('Cable Info'!T132," - ",'Cable Info'!U132))</f>
        <v/>
      </c>
      <c r="BE428" s="53"/>
      <c r="BF428" s="53"/>
      <c r="BG428" s="55" t="str">
        <f t="shared" si="4"/>
        <v/>
      </c>
      <c r="BH428" s="53"/>
      <c r="BI428" s="53" t="str">
        <f>IF('Cable Info'!V132="","",CONCATENATE('Cable Info'!V132," - ",'Cable Info'!W132))</f>
        <v/>
      </c>
      <c r="BJ428" s="53"/>
      <c r="BK428" s="53"/>
      <c r="BL428" s="55" t="str">
        <f t="shared" si="5"/>
        <v/>
      </c>
      <c r="BM428" s="5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1"/>
      <c r="CL428" s="1"/>
    </row>
    <row r="429" spans="1:90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9"/>
      <c r="P429" s="1"/>
      <c r="Q429" s="219"/>
      <c r="R429" s="1"/>
      <c r="S429" s="1"/>
      <c r="T429" s="1"/>
      <c r="U429" s="1"/>
      <c r="V429" s="19"/>
      <c r="W429" s="19"/>
      <c r="X429" s="220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53"/>
      <c r="AJ429" s="53" t="str">
        <f>IF('Cable Info'!L133="","",CONCATENATE('Cable Info'!L133," - ",'Cable Info'!M133))</f>
        <v>132 - AW</v>
      </c>
      <c r="AK429" s="53"/>
      <c r="AL429" s="53"/>
      <c r="AM429" s="55" t="str">
        <f t="shared" si="0"/>
        <v>132 - AW</v>
      </c>
      <c r="AN429" s="53"/>
      <c r="AO429" s="53" t="str">
        <f>IF('Cable Info'!N133="","",CONCATENATE('Cable Info'!N133," - ",'Cable Info'!O133))</f>
        <v>132 - AW</v>
      </c>
      <c r="AP429" s="53"/>
      <c r="AQ429" s="53"/>
      <c r="AR429" s="55" t="str">
        <f t="shared" si="1"/>
        <v>132 - AW</v>
      </c>
      <c r="AS429" s="53"/>
      <c r="AT429" s="53" t="str">
        <f>IF('Cable Info'!P133="","",CONCATENATE('Cable Info'!P133," - ",'Cable Info'!Q133))</f>
        <v/>
      </c>
      <c r="AU429" s="53"/>
      <c r="AV429" s="53"/>
      <c r="AW429" s="55" t="str">
        <f t="shared" si="2"/>
        <v/>
      </c>
      <c r="AX429" s="53"/>
      <c r="AY429" s="53" t="str">
        <f>IF('Cable Info'!R133="","",CONCATENATE('Cable Info'!R133," - ",'Cable Info'!S133))</f>
        <v/>
      </c>
      <c r="AZ429" s="53"/>
      <c r="BA429" s="53"/>
      <c r="BB429" s="55" t="str">
        <f t="shared" si="3"/>
        <v/>
      </c>
      <c r="BC429" s="53"/>
      <c r="BD429" s="53" t="str">
        <f>IF('Cable Info'!T133="","",CONCATENATE('Cable Info'!T133," - ",'Cable Info'!U133))</f>
        <v/>
      </c>
      <c r="BE429" s="53"/>
      <c r="BF429" s="53"/>
      <c r="BG429" s="55" t="str">
        <f t="shared" si="4"/>
        <v/>
      </c>
      <c r="BH429" s="53"/>
      <c r="BI429" s="53" t="str">
        <f>IF('Cable Info'!V133="","",CONCATENATE('Cable Info'!V133," - ",'Cable Info'!W133))</f>
        <v/>
      </c>
      <c r="BJ429" s="53"/>
      <c r="BK429" s="53"/>
      <c r="BL429" s="55" t="str">
        <f t="shared" si="5"/>
        <v/>
      </c>
      <c r="BM429" s="5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1"/>
      <c r="CL429" s="1"/>
    </row>
    <row r="430" spans="1:90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9"/>
      <c r="P430" s="1"/>
      <c r="Q430" s="219"/>
      <c r="R430" s="1"/>
      <c r="S430" s="1"/>
      <c r="T430" s="1"/>
      <c r="U430" s="1"/>
      <c r="V430" s="19"/>
      <c r="W430" s="19"/>
      <c r="X430" s="220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53"/>
      <c r="AJ430" s="53" t="str">
        <f>IF('Cable Info'!L134="","",CONCATENATE('Cable Info'!L134," - ",'Cable Info'!M134))</f>
        <v>133 - AW</v>
      </c>
      <c r="AK430" s="53"/>
      <c r="AL430" s="53"/>
      <c r="AM430" s="55" t="str">
        <f t="shared" si="0"/>
        <v>133 - AW</v>
      </c>
      <c r="AN430" s="53"/>
      <c r="AO430" s="53" t="str">
        <f>IF('Cable Info'!N134="","",CONCATENATE('Cable Info'!N134," - ",'Cable Info'!O134))</f>
        <v>133 - AW</v>
      </c>
      <c r="AP430" s="53"/>
      <c r="AQ430" s="53"/>
      <c r="AR430" s="55" t="str">
        <f t="shared" si="1"/>
        <v>133 - AW</v>
      </c>
      <c r="AS430" s="53"/>
      <c r="AT430" s="53" t="str">
        <f>IF('Cable Info'!P134="","",CONCATENATE('Cable Info'!P134," - ",'Cable Info'!Q134))</f>
        <v/>
      </c>
      <c r="AU430" s="53"/>
      <c r="AV430" s="53"/>
      <c r="AW430" s="55" t="str">
        <f t="shared" si="2"/>
        <v/>
      </c>
      <c r="AX430" s="53"/>
      <c r="AY430" s="53" t="str">
        <f>IF('Cable Info'!R134="","",CONCATENATE('Cable Info'!R134," - ",'Cable Info'!S134))</f>
        <v/>
      </c>
      <c r="AZ430" s="53"/>
      <c r="BA430" s="53"/>
      <c r="BB430" s="55" t="str">
        <f t="shared" si="3"/>
        <v/>
      </c>
      <c r="BC430" s="53"/>
      <c r="BD430" s="53" t="str">
        <f>IF('Cable Info'!T134="","",CONCATENATE('Cable Info'!T134," - ",'Cable Info'!U134))</f>
        <v/>
      </c>
      <c r="BE430" s="53"/>
      <c r="BF430" s="53"/>
      <c r="BG430" s="55" t="str">
        <f t="shared" si="4"/>
        <v/>
      </c>
      <c r="BH430" s="53"/>
      <c r="BI430" s="53" t="str">
        <f>IF('Cable Info'!V134="","",CONCATENATE('Cable Info'!V134," - ",'Cable Info'!W134))</f>
        <v/>
      </c>
      <c r="BJ430" s="53"/>
      <c r="BK430" s="53"/>
      <c r="BL430" s="55" t="str">
        <f t="shared" si="5"/>
        <v/>
      </c>
      <c r="BM430" s="5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1"/>
      <c r="CL430" s="1"/>
    </row>
    <row r="431" spans="1:90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9"/>
      <c r="P431" s="1"/>
      <c r="Q431" s="219"/>
      <c r="R431" s="1"/>
      <c r="S431" s="1"/>
      <c r="T431" s="1"/>
      <c r="U431" s="1"/>
      <c r="V431" s="19"/>
      <c r="W431" s="19"/>
      <c r="X431" s="220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53"/>
      <c r="AJ431" s="53" t="str">
        <f>IF('Cable Info'!L135="","",CONCATENATE('Cable Info'!L135," - ",'Cable Info'!M135))</f>
        <v>134 - AW</v>
      </c>
      <c r="AK431" s="53"/>
      <c r="AL431" s="53"/>
      <c r="AM431" s="55" t="str">
        <f t="shared" si="0"/>
        <v>134 - AW</v>
      </c>
      <c r="AN431" s="53"/>
      <c r="AO431" s="53" t="str">
        <f>IF('Cable Info'!N135="","",CONCATENATE('Cable Info'!N135," - ",'Cable Info'!O135))</f>
        <v>134 - AW</v>
      </c>
      <c r="AP431" s="53"/>
      <c r="AQ431" s="53"/>
      <c r="AR431" s="55" t="str">
        <f t="shared" si="1"/>
        <v>134 - AW</v>
      </c>
      <c r="AS431" s="53"/>
      <c r="AT431" s="53" t="str">
        <f>IF('Cable Info'!P135="","",CONCATENATE('Cable Info'!P135," - ",'Cable Info'!Q135))</f>
        <v/>
      </c>
      <c r="AU431" s="53"/>
      <c r="AV431" s="53"/>
      <c r="AW431" s="55" t="str">
        <f t="shared" si="2"/>
        <v/>
      </c>
      <c r="AX431" s="53"/>
      <c r="AY431" s="53" t="str">
        <f>IF('Cable Info'!R135="","",CONCATENATE('Cable Info'!R135," - ",'Cable Info'!S135))</f>
        <v/>
      </c>
      <c r="AZ431" s="53"/>
      <c r="BA431" s="53"/>
      <c r="BB431" s="55" t="str">
        <f t="shared" si="3"/>
        <v/>
      </c>
      <c r="BC431" s="53"/>
      <c r="BD431" s="53" t="str">
        <f>IF('Cable Info'!T135="","",CONCATENATE('Cable Info'!T135," - ",'Cable Info'!U135))</f>
        <v/>
      </c>
      <c r="BE431" s="53"/>
      <c r="BF431" s="53"/>
      <c r="BG431" s="55" t="str">
        <f t="shared" si="4"/>
        <v/>
      </c>
      <c r="BH431" s="53"/>
      <c r="BI431" s="53" t="str">
        <f>IF('Cable Info'!V135="","",CONCATENATE('Cable Info'!V135," - ",'Cable Info'!W135))</f>
        <v/>
      </c>
      <c r="BJ431" s="53"/>
      <c r="BK431" s="53"/>
      <c r="BL431" s="55" t="str">
        <f t="shared" si="5"/>
        <v/>
      </c>
      <c r="BM431" s="5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1"/>
      <c r="CL431" s="1"/>
    </row>
    <row r="432" spans="1:90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9"/>
      <c r="P432" s="1"/>
      <c r="Q432" s="219"/>
      <c r="R432" s="1"/>
      <c r="S432" s="1"/>
      <c r="T432" s="1"/>
      <c r="U432" s="1"/>
      <c r="V432" s="19"/>
      <c r="W432" s="19"/>
      <c r="X432" s="220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53"/>
      <c r="AJ432" s="53" t="str">
        <f>IF('Cable Info'!L136="","",CONCATENATE('Cable Info'!L136," - ",'Cable Info'!M136))</f>
        <v>135 - AW</v>
      </c>
      <c r="AK432" s="53"/>
      <c r="AL432" s="53"/>
      <c r="AM432" s="55" t="str">
        <f t="shared" si="0"/>
        <v>135 - AW</v>
      </c>
      <c r="AN432" s="53"/>
      <c r="AO432" s="53" t="str">
        <f>IF('Cable Info'!N136="","",CONCATENATE('Cable Info'!N136," - ",'Cable Info'!O136))</f>
        <v>135 - AW</v>
      </c>
      <c r="AP432" s="53"/>
      <c r="AQ432" s="53"/>
      <c r="AR432" s="55" t="str">
        <f t="shared" si="1"/>
        <v>135 - AW</v>
      </c>
      <c r="AS432" s="53"/>
      <c r="AT432" s="53" t="str">
        <f>IF('Cable Info'!P136="","",CONCATENATE('Cable Info'!P136," - ",'Cable Info'!Q136))</f>
        <v/>
      </c>
      <c r="AU432" s="53"/>
      <c r="AV432" s="53"/>
      <c r="AW432" s="55" t="str">
        <f t="shared" si="2"/>
        <v/>
      </c>
      <c r="AX432" s="53"/>
      <c r="AY432" s="53" t="str">
        <f>IF('Cable Info'!R136="","",CONCATENATE('Cable Info'!R136," - ",'Cable Info'!S136))</f>
        <v/>
      </c>
      <c r="AZ432" s="53"/>
      <c r="BA432" s="53"/>
      <c r="BB432" s="55" t="str">
        <f t="shared" si="3"/>
        <v/>
      </c>
      <c r="BC432" s="53"/>
      <c r="BD432" s="53" t="str">
        <f>IF('Cable Info'!T136="","",CONCATENATE('Cable Info'!T136," - ",'Cable Info'!U136))</f>
        <v/>
      </c>
      <c r="BE432" s="53"/>
      <c r="BF432" s="53"/>
      <c r="BG432" s="55" t="str">
        <f t="shared" si="4"/>
        <v/>
      </c>
      <c r="BH432" s="53"/>
      <c r="BI432" s="53" t="str">
        <f>IF('Cable Info'!V136="","",CONCATENATE('Cable Info'!V136," - ",'Cable Info'!W136))</f>
        <v/>
      </c>
      <c r="BJ432" s="53"/>
      <c r="BK432" s="53"/>
      <c r="BL432" s="55" t="str">
        <f t="shared" si="5"/>
        <v/>
      </c>
      <c r="BM432" s="5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1"/>
      <c r="CL432" s="1"/>
    </row>
    <row r="433" spans="1:90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9"/>
      <c r="P433" s="1"/>
      <c r="Q433" s="219"/>
      <c r="R433" s="1"/>
      <c r="S433" s="1"/>
      <c r="T433" s="1"/>
      <c r="U433" s="1"/>
      <c r="V433" s="19"/>
      <c r="W433" s="19"/>
      <c r="X433" s="220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53"/>
      <c r="AJ433" s="53" t="str">
        <f>IF('Cable Info'!L137="","",CONCATENATE('Cable Info'!L137," - ",'Cable Info'!M137))</f>
        <v>136 - AW</v>
      </c>
      <c r="AK433" s="53"/>
      <c r="AL433" s="53"/>
      <c r="AM433" s="55" t="str">
        <f t="shared" si="0"/>
        <v>136 - AW</v>
      </c>
      <c r="AN433" s="53"/>
      <c r="AO433" s="53" t="str">
        <f>IF('Cable Info'!N137="","",CONCATENATE('Cable Info'!N137," - ",'Cable Info'!O137))</f>
        <v>136 - AW</v>
      </c>
      <c r="AP433" s="53"/>
      <c r="AQ433" s="53"/>
      <c r="AR433" s="55" t="str">
        <f t="shared" si="1"/>
        <v>136 - AW</v>
      </c>
      <c r="AS433" s="53"/>
      <c r="AT433" s="53" t="str">
        <f>IF('Cable Info'!P137="","",CONCATENATE('Cable Info'!P137," - ",'Cable Info'!Q137))</f>
        <v/>
      </c>
      <c r="AU433" s="53"/>
      <c r="AV433" s="53"/>
      <c r="AW433" s="55" t="str">
        <f t="shared" si="2"/>
        <v/>
      </c>
      <c r="AX433" s="53"/>
      <c r="AY433" s="53" t="str">
        <f>IF('Cable Info'!R137="","",CONCATENATE('Cable Info'!R137," - ",'Cable Info'!S137))</f>
        <v/>
      </c>
      <c r="AZ433" s="53"/>
      <c r="BA433" s="53"/>
      <c r="BB433" s="55" t="str">
        <f t="shared" si="3"/>
        <v/>
      </c>
      <c r="BC433" s="53"/>
      <c r="BD433" s="53" t="str">
        <f>IF('Cable Info'!T137="","",CONCATENATE('Cable Info'!T137," - ",'Cable Info'!U137))</f>
        <v/>
      </c>
      <c r="BE433" s="53"/>
      <c r="BF433" s="53"/>
      <c r="BG433" s="55" t="str">
        <f t="shared" si="4"/>
        <v/>
      </c>
      <c r="BH433" s="53"/>
      <c r="BI433" s="53" t="str">
        <f>IF('Cable Info'!V137="","",CONCATENATE('Cable Info'!V137," - ",'Cable Info'!W137))</f>
        <v/>
      </c>
      <c r="BJ433" s="53"/>
      <c r="BK433" s="53"/>
      <c r="BL433" s="55" t="str">
        <f t="shared" si="5"/>
        <v/>
      </c>
      <c r="BM433" s="5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1"/>
      <c r="CL433" s="1"/>
    </row>
    <row r="434" spans="1:90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9"/>
      <c r="P434" s="1"/>
      <c r="Q434" s="219"/>
      <c r="R434" s="1"/>
      <c r="S434" s="1"/>
      <c r="T434" s="1"/>
      <c r="U434" s="1"/>
      <c r="V434" s="19"/>
      <c r="W434" s="19"/>
      <c r="X434" s="220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53"/>
      <c r="AJ434" s="53" t="str">
        <f>IF('Cable Info'!L138="","",CONCATENATE('Cable Info'!L138," - ",'Cable Info'!M138))</f>
        <v>137 - AW</v>
      </c>
      <c r="AK434" s="53"/>
      <c r="AL434" s="53"/>
      <c r="AM434" s="55" t="str">
        <f t="shared" si="0"/>
        <v>137 - AW</v>
      </c>
      <c r="AN434" s="53"/>
      <c r="AO434" s="53" t="str">
        <f>IF('Cable Info'!N138="","",CONCATENATE('Cable Info'!N138," - ",'Cable Info'!O138))</f>
        <v>137 - AW</v>
      </c>
      <c r="AP434" s="53"/>
      <c r="AQ434" s="53"/>
      <c r="AR434" s="55" t="str">
        <f t="shared" si="1"/>
        <v>137 - AW</v>
      </c>
      <c r="AS434" s="53"/>
      <c r="AT434" s="53" t="str">
        <f>IF('Cable Info'!P138="","",CONCATENATE('Cable Info'!P138," - ",'Cable Info'!Q138))</f>
        <v/>
      </c>
      <c r="AU434" s="53"/>
      <c r="AV434" s="53"/>
      <c r="AW434" s="55" t="str">
        <f t="shared" si="2"/>
        <v/>
      </c>
      <c r="AX434" s="53"/>
      <c r="AY434" s="53" t="str">
        <f>IF('Cable Info'!R138="","",CONCATENATE('Cable Info'!R138," - ",'Cable Info'!S138))</f>
        <v/>
      </c>
      <c r="AZ434" s="53"/>
      <c r="BA434" s="53"/>
      <c r="BB434" s="55" t="str">
        <f t="shared" si="3"/>
        <v/>
      </c>
      <c r="BC434" s="53"/>
      <c r="BD434" s="53" t="str">
        <f>IF('Cable Info'!T138="","",CONCATENATE('Cable Info'!T138," - ",'Cable Info'!U138))</f>
        <v/>
      </c>
      <c r="BE434" s="53"/>
      <c r="BF434" s="53"/>
      <c r="BG434" s="55" t="str">
        <f t="shared" si="4"/>
        <v/>
      </c>
      <c r="BH434" s="53"/>
      <c r="BI434" s="53" t="str">
        <f>IF('Cable Info'!V138="","",CONCATENATE('Cable Info'!V138," - ",'Cable Info'!W138))</f>
        <v/>
      </c>
      <c r="BJ434" s="53"/>
      <c r="BK434" s="53"/>
      <c r="BL434" s="55" t="str">
        <f t="shared" si="5"/>
        <v/>
      </c>
      <c r="BM434" s="5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1"/>
      <c r="CL434" s="1"/>
    </row>
    <row r="435" spans="1:90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9"/>
      <c r="P435" s="1"/>
      <c r="Q435" s="219"/>
      <c r="R435" s="1"/>
      <c r="S435" s="1"/>
      <c r="T435" s="1"/>
      <c r="U435" s="1"/>
      <c r="V435" s="19"/>
      <c r="W435" s="19"/>
      <c r="X435" s="220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53"/>
      <c r="AJ435" s="53" t="str">
        <f>IF('Cable Info'!L139="","",CONCATENATE('Cable Info'!L139," - ",'Cable Info'!M139))</f>
        <v>138 - AW</v>
      </c>
      <c r="AK435" s="53"/>
      <c r="AL435" s="53"/>
      <c r="AM435" s="55" t="str">
        <f t="shared" si="0"/>
        <v>138 - AW</v>
      </c>
      <c r="AN435" s="53"/>
      <c r="AO435" s="53" t="str">
        <f>IF('Cable Info'!N139="","",CONCATENATE('Cable Info'!N139," - ",'Cable Info'!O139))</f>
        <v>138 - AW</v>
      </c>
      <c r="AP435" s="53"/>
      <c r="AQ435" s="53"/>
      <c r="AR435" s="55" t="str">
        <f t="shared" si="1"/>
        <v>138 - AW</v>
      </c>
      <c r="AS435" s="53"/>
      <c r="AT435" s="53" t="str">
        <f>IF('Cable Info'!P139="","",CONCATENATE('Cable Info'!P139," - ",'Cable Info'!Q139))</f>
        <v/>
      </c>
      <c r="AU435" s="53"/>
      <c r="AV435" s="53"/>
      <c r="AW435" s="55" t="str">
        <f t="shared" si="2"/>
        <v/>
      </c>
      <c r="AX435" s="53"/>
      <c r="AY435" s="53" t="str">
        <f>IF('Cable Info'!R139="","",CONCATENATE('Cable Info'!R139," - ",'Cable Info'!S139))</f>
        <v/>
      </c>
      <c r="AZ435" s="53"/>
      <c r="BA435" s="53"/>
      <c r="BB435" s="55" t="str">
        <f t="shared" si="3"/>
        <v/>
      </c>
      <c r="BC435" s="53"/>
      <c r="BD435" s="53" t="str">
        <f>IF('Cable Info'!T139="","",CONCATENATE('Cable Info'!T139," - ",'Cable Info'!U139))</f>
        <v/>
      </c>
      <c r="BE435" s="53"/>
      <c r="BF435" s="53"/>
      <c r="BG435" s="55" t="str">
        <f t="shared" si="4"/>
        <v/>
      </c>
      <c r="BH435" s="53"/>
      <c r="BI435" s="53" t="str">
        <f>IF('Cable Info'!V139="","",CONCATENATE('Cable Info'!V139," - ",'Cable Info'!W139))</f>
        <v/>
      </c>
      <c r="BJ435" s="53"/>
      <c r="BK435" s="53"/>
      <c r="BL435" s="55" t="str">
        <f t="shared" si="5"/>
        <v/>
      </c>
      <c r="BM435" s="5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1"/>
      <c r="CL435" s="1"/>
    </row>
    <row r="436" spans="1:90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9"/>
      <c r="P436" s="1"/>
      <c r="Q436" s="219"/>
      <c r="R436" s="1"/>
      <c r="S436" s="1"/>
      <c r="T436" s="1"/>
      <c r="U436" s="1"/>
      <c r="V436" s="19"/>
      <c r="W436" s="19"/>
      <c r="X436" s="220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53"/>
      <c r="AJ436" s="53" t="str">
        <f>IF('Cable Info'!L140="","",CONCATENATE('Cable Info'!L140," - ",'Cable Info'!M140))</f>
        <v>139 - AW</v>
      </c>
      <c r="AK436" s="53"/>
      <c r="AL436" s="53"/>
      <c r="AM436" s="55" t="str">
        <f t="shared" si="0"/>
        <v>139 - AW</v>
      </c>
      <c r="AN436" s="53"/>
      <c r="AO436" s="53" t="str">
        <f>IF('Cable Info'!N140="","",CONCATENATE('Cable Info'!N140," - ",'Cable Info'!O140))</f>
        <v>139 - AW</v>
      </c>
      <c r="AP436" s="53"/>
      <c r="AQ436" s="53"/>
      <c r="AR436" s="55" t="str">
        <f t="shared" si="1"/>
        <v>139 - AW</v>
      </c>
      <c r="AS436" s="53"/>
      <c r="AT436" s="53" t="str">
        <f>IF('Cable Info'!P140="","",CONCATENATE('Cable Info'!P140," - ",'Cable Info'!Q140))</f>
        <v/>
      </c>
      <c r="AU436" s="53"/>
      <c r="AV436" s="53"/>
      <c r="AW436" s="55" t="str">
        <f t="shared" si="2"/>
        <v/>
      </c>
      <c r="AX436" s="53"/>
      <c r="AY436" s="53" t="str">
        <f>IF('Cable Info'!R140="","",CONCATENATE('Cable Info'!R140," - ",'Cable Info'!S140))</f>
        <v/>
      </c>
      <c r="AZ436" s="53"/>
      <c r="BA436" s="53"/>
      <c r="BB436" s="55" t="str">
        <f t="shared" si="3"/>
        <v/>
      </c>
      <c r="BC436" s="53"/>
      <c r="BD436" s="53" t="str">
        <f>IF('Cable Info'!T140="","",CONCATENATE('Cable Info'!T140," - ",'Cable Info'!U140))</f>
        <v/>
      </c>
      <c r="BE436" s="53"/>
      <c r="BF436" s="53"/>
      <c r="BG436" s="55" t="str">
        <f t="shared" si="4"/>
        <v/>
      </c>
      <c r="BH436" s="53"/>
      <c r="BI436" s="53" t="str">
        <f>IF('Cable Info'!V140="","",CONCATENATE('Cable Info'!V140," - ",'Cable Info'!W140))</f>
        <v/>
      </c>
      <c r="BJ436" s="53"/>
      <c r="BK436" s="53"/>
      <c r="BL436" s="55" t="str">
        <f t="shared" si="5"/>
        <v/>
      </c>
      <c r="BM436" s="5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1"/>
      <c r="CL436" s="1"/>
    </row>
    <row r="437" spans="1:90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9"/>
      <c r="P437" s="1"/>
      <c r="Q437" s="219"/>
      <c r="R437" s="1"/>
      <c r="S437" s="1"/>
      <c r="T437" s="1"/>
      <c r="U437" s="1"/>
      <c r="V437" s="19"/>
      <c r="W437" s="19"/>
      <c r="X437" s="220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53"/>
      <c r="AJ437" s="53" t="str">
        <f>IF('Cable Info'!L141="","",CONCATENATE('Cable Info'!L141," - ",'Cable Info'!M141))</f>
        <v>140 - AW</v>
      </c>
      <c r="AK437" s="53"/>
      <c r="AL437" s="53"/>
      <c r="AM437" s="55" t="str">
        <f t="shared" si="0"/>
        <v>140 - AW</v>
      </c>
      <c r="AN437" s="53"/>
      <c r="AO437" s="53" t="str">
        <f>IF('Cable Info'!N141="","",CONCATENATE('Cable Info'!N141," - ",'Cable Info'!O141))</f>
        <v>140 - AW</v>
      </c>
      <c r="AP437" s="53"/>
      <c r="AQ437" s="53"/>
      <c r="AR437" s="55" t="str">
        <f t="shared" si="1"/>
        <v>140 - AW</v>
      </c>
      <c r="AS437" s="53"/>
      <c r="AT437" s="53" t="str">
        <f>IF('Cable Info'!P141="","",CONCATENATE('Cable Info'!P141," - ",'Cable Info'!Q141))</f>
        <v/>
      </c>
      <c r="AU437" s="53"/>
      <c r="AV437" s="53"/>
      <c r="AW437" s="55" t="str">
        <f t="shared" si="2"/>
        <v/>
      </c>
      <c r="AX437" s="53"/>
      <c r="AY437" s="53" t="str">
        <f>IF('Cable Info'!R141="","",CONCATENATE('Cable Info'!R141," - ",'Cable Info'!S141))</f>
        <v/>
      </c>
      <c r="AZ437" s="53"/>
      <c r="BA437" s="53"/>
      <c r="BB437" s="55" t="str">
        <f t="shared" si="3"/>
        <v/>
      </c>
      <c r="BC437" s="53"/>
      <c r="BD437" s="53" t="str">
        <f>IF('Cable Info'!T141="","",CONCATENATE('Cable Info'!T141," - ",'Cable Info'!U141))</f>
        <v/>
      </c>
      <c r="BE437" s="53"/>
      <c r="BF437" s="53"/>
      <c r="BG437" s="55" t="str">
        <f t="shared" si="4"/>
        <v/>
      </c>
      <c r="BH437" s="53"/>
      <c r="BI437" s="53" t="str">
        <f>IF('Cable Info'!V141="","",CONCATENATE('Cable Info'!V141," - ",'Cable Info'!W141))</f>
        <v/>
      </c>
      <c r="BJ437" s="53"/>
      <c r="BK437" s="53"/>
      <c r="BL437" s="55" t="str">
        <f t="shared" si="5"/>
        <v/>
      </c>
      <c r="BM437" s="5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1"/>
      <c r="CL437" s="1"/>
    </row>
    <row r="438" spans="1:90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9"/>
      <c r="P438" s="1"/>
      <c r="Q438" s="219"/>
      <c r="R438" s="1"/>
      <c r="S438" s="1"/>
      <c r="T438" s="1"/>
      <c r="U438" s="1"/>
      <c r="V438" s="19"/>
      <c r="W438" s="19"/>
      <c r="X438" s="220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53"/>
      <c r="AJ438" s="53" t="str">
        <f>IF('Cable Info'!L142="","",CONCATENATE('Cable Info'!L142," - ",'Cable Info'!M142))</f>
        <v>141 - AW</v>
      </c>
      <c r="AK438" s="53"/>
      <c r="AL438" s="53"/>
      <c r="AM438" s="55" t="str">
        <f t="shared" si="0"/>
        <v>141 - AW</v>
      </c>
      <c r="AN438" s="53"/>
      <c r="AO438" s="53" t="str">
        <f>IF('Cable Info'!N142="","",CONCATENATE('Cable Info'!N142," - ",'Cable Info'!O142))</f>
        <v>141 - AW</v>
      </c>
      <c r="AP438" s="53"/>
      <c r="AQ438" s="53"/>
      <c r="AR438" s="55" t="str">
        <f t="shared" si="1"/>
        <v>141 - AW</v>
      </c>
      <c r="AS438" s="53"/>
      <c r="AT438" s="53" t="str">
        <f>IF('Cable Info'!P142="","",CONCATENATE('Cable Info'!P142," - ",'Cable Info'!Q142))</f>
        <v/>
      </c>
      <c r="AU438" s="53"/>
      <c r="AV438" s="53"/>
      <c r="AW438" s="55" t="str">
        <f t="shared" si="2"/>
        <v/>
      </c>
      <c r="AX438" s="53"/>
      <c r="AY438" s="53" t="str">
        <f>IF('Cable Info'!R142="","",CONCATENATE('Cable Info'!R142," - ",'Cable Info'!S142))</f>
        <v/>
      </c>
      <c r="AZ438" s="53"/>
      <c r="BA438" s="53"/>
      <c r="BB438" s="55" t="str">
        <f t="shared" si="3"/>
        <v/>
      </c>
      <c r="BC438" s="53"/>
      <c r="BD438" s="53" t="str">
        <f>IF('Cable Info'!T142="","",CONCATENATE('Cable Info'!T142," - ",'Cable Info'!U142))</f>
        <v/>
      </c>
      <c r="BE438" s="53"/>
      <c r="BF438" s="53"/>
      <c r="BG438" s="55" t="str">
        <f t="shared" si="4"/>
        <v/>
      </c>
      <c r="BH438" s="53"/>
      <c r="BI438" s="53" t="str">
        <f>IF('Cable Info'!V142="","",CONCATENATE('Cable Info'!V142," - ",'Cable Info'!W142))</f>
        <v/>
      </c>
      <c r="BJ438" s="53"/>
      <c r="BK438" s="53"/>
      <c r="BL438" s="55" t="str">
        <f t="shared" si="5"/>
        <v/>
      </c>
      <c r="BM438" s="5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1"/>
      <c r="CL438" s="1"/>
    </row>
    <row r="439" spans="1:90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9"/>
      <c r="P439" s="1"/>
      <c r="Q439" s="219"/>
      <c r="R439" s="1"/>
      <c r="S439" s="1"/>
      <c r="T439" s="1"/>
      <c r="U439" s="1"/>
      <c r="V439" s="19"/>
      <c r="W439" s="19"/>
      <c r="X439" s="220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53"/>
      <c r="AJ439" s="53" t="str">
        <f>IF('Cable Info'!L143="","",CONCATENATE('Cable Info'!L143," - ",'Cable Info'!M143))</f>
        <v>142 - AW</v>
      </c>
      <c r="AK439" s="53"/>
      <c r="AL439" s="53"/>
      <c r="AM439" s="55" t="str">
        <f t="shared" si="0"/>
        <v>142 - AW</v>
      </c>
      <c r="AN439" s="53"/>
      <c r="AO439" s="53" t="str">
        <f>IF('Cable Info'!N143="","",CONCATENATE('Cable Info'!N143," - ",'Cable Info'!O143))</f>
        <v>142 - AW</v>
      </c>
      <c r="AP439" s="53"/>
      <c r="AQ439" s="53"/>
      <c r="AR439" s="55" t="str">
        <f t="shared" si="1"/>
        <v>142 - AW</v>
      </c>
      <c r="AS439" s="53"/>
      <c r="AT439" s="53" t="str">
        <f>IF('Cable Info'!P143="","",CONCATENATE('Cable Info'!P143," - ",'Cable Info'!Q143))</f>
        <v/>
      </c>
      <c r="AU439" s="53"/>
      <c r="AV439" s="53"/>
      <c r="AW439" s="55" t="str">
        <f t="shared" si="2"/>
        <v/>
      </c>
      <c r="AX439" s="53"/>
      <c r="AY439" s="53" t="str">
        <f>IF('Cable Info'!R143="","",CONCATENATE('Cable Info'!R143," - ",'Cable Info'!S143))</f>
        <v/>
      </c>
      <c r="AZ439" s="53"/>
      <c r="BA439" s="53"/>
      <c r="BB439" s="55" t="str">
        <f t="shared" si="3"/>
        <v/>
      </c>
      <c r="BC439" s="53"/>
      <c r="BD439" s="53" t="str">
        <f>IF('Cable Info'!T143="","",CONCATENATE('Cable Info'!T143," - ",'Cable Info'!U143))</f>
        <v/>
      </c>
      <c r="BE439" s="53"/>
      <c r="BF439" s="53"/>
      <c r="BG439" s="55" t="str">
        <f t="shared" si="4"/>
        <v/>
      </c>
      <c r="BH439" s="53"/>
      <c r="BI439" s="53" t="str">
        <f>IF('Cable Info'!V143="","",CONCATENATE('Cable Info'!V143," - ",'Cable Info'!W143))</f>
        <v/>
      </c>
      <c r="BJ439" s="53"/>
      <c r="BK439" s="53"/>
      <c r="BL439" s="55" t="str">
        <f t="shared" si="5"/>
        <v/>
      </c>
      <c r="BM439" s="5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1"/>
      <c r="CL439" s="1"/>
    </row>
    <row r="440" spans="1:90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9"/>
      <c r="P440" s="1"/>
      <c r="Q440" s="219"/>
      <c r="R440" s="1"/>
      <c r="S440" s="1"/>
      <c r="T440" s="1"/>
      <c r="U440" s="1"/>
      <c r="V440" s="19"/>
      <c r="W440" s="19"/>
      <c r="X440" s="220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53"/>
      <c r="AJ440" s="53" t="str">
        <f>IF('Cable Info'!L144="","",CONCATENATE('Cable Info'!L144," - ",'Cable Info'!M144))</f>
        <v>143 - AW</v>
      </c>
      <c r="AK440" s="53"/>
      <c r="AL440" s="53"/>
      <c r="AM440" s="55" t="str">
        <f t="shared" si="0"/>
        <v>143 - AW</v>
      </c>
      <c r="AN440" s="53"/>
      <c r="AO440" s="53" t="str">
        <f>IF('Cable Info'!N144="","",CONCATENATE('Cable Info'!N144," - ",'Cable Info'!O144))</f>
        <v>143 - AW</v>
      </c>
      <c r="AP440" s="53"/>
      <c r="AQ440" s="53"/>
      <c r="AR440" s="55" t="str">
        <f t="shared" si="1"/>
        <v>143 - AW</v>
      </c>
      <c r="AS440" s="53"/>
      <c r="AT440" s="53" t="str">
        <f>IF('Cable Info'!P144="","",CONCATENATE('Cable Info'!P144," - ",'Cable Info'!Q144))</f>
        <v/>
      </c>
      <c r="AU440" s="53"/>
      <c r="AV440" s="53"/>
      <c r="AW440" s="55" t="str">
        <f t="shared" si="2"/>
        <v/>
      </c>
      <c r="AX440" s="53"/>
      <c r="AY440" s="53" t="str">
        <f>IF('Cable Info'!R144="","",CONCATENATE('Cable Info'!R144," - ",'Cable Info'!S144))</f>
        <v/>
      </c>
      <c r="AZ440" s="53"/>
      <c r="BA440" s="53"/>
      <c r="BB440" s="55" t="str">
        <f t="shared" si="3"/>
        <v/>
      </c>
      <c r="BC440" s="53"/>
      <c r="BD440" s="53" t="str">
        <f>IF('Cable Info'!T144="","",CONCATENATE('Cable Info'!T144," - ",'Cable Info'!U144))</f>
        <v/>
      </c>
      <c r="BE440" s="53"/>
      <c r="BF440" s="53"/>
      <c r="BG440" s="55" t="str">
        <f t="shared" si="4"/>
        <v/>
      </c>
      <c r="BH440" s="53"/>
      <c r="BI440" s="53" t="str">
        <f>IF('Cable Info'!V144="","",CONCATENATE('Cable Info'!V144," - ",'Cable Info'!W144))</f>
        <v/>
      </c>
      <c r="BJ440" s="53"/>
      <c r="BK440" s="53"/>
      <c r="BL440" s="55" t="str">
        <f t="shared" si="5"/>
        <v/>
      </c>
      <c r="BM440" s="5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1"/>
      <c r="CL440" s="1"/>
    </row>
    <row r="441" spans="1:90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9"/>
      <c r="P441" s="1"/>
      <c r="Q441" s="219"/>
      <c r="R441" s="1"/>
      <c r="S441" s="1"/>
      <c r="T441" s="1"/>
      <c r="U441" s="1"/>
      <c r="V441" s="19"/>
      <c r="W441" s="19"/>
      <c r="X441" s="220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53"/>
      <c r="AJ441" s="53" t="str">
        <f>IF('Cable Info'!L145="","",CONCATENATE('Cable Info'!L145," - ",'Cable Info'!M145))</f>
        <v>144 - AW</v>
      </c>
      <c r="AK441" s="53"/>
      <c r="AL441" s="53"/>
      <c r="AM441" s="55" t="str">
        <f t="shared" si="0"/>
        <v>144 - AW</v>
      </c>
      <c r="AN441" s="53"/>
      <c r="AO441" s="53" t="str">
        <f>IF('Cable Info'!N145="","",CONCATENATE('Cable Info'!N145," - ",'Cable Info'!O145))</f>
        <v>144 - AW</v>
      </c>
      <c r="AP441" s="53"/>
      <c r="AQ441" s="53"/>
      <c r="AR441" s="55" t="str">
        <f t="shared" si="1"/>
        <v>144 - AW</v>
      </c>
      <c r="AS441" s="53"/>
      <c r="AT441" s="53" t="str">
        <f>IF('Cable Info'!P145="","",CONCATENATE('Cable Info'!P145," - ",'Cable Info'!Q145))</f>
        <v/>
      </c>
      <c r="AU441" s="53"/>
      <c r="AV441" s="53"/>
      <c r="AW441" s="55" t="str">
        <f t="shared" si="2"/>
        <v/>
      </c>
      <c r="AX441" s="53"/>
      <c r="AY441" s="53" t="str">
        <f>IF('Cable Info'!R145="","",CONCATENATE('Cable Info'!R145," - ",'Cable Info'!S145))</f>
        <v/>
      </c>
      <c r="AZ441" s="53"/>
      <c r="BA441" s="53"/>
      <c r="BB441" s="55" t="str">
        <f t="shared" si="3"/>
        <v/>
      </c>
      <c r="BC441" s="53"/>
      <c r="BD441" s="53" t="str">
        <f>IF('Cable Info'!T145="","",CONCATENATE('Cable Info'!T145," - ",'Cable Info'!U145))</f>
        <v/>
      </c>
      <c r="BE441" s="53"/>
      <c r="BF441" s="53"/>
      <c r="BG441" s="55" t="str">
        <f t="shared" si="4"/>
        <v/>
      </c>
      <c r="BH441" s="53"/>
      <c r="BI441" s="53" t="str">
        <f>IF('Cable Info'!V145="","",CONCATENATE('Cable Info'!V145," - ",'Cable Info'!W145))</f>
        <v/>
      </c>
      <c r="BJ441" s="53"/>
      <c r="BK441" s="53"/>
      <c r="BL441" s="55" t="str">
        <f t="shared" si="5"/>
        <v/>
      </c>
      <c r="BM441" s="5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1"/>
      <c r="CL441" s="1"/>
    </row>
    <row r="442" spans="1:90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9"/>
      <c r="P442" s="1"/>
      <c r="Q442" s="219"/>
      <c r="R442" s="1"/>
      <c r="S442" s="1"/>
      <c r="T442" s="1"/>
      <c r="U442" s="1"/>
      <c r="V442" s="19"/>
      <c r="W442" s="19"/>
      <c r="X442" s="220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53"/>
      <c r="AJ442" s="53" t="str">
        <f>IF('Cable Info'!L146="","",CONCATENATE('Cable Info'!L146," - ",'Cable Info'!M146))</f>
        <v>145 - AW</v>
      </c>
      <c r="AK442" s="53"/>
      <c r="AL442" s="53"/>
      <c r="AM442" s="55" t="str">
        <f t="shared" si="0"/>
        <v>145 - AW</v>
      </c>
      <c r="AN442" s="53"/>
      <c r="AO442" s="53" t="str">
        <f>IF('Cable Info'!N146="","",CONCATENATE('Cable Info'!N146," - ",'Cable Info'!O146))</f>
        <v>145 - AW</v>
      </c>
      <c r="AP442" s="53"/>
      <c r="AQ442" s="53"/>
      <c r="AR442" s="55" t="str">
        <f t="shared" si="1"/>
        <v>145 - AW</v>
      </c>
      <c r="AS442" s="53"/>
      <c r="AT442" s="53" t="str">
        <f>IF('Cable Info'!P146="","",CONCATENATE('Cable Info'!P146," - ",'Cable Info'!Q146))</f>
        <v/>
      </c>
      <c r="AU442" s="53"/>
      <c r="AV442" s="53"/>
      <c r="AW442" s="55" t="str">
        <f t="shared" si="2"/>
        <v/>
      </c>
      <c r="AX442" s="53"/>
      <c r="AY442" s="53" t="str">
        <f>IF('Cable Info'!R146="","",CONCATENATE('Cable Info'!R146," - ",'Cable Info'!S146))</f>
        <v/>
      </c>
      <c r="AZ442" s="53"/>
      <c r="BA442" s="53"/>
      <c r="BB442" s="55" t="str">
        <f t="shared" si="3"/>
        <v/>
      </c>
      <c r="BC442" s="53"/>
      <c r="BD442" s="53" t="str">
        <f>IF('Cable Info'!T146="","",CONCATENATE('Cable Info'!T146," - ",'Cable Info'!U146))</f>
        <v/>
      </c>
      <c r="BE442" s="53"/>
      <c r="BF442" s="53"/>
      <c r="BG442" s="55" t="str">
        <f t="shared" si="4"/>
        <v/>
      </c>
      <c r="BH442" s="53"/>
      <c r="BI442" s="53" t="str">
        <f>IF('Cable Info'!V146="","",CONCATENATE('Cable Info'!V146," - ",'Cable Info'!W146))</f>
        <v/>
      </c>
      <c r="BJ442" s="53"/>
      <c r="BK442" s="53"/>
      <c r="BL442" s="55" t="str">
        <f t="shared" si="5"/>
        <v/>
      </c>
      <c r="BM442" s="5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1"/>
      <c r="CL442" s="1"/>
    </row>
    <row r="443" spans="1:90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9"/>
      <c r="P443" s="1"/>
      <c r="Q443" s="219"/>
      <c r="R443" s="1"/>
      <c r="S443" s="1"/>
      <c r="T443" s="1"/>
      <c r="U443" s="1"/>
      <c r="V443" s="19"/>
      <c r="W443" s="19"/>
      <c r="X443" s="220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53"/>
      <c r="AJ443" s="53" t="str">
        <f>IF('Cable Info'!L147="","",CONCATENATE('Cable Info'!L147," - ",'Cable Info'!M147))</f>
        <v>146 - AW</v>
      </c>
      <c r="AK443" s="53"/>
      <c r="AL443" s="53"/>
      <c r="AM443" s="55" t="str">
        <f t="shared" si="0"/>
        <v>146 - AW</v>
      </c>
      <c r="AN443" s="53"/>
      <c r="AO443" s="53" t="str">
        <f>IF('Cable Info'!N147="","",CONCATENATE('Cable Info'!N147," - ",'Cable Info'!O147))</f>
        <v>146 - AW</v>
      </c>
      <c r="AP443" s="53"/>
      <c r="AQ443" s="53"/>
      <c r="AR443" s="55" t="str">
        <f t="shared" si="1"/>
        <v>146 - AW</v>
      </c>
      <c r="AS443" s="53"/>
      <c r="AT443" s="53" t="str">
        <f>IF('Cable Info'!P147="","",CONCATENATE('Cable Info'!P147," - ",'Cable Info'!Q147))</f>
        <v/>
      </c>
      <c r="AU443" s="53"/>
      <c r="AV443" s="53"/>
      <c r="AW443" s="55" t="str">
        <f t="shared" si="2"/>
        <v/>
      </c>
      <c r="AX443" s="53"/>
      <c r="AY443" s="53" t="str">
        <f>IF('Cable Info'!R147="","",CONCATENATE('Cable Info'!R147," - ",'Cable Info'!S147))</f>
        <v/>
      </c>
      <c r="AZ443" s="53"/>
      <c r="BA443" s="53"/>
      <c r="BB443" s="55" t="str">
        <f t="shared" si="3"/>
        <v/>
      </c>
      <c r="BC443" s="53"/>
      <c r="BD443" s="53" t="str">
        <f>IF('Cable Info'!T147="","",CONCATENATE('Cable Info'!T147," - ",'Cable Info'!U147))</f>
        <v/>
      </c>
      <c r="BE443" s="53"/>
      <c r="BF443" s="53"/>
      <c r="BG443" s="55" t="str">
        <f t="shared" si="4"/>
        <v/>
      </c>
      <c r="BH443" s="53"/>
      <c r="BI443" s="53" t="str">
        <f>IF('Cable Info'!V147="","",CONCATENATE('Cable Info'!V147," - ",'Cable Info'!W147))</f>
        <v/>
      </c>
      <c r="BJ443" s="53"/>
      <c r="BK443" s="53"/>
      <c r="BL443" s="55" t="str">
        <f t="shared" si="5"/>
        <v/>
      </c>
      <c r="BM443" s="5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1"/>
      <c r="CL443" s="1"/>
    </row>
    <row r="444" spans="1:90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9"/>
      <c r="P444" s="1"/>
      <c r="Q444" s="219"/>
      <c r="R444" s="1"/>
      <c r="S444" s="1"/>
      <c r="T444" s="1"/>
      <c r="U444" s="1"/>
      <c r="V444" s="19"/>
      <c r="W444" s="19"/>
      <c r="X444" s="220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53"/>
      <c r="AJ444" s="53" t="str">
        <f>IF('Cable Info'!L148="","",CONCATENATE('Cable Info'!L148," - ",'Cable Info'!M148))</f>
        <v>147 - AW</v>
      </c>
      <c r="AK444" s="53"/>
      <c r="AL444" s="53"/>
      <c r="AM444" s="55" t="str">
        <f t="shared" si="0"/>
        <v>147 - AW</v>
      </c>
      <c r="AN444" s="53"/>
      <c r="AO444" s="53" t="str">
        <f>IF('Cable Info'!N148="","",CONCATENATE('Cable Info'!N148," - ",'Cable Info'!O148))</f>
        <v>147 - AW</v>
      </c>
      <c r="AP444" s="53"/>
      <c r="AQ444" s="53"/>
      <c r="AR444" s="55" t="str">
        <f t="shared" si="1"/>
        <v>147 - AW</v>
      </c>
      <c r="AS444" s="53"/>
      <c r="AT444" s="53" t="str">
        <f>IF('Cable Info'!P148="","",CONCATENATE('Cable Info'!P148," - ",'Cable Info'!Q148))</f>
        <v/>
      </c>
      <c r="AU444" s="53"/>
      <c r="AV444" s="53"/>
      <c r="AW444" s="55" t="str">
        <f t="shared" si="2"/>
        <v/>
      </c>
      <c r="AX444" s="53"/>
      <c r="AY444" s="53" t="str">
        <f>IF('Cable Info'!R148="","",CONCATENATE('Cable Info'!R148," - ",'Cable Info'!S148))</f>
        <v/>
      </c>
      <c r="AZ444" s="53"/>
      <c r="BA444" s="53"/>
      <c r="BB444" s="55" t="str">
        <f t="shared" si="3"/>
        <v/>
      </c>
      <c r="BC444" s="53"/>
      <c r="BD444" s="53" t="str">
        <f>IF('Cable Info'!T148="","",CONCATENATE('Cable Info'!T148," - ",'Cable Info'!U148))</f>
        <v/>
      </c>
      <c r="BE444" s="53"/>
      <c r="BF444" s="53"/>
      <c r="BG444" s="55" t="str">
        <f t="shared" si="4"/>
        <v/>
      </c>
      <c r="BH444" s="53"/>
      <c r="BI444" s="53" t="str">
        <f>IF('Cable Info'!V148="","",CONCATENATE('Cable Info'!V148," - ",'Cable Info'!W148))</f>
        <v/>
      </c>
      <c r="BJ444" s="53"/>
      <c r="BK444" s="53"/>
      <c r="BL444" s="55" t="str">
        <f t="shared" si="5"/>
        <v/>
      </c>
      <c r="BM444" s="5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1"/>
      <c r="CL444" s="1"/>
    </row>
    <row r="445" spans="1:90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9"/>
      <c r="P445" s="1"/>
      <c r="Q445" s="219"/>
      <c r="R445" s="1"/>
      <c r="S445" s="1"/>
      <c r="T445" s="1"/>
      <c r="U445" s="1"/>
      <c r="V445" s="19"/>
      <c r="W445" s="19"/>
      <c r="X445" s="220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53"/>
      <c r="AJ445" s="53" t="str">
        <f>IF('Cable Info'!L149="","",CONCATENATE('Cable Info'!L149," - ",'Cable Info'!M149))</f>
        <v>148 - AW</v>
      </c>
      <c r="AK445" s="53"/>
      <c r="AL445" s="53"/>
      <c r="AM445" s="55" t="str">
        <f t="shared" si="0"/>
        <v>148 - AW</v>
      </c>
      <c r="AN445" s="53"/>
      <c r="AO445" s="53" t="str">
        <f>IF('Cable Info'!N149="","",CONCATENATE('Cable Info'!N149," - ",'Cable Info'!O149))</f>
        <v>148 - AW</v>
      </c>
      <c r="AP445" s="53"/>
      <c r="AQ445" s="53"/>
      <c r="AR445" s="55" t="str">
        <f t="shared" si="1"/>
        <v>148 - AW</v>
      </c>
      <c r="AS445" s="53"/>
      <c r="AT445" s="53" t="str">
        <f>IF('Cable Info'!P149="","",CONCATENATE('Cable Info'!P149," - ",'Cable Info'!Q149))</f>
        <v/>
      </c>
      <c r="AU445" s="53"/>
      <c r="AV445" s="53"/>
      <c r="AW445" s="55" t="str">
        <f t="shared" si="2"/>
        <v/>
      </c>
      <c r="AX445" s="53"/>
      <c r="AY445" s="53" t="str">
        <f>IF('Cable Info'!R149="","",CONCATENATE('Cable Info'!R149," - ",'Cable Info'!S149))</f>
        <v/>
      </c>
      <c r="AZ445" s="53"/>
      <c r="BA445" s="53"/>
      <c r="BB445" s="55" t="str">
        <f t="shared" si="3"/>
        <v/>
      </c>
      <c r="BC445" s="53"/>
      <c r="BD445" s="53" t="str">
        <f>IF('Cable Info'!T149="","",CONCATENATE('Cable Info'!T149," - ",'Cable Info'!U149))</f>
        <v/>
      </c>
      <c r="BE445" s="53"/>
      <c r="BF445" s="53"/>
      <c r="BG445" s="55" t="str">
        <f t="shared" si="4"/>
        <v/>
      </c>
      <c r="BH445" s="53"/>
      <c r="BI445" s="53" t="str">
        <f>IF('Cable Info'!V149="","",CONCATENATE('Cable Info'!V149," - ",'Cable Info'!W149))</f>
        <v/>
      </c>
      <c r="BJ445" s="53"/>
      <c r="BK445" s="53"/>
      <c r="BL445" s="55" t="str">
        <f t="shared" si="5"/>
        <v/>
      </c>
      <c r="BM445" s="5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1"/>
      <c r="CL445" s="1"/>
    </row>
    <row r="446" spans="1:90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9"/>
      <c r="P446" s="1"/>
      <c r="Q446" s="219"/>
      <c r="R446" s="1"/>
      <c r="S446" s="1"/>
      <c r="T446" s="1"/>
      <c r="U446" s="1"/>
      <c r="V446" s="19"/>
      <c r="W446" s="19"/>
      <c r="X446" s="220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53"/>
      <c r="AJ446" s="53" t="str">
        <f>IF('Cable Info'!L150="","",CONCATENATE('Cable Info'!L150," - ",'Cable Info'!M150))</f>
        <v>149 - AW</v>
      </c>
      <c r="AK446" s="53"/>
      <c r="AL446" s="53"/>
      <c r="AM446" s="55" t="str">
        <f t="shared" si="0"/>
        <v>149 - AW</v>
      </c>
      <c r="AN446" s="53"/>
      <c r="AO446" s="53" t="str">
        <f>IF('Cable Info'!N150="","",CONCATENATE('Cable Info'!N150," - ",'Cable Info'!O150))</f>
        <v>149 - AW</v>
      </c>
      <c r="AP446" s="53"/>
      <c r="AQ446" s="53"/>
      <c r="AR446" s="55" t="str">
        <f t="shared" si="1"/>
        <v>149 - AW</v>
      </c>
      <c r="AS446" s="53"/>
      <c r="AT446" s="53" t="str">
        <f>IF('Cable Info'!P150="","",CONCATENATE('Cable Info'!P150," - ",'Cable Info'!Q150))</f>
        <v/>
      </c>
      <c r="AU446" s="53"/>
      <c r="AV446" s="53"/>
      <c r="AW446" s="55" t="str">
        <f t="shared" si="2"/>
        <v/>
      </c>
      <c r="AX446" s="53"/>
      <c r="AY446" s="53" t="str">
        <f>IF('Cable Info'!R150="","",CONCATENATE('Cable Info'!R150," - ",'Cable Info'!S150))</f>
        <v/>
      </c>
      <c r="AZ446" s="53"/>
      <c r="BA446" s="53"/>
      <c r="BB446" s="55" t="str">
        <f t="shared" si="3"/>
        <v/>
      </c>
      <c r="BC446" s="53"/>
      <c r="BD446" s="53" t="str">
        <f>IF('Cable Info'!T150="","",CONCATENATE('Cable Info'!T150," - ",'Cable Info'!U150))</f>
        <v/>
      </c>
      <c r="BE446" s="53"/>
      <c r="BF446" s="53"/>
      <c r="BG446" s="55" t="str">
        <f t="shared" si="4"/>
        <v/>
      </c>
      <c r="BH446" s="53"/>
      <c r="BI446" s="53" t="str">
        <f>IF('Cable Info'!V150="","",CONCATENATE('Cable Info'!V150," - ",'Cable Info'!W150))</f>
        <v/>
      </c>
      <c r="BJ446" s="53"/>
      <c r="BK446" s="53"/>
      <c r="BL446" s="55" t="str">
        <f t="shared" si="5"/>
        <v/>
      </c>
      <c r="BM446" s="5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1"/>
      <c r="CL446" s="1"/>
    </row>
    <row r="447" spans="1:90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9"/>
      <c r="P447" s="1"/>
      <c r="Q447" s="219"/>
      <c r="R447" s="1"/>
      <c r="S447" s="1"/>
      <c r="T447" s="1"/>
      <c r="U447" s="1"/>
      <c r="V447" s="19"/>
      <c r="W447" s="19"/>
      <c r="X447" s="220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53"/>
      <c r="AJ447" s="53" t="str">
        <f>IF('Cable Info'!L151="","",CONCATENATE('Cable Info'!L151," - ",'Cable Info'!M151))</f>
        <v>150 - AW</v>
      </c>
      <c r="AK447" s="53"/>
      <c r="AL447" s="53"/>
      <c r="AM447" s="55" t="str">
        <f t="shared" si="0"/>
        <v>150 - AW</v>
      </c>
      <c r="AN447" s="53"/>
      <c r="AO447" s="53" t="str">
        <f>IF('Cable Info'!N151="","",CONCATENATE('Cable Info'!N151," - ",'Cable Info'!O151))</f>
        <v>150 - AW</v>
      </c>
      <c r="AP447" s="53"/>
      <c r="AQ447" s="53"/>
      <c r="AR447" s="55" t="str">
        <f t="shared" si="1"/>
        <v>150 - AW</v>
      </c>
      <c r="AS447" s="53"/>
      <c r="AT447" s="53" t="str">
        <f>IF('Cable Info'!P151="","",CONCATENATE('Cable Info'!P151," - ",'Cable Info'!Q151))</f>
        <v/>
      </c>
      <c r="AU447" s="53"/>
      <c r="AV447" s="53"/>
      <c r="AW447" s="55" t="str">
        <f t="shared" si="2"/>
        <v/>
      </c>
      <c r="AX447" s="53"/>
      <c r="AY447" s="53" t="str">
        <f>IF('Cable Info'!R151="","",CONCATENATE('Cable Info'!R151," - ",'Cable Info'!S151))</f>
        <v/>
      </c>
      <c r="AZ447" s="53"/>
      <c r="BA447" s="53"/>
      <c r="BB447" s="55" t="str">
        <f t="shared" si="3"/>
        <v/>
      </c>
      <c r="BC447" s="53"/>
      <c r="BD447" s="53" t="str">
        <f>IF('Cable Info'!T151="","",CONCATENATE('Cable Info'!T151," - ",'Cable Info'!U151))</f>
        <v/>
      </c>
      <c r="BE447" s="53"/>
      <c r="BF447" s="53"/>
      <c r="BG447" s="55" t="str">
        <f t="shared" si="4"/>
        <v/>
      </c>
      <c r="BH447" s="53"/>
      <c r="BI447" s="53" t="str">
        <f>IF('Cable Info'!V151="","",CONCATENATE('Cable Info'!V151," - ",'Cable Info'!W151))</f>
        <v/>
      </c>
      <c r="BJ447" s="53"/>
      <c r="BK447" s="53"/>
      <c r="BL447" s="55" t="str">
        <f t="shared" si="5"/>
        <v/>
      </c>
      <c r="BM447" s="5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1"/>
      <c r="CL447" s="1"/>
    </row>
    <row r="448" spans="1:90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9"/>
      <c r="P448" s="1"/>
      <c r="Q448" s="219"/>
      <c r="R448" s="1"/>
      <c r="S448" s="1"/>
      <c r="T448" s="1"/>
      <c r="U448" s="1"/>
      <c r="V448" s="19"/>
      <c r="W448" s="19"/>
      <c r="X448" s="220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53"/>
      <c r="AJ448" s="53" t="str">
        <f>IF('Cable Info'!L152="","",CONCATENATE('Cable Info'!L152," - ",'Cable Info'!M152))</f>
        <v>151 - AW</v>
      </c>
      <c r="AK448" s="53"/>
      <c r="AL448" s="53"/>
      <c r="AM448" s="55" t="str">
        <f t="shared" si="0"/>
        <v>151 - AW</v>
      </c>
      <c r="AN448" s="53"/>
      <c r="AO448" s="53" t="str">
        <f>IF('Cable Info'!N152="","",CONCATENATE('Cable Info'!N152," - ",'Cable Info'!O152))</f>
        <v>151 - AW</v>
      </c>
      <c r="AP448" s="53"/>
      <c r="AQ448" s="53"/>
      <c r="AR448" s="55" t="str">
        <f t="shared" si="1"/>
        <v>151 - AW</v>
      </c>
      <c r="AS448" s="53"/>
      <c r="AT448" s="53" t="str">
        <f>IF('Cable Info'!P152="","",CONCATENATE('Cable Info'!P152," - ",'Cable Info'!Q152))</f>
        <v/>
      </c>
      <c r="AU448" s="53"/>
      <c r="AV448" s="53"/>
      <c r="AW448" s="55" t="str">
        <f t="shared" si="2"/>
        <v/>
      </c>
      <c r="AX448" s="53"/>
      <c r="AY448" s="53" t="str">
        <f>IF('Cable Info'!R152="","",CONCATENATE('Cable Info'!R152," - ",'Cable Info'!S152))</f>
        <v/>
      </c>
      <c r="AZ448" s="53"/>
      <c r="BA448" s="53"/>
      <c r="BB448" s="55" t="str">
        <f t="shared" si="3"/>
        <v/>
      </c>
      <c r="BC448" s="53"/>
      <c r="BD448" s="53" t="str">
        <f>IF('Cable Info'!T152="","",CONCATENATE('Cable Info'!T152," - ",'Cable Info'!U152))</f>
        <v/>
      </c>
      <c r="BE448" s="53"/>
      <c r="BF448" s="53"/>
      <c r="BG448" s="55" t="str">
        <f t="shared" si="4"/>
        <v/>
      </c>
      <c r="BH448" s="53"/>
      <c r="BI448" s="53" t="str">
        <f>IF('Cable Info'!V152="","",CONCATENATE('Cable Info'!V152," - ",'Cable Info'!W152))</f>
        <v/>
      </c>
      <c r="BJ448" s="53"/>
      <c r="BK448" s="53"/>
      <c r="BL448" s="55" t="str">
        <f t="shared" si="5"/>
        <v/>
      </c>
      <c r="BM448" s="5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1"/>
      <c r="CL448" s="1"/>
    </row>
    <row r="449" spans="1:90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9"/>
      <c r="P449" s="1"/>
      <c r="Q449" s="219"/>
      <c r="R449" s="1"/>
      <c r="S449" s="1"/>
      <c r="T449" s="1"/>
      <c r="U449" s="1"/>
      <c r="V449" s="19"/>
      <c r="W449" s="19"/>
      <c r="X449" s="220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53"/>
      <c r="AJ449" s="53" t="str">
        <f>IF('Cable Info'!L153="","",CONCATENATE('Cable Info'!L153," - ",'Cable Info'!M153))</f>
        <v>152 - AW</v>
      </c>
      <c r="AK449" s="53"/>
      <c r="AL449" s="53"/>
      <c r="AM449" s="55" t="str">
        <f t="shared" si="0"/>
        <v>152 - AW</v>
      </c>
      <c r="AN449" s="53"/>
      <c r="AO449" s="53" t="str">
        <f>IF('Cable Info'!N153="","",CONCATENATE('Cable Info'!N153," - ",'Cable Info'!O153))</f>
        <v>152 - AW</v>
      </c>
      <c r="AP449" s="53"/>
      <c r="AQ449" s="53"/>
      <c r="AR449" s="55" t="str">
        <f t="shared" si="1"/>
        <v>152 - AW</v>
      </c>
      <c r="AS449" s="53"/>
      <c r="AT449" s="53" t="str">
        <f>IF('Cable Info'!P153="","",CONCATENATE('Cable Info'!P153," - ",'Cable Info'!Q153))</f>
        <v/>
      </c>
      <c r="AU449" s="53"/>
      <c r="AV449" s="53"/>
      <c r="AW449" s="55" t="str">
        <f t="shared" si="2"/>
        <v/>
      </c>
      <c r="AX449" s="53"/>
      <c r="AY449" s="53" t="str">
        <f>IF('Cable Info'!R153="","",CONCATENATE('Cable Info'!R153," - ",'Cable Info'!S153))</f>
        <v/>
      </c>
      <c r="AZ449" s="53"/>
      <c r="BA449" s="53"/>
      <c r="BB449" s="55" t="str">
        <f t="shared" si="3"/>
        <v/>
      </c>
      <c r="BC449" s="53"/>
      <c r="BD449" s="53" t="str">
        <f>IF('Cable Info'!T153="","",CONCATENATE('Cable Info'!T153," - ",'Cable Info'!U153))</f>
        <v/>
      </c>
      <c r="BE449" s="53"/>
      <c r="BF449" s="53"/>
      <c r="BG449" s="55" t="str">
        <f t="shared" si="4"/>
        <v/>
      </c>
      <c r="BH449" s="53"/>
      <c r="BI449" s="53" t="str">
        <f>IF('Cable Info'!V153="","",CONCATENATE('Cable Info'!V153," - ",'Cable Info'!W153))</f>
        <v/>
      </c>
      <c r="BJ449" s="53"/>
      <c r="BK449" s="53"/>
      <c r="BL449" s="55" t="str">
        <f t="shared" si="5"/>
        <v/>
      </c>
      <c r="BM449" s="5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1"/>
      <c r="CL449" s="1"/>
    </row>
    <row r="450" spans="1:90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9"/>
      <c r="P450" s="1"/>
      <c r="Q450" s="219"/>
      <c r="R450" s="1"/>
      <c r="S450" s="1"/>
      <c r="T450" s="1"/>
      <c r="U450" s="1"/>
      <c r="V450" s="19"/>
      <c r="W450" s="19"/>
      <c r="X450" s="220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53"/>
      <c r="AJ450" s="53" t="str">
        <f>IF('Cable Info'!L154="","",CONCATENATE('Cable Info'!L154," - ",'Cable Info'!M154))</f>
        <v>153 - AW</v>
      </c>
      <c r="AK450" s="53"/>
      <c r="AL450" s="53"/>
      <c r="AM450" s="55" t="str">
        <f t="shared" si="0"/>
        <v>153 - AW</v>
      </c>
      <c r="AN450" s="53"/>
      <c r="AO450" s="53" t="str">
        <f>IF('Cable Info'!N154="","",CONCATENATE('Cable Info'!N154," - ",'Cable Info'!O154))</f>
        <v>153 - AW</v>
      </c>
      <c r="AP450" s="53"/>
      <c r="AQ450" s="53"/>
      <c r="AR450" s="55" t="str">
        <f t="shared" si="1"/>
        <v>153 - AW</v>
      </c>
      <c r="AS450" s="53"/>
      <c r="AT450" s="53" t="str">
        <f>IF('Cable Info'!P154="","",CONCATENATE('Cable Info'!P154," - ",'Cable Info'!Q154))</f>
        <v/>
      </c>
      <c r="AU450" s="53"/>
      <c r="AV450" s="53"/>
      <c r="AW450" s="55" t="str">
        <f t="shared" si="2"/>
        <v/>
      </c>
      <c r="AX450" s="53"/>
      <c r="AY450" s="53" t="str">
        <f>IF('Cable Info'!R154="","",CONCATENATE('Cable Info'!R154," - ",'Cable Info'!S154))</f>
        <v/>
      </c>
      <c r="AZ450" s="53"/>
      <c r="BA450" s="53"/>
      <c r="BB450" s="55" t="str">
        <f t="shared" si="3"/>
        <v/>
      </c>
      <c r="BC450" s="53"/>
      <c r="BD450" s="53" t="str">
        <f>IF('Cable Info'!T154="","",CONCATENATE('Cable Info'!T154," - ",'Cable Info'!U154))</f>
        <v/>
      </c>
      <c r="BE450" s="53"/>
      <c r="BF450" s="53"/>
      <c r="BG450" s="55" t="str">
        <f t="shared" si="4"/>
        <v/>
      </c>
      <c r="BH450" s="53"/>
      <c r="BI450" s="53" t="str">
        <f>IF('Cable Info'!V154="","",CONCATENATE('Cable Info'!V154," - ",'Cable Info'!W154))</f>
        <v/>
      </c>
      <c r="BJ450" s="53"/>
      <c r="BK450" s="53"/>
      <c r="BL450" s="55" t="str">
        <f t="shared" si="5"/>
        <v/>
      </c>
      <c r="BM450" s="5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1"/>
      <c r="CL450" s="1"/>
    </row>
    <row r="451" spans="1:90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9"/>
      <c r="P451" s="1"/>
      <c r="Q451" s="219"/>
      <c r="R451" s="1"/>
      <c r="S451" s="1"/>
      <c r="T451" s="1"/>
      <c r="U451" s="1"/>
      <c r="V451" s="19"/>
      <c r="W451" s="19"/>
      <c r="X451" s="220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53"/>
      <c r="AJ451" s="53" t="str">
        <f>IF('Cable Info'!L155="","",CONCATENATE('Cable Info'!L155," - ",'Cable Info'!M155))</f>
        <v>154 - AW</v>
      </c>
      <c r="AK451" s="53"/>
      <c r="AL451" s="53"/>
      <c r="AM451" s="55" t="str">
        <f t="shared" si="0"/>
        <v>154 - AW</v>
      </c>
      <c r="AN451" s="53"/>
      <c r="AO451" s="53" t="str">
        <f>IF('Cable Info'!N155="","",CONCATENATE('Cable Info'!N155," - ",'Cable Info'!O155))</f>
        <v>154 - AW</v>
      </c>
      <c r="AP451" s="53"/>
      <c r="AQ451" s="53"/>
      <c r="AR451" s="55" t="str">
        <f t="shared" si="1"/>
        <v>154 - AW</v>
      </c>
      <c r="AS451" s="53"/>
      <c r="AT451" s="53" t="str">
        <f>IF('Cable Info'!P155="","",CONCATENATE('Cable Info'!P155," - ",'Cable Info'!Q155))</f>
        <v/>
      </c>
      <c r="AU451" s="53"/>
      <c r="AV451" s="53"/>
      <c r="AW451" s="55" t="str">
        <f t="shared" si="2"/>
        <v/>
      </c>
      <c r="AX451" s="53"/>
      <c r="AY451" s="53" t="str">
        <f>IF('Cable Info'!R155="","",CONCATENATE('Cable Info'!R155," - ",'Cable Info'!S155))</f>
        <v/>
      </c>
      <c r="AZ451" s="53"/>
      <c r="BA451" s="53"/>
      <c r="BB451" s="55" t="str">
        <f t="shared" si="3"/>
        <v/>
      </c>
      <c r="BC451" s="53"/>
      <c r="BD451" s="53" t="str">
        <f>IF('Cable Info'!T155="","",CONCATENATE('Cable Info'!T155," - ",'Cable Info'!U155))</f>
        <v/>
      </c>
      <c r="BE451" s="53"/>
      <c r="BF451" s="53"/>
      <c r="BG451" s="55" t="str">
        <f t="shared" si="4"/>
        <v/>
      </c>
      <c r="BH451" s="53"/>
      <c r="BI451" s="53" t="str">
        <f>IF('Cable Info'!V155="","",CONCATENATE('Cable Info'!V155," - ",'Cable Info'!W155))</f>
        <v/>
      </c>
      <c r="BJ451" s="53"/>
      <c r="BK451" s="53"/>
      <c r="BL451" s="55" t="str">
        <f t="shared" si="5"/>
        <v/>
      </c>
      <c r="BM451" s="5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1"/>
      <c r="CL451" s="1"/>
    </row>
    <row r="452" spans="1:90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9"/>
      <c r="P452" s="1"/>
      <c r="Q452" s="219"/>
      <c r="R452" s="1"/>
      <c r="S452" s="1"/>
      <c r="T452" s="1"/>
      <c r="U452" s="1"/>
      <c r="V452" s="19"/>
      <c r="W452" s="19"/>
      <c r="X452" s="220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53"/>
      <c r="AJ452" s="53" t="str">
        <f>IF('Cable Info'!L156="","",CONCATENATE('Cable Info'!L156," - ",'Cable Info'!M156))</f>
        <v>155 - AW</v>
      </c>
      <c r="AK452" s="53"/>
      <c r="AL452" s="53"/>
      <c r="AM452" s="55" t="str">
        <f t="shared" si="0"/>
        <v>155 - AW</v>
      </c>
      <c r="AN452" s="53"/>
      <c r="AO452" s="53" t="str">
        <f>IF('Cable Info'!N156="","",CONCATENATE('Cable Info'!N156," - ",'Cable Info'!O156))</f>
        <v>155 - AW</v>
      </c>
      <c r="AP452" s="53"/>
      <c r="AQ452" s="53"/>
      <c r="AR452" s="55" t="str">
        <f t="shared" si="1"/>
        <v>155 - AW</v>
      </c>
      <c r="AS452" s="53"/>
      <c r="AT452" s="53" t="str">
        <f>IF('Cable Info'!P156="","",CONCATENATE('Cable Info'!P156," - ",'Cable Info'!Q156))</f>
        <v/>
      </c>
      <c r="AU452" s="53"/>
      <c r="AV452" s="53"/>
      <c r="AW452" s="55" t="str">
        <f t="shared" si="2"/>
        <v/>
      </c>
      <c r="AX452" s="53"/>
      <c r="AY452" s="53" t="str">
        <f>IF('Cable Info'!R156="","",CONCATENATE('Cable Info'!R156," - ",'Cable Info'!S156))</f>
        <v/>
      </c>
      <c r="AZ452" s="53"/>
      <c r="BA452" s="53"/>
      <c r="BB452" s="55" t="str">
        <f t="shared" si="3"/>
        <v/>
      </c>
      <c r="BC452" s="53"/>
      <c r="BD452" s="53" t="str">
        <f>IF('Cable Info'!T156="","",CONCATENATE('Cable Info'!T156," - ",'Cable Info'!U156))</f>
        <v/>
      </c>
      <c r="BE452" s="53"/>
      <c r="BF452" s="53"/>
      <c r="BG452" s="55" t="str">
        <f t="shared" si="4"/>
        <v/>
      </c>
      <c r="BH452" s="53"/>
      <c r="BI452" s="53" t="str">
        <f>IF('Cable Info'!V156="","",CONCATENATE('Cable Info'!V156," - ",'Cable Info'!W156))</f>
        <v/>
      </c>
      <c r="BJ452" s="53"/>
      <c r="BK452" s="53"/>
      <c r="BL452" s="55" t="str">
        <f t="shared" si="5"/>
        <v/>
      </c>
      <c r="BM452" s="5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1"/>
      <c r="CL452" s="1"/>
    </row>
    <row r="453" spans="1:90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9"/>
      <c r="P453" s="1"/>
      <c r="Q453" s="219"/>
      <c r="R453" s="1"/>
      <c r="S453" s="1"/>
      <c r="T453" s="1"/>
      <c r="U453" s="1"/>
      <c r="V453" s="19"/>
      <c r="W453" s="19"/>
      <c r="X453" s="220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53"/>
      <c r="AJ453" s="53" t="str">
        <f>IF('Cable Info'!L157="","",CONCATENATE('Cable Info'!L157," - ",'Cable Info'!M157))</f>
        <v>156 - AW</v>
      </c>
      <c r="AK453" s="53"/>
      <c r="AL453" s="53"/>
      <c r="AM453" s="55" t="str">
        <f t="shared" si="0"/>
        <v>156 - AW</v>
      </c>
      <c r="AN453" s="53"/>
      <c r="AO453" s="53" t="str">
        <f>IF('Cable Info'!N157="","",CONCATENATE('Cable Info'!N157," - ",'Cable Info'!O157))</f>
        <v>156 - AW</v>
      </c>
      <c r="AP453" s="53"/>
      <c r="AQ453" s="53"/>
      <c r="AR453" s="55" t="str">
        <f t="shared" si="1"/>
        <v>156 - AW</v>
      </c>
      <c r="AS453" s="53"/>
      <c r="AT453" s="53" t="str">
        <f>IF('Cable Info'!P157="","",CONCATENATE('Cable Info'!P157," - ",'Cable Info'!Q157))</f>
        <v/>
      </c>
      <c r="AU453" s="53"/>
      <c r="AV453" s="53"/>
      <c r="AW453" s="55" t="str">
        <f t="shared" si="2"/>
        <v/>
      </c>
      <c r="AX453" s="53"/>
      <c r="AY453" s="53" t="str">
        <f>IF('Cable Info'!R157="","",CONCATENATE('Cable Info'!R157," - ",'Cable Info'!S157))</f>
        <v/>
      </c>
      <c r="AZ453" s="53"/>
      <c r="BA453" s="53"/>
      <c r="BB453" s="55" t="str">
        <f t="shared" si="3"/>
        <v/>
      </c>
      <c r="BC453" s="53"/>
      <c r="BD453" s="53" t="str">
        <f>IF('Cable Info'!T157="","",CONCATENATE('Cable Info'!T157," - ",'Cable Info'!U157))</f>
        <v/>
      </c>
      <c r="BE453" s="53"/>
      <c r="BF453" s="53"/>
      <c r="BG453" s="55" t="str">
        <f t="shared" si="4"/>
        <v/>
      </c>
      <c r="BH453" s="53"/>
      <c r="BI453" s="53" t="str">
        <f>IF('Cable Info'!V157="","",CONCATENATE('Cable Info'!V157," - ",'Cable Info'!W157))</f>
        <v/>
      </c>
      <c r="BJ453" s="53"/>
      <c r="BK453" s="53"/>
      <c r="BL453" s="55" t="str">
        <f t="shared" si="5"/>
        <v/>
      </c>
      <c r="BM453" s="5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1"/>
      <c r="CL453" s="1"/>
    </row>
    <row r="454" spans="1:90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9"/>
      <c r="P454" s="1"/>
      <c r="Q454" s="219"/>
      <c r="R454" s="1"/>
      <c r="S454" s="1"/>
      <c r="T454" s="1"/>
      <c r="U454" s="1"/>
      <c r="V454" s="19"/>
      <c r="W454" s="19"/>
      <c r="X454" s="220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53"/>
      <c r="AJ454" s="53" t="str">
        <f>IF('Cable Info'!L158="","",CONCATENATE('Cable Info'!L158," - ",'Cable Info'!M158))</f>
        <v>157 - AW</v>
      </c>
      <c r="AK454" s="53"/>
      <c r="AL454" s="53"/>
      <c r="AM454" s="55" t="str">
        <f t="shared" si="0"/>
        <v>157 - AW</v>
      </c>
      <c r="AN454" s="53"/>
      <c r="AO454" s="53" t="str">
        <f>IF('Cable Info'!N158="","",CONCATENATE('Cable Info'!N158," - ",'Cable Info'!O158))</f>
        <v>157 - AW</v>
      </c>
      <c r="AP454" s="53"/>
      <c r="AQ454" s="53"/>
      <c r="AR454" s="55" t="str">
        <f t="shared" si="1"/>
        <v>157 - AW</v>
      </c>
      <c r="AS454" s="53"/>
      <c r="AT454" s="53" t="str">
        <f>IF('Cable Info'!P158="","",CONCATENATE('Cable Info'!P158," - ",'Cable Info'!Q158))</f>
        <v/>
      </c>
      <c r="AU454" s="53"/>
      <c r="AV454" s="53"/>
      <c r="AW454" s="55" t="str">
        <f t="shared" si="2"/>
        <v/>
      </c>
      <c r="AX454" s="53"/>
      <c r="AY454" s="53" t="str">
        <f>IF('Cable Info'!R158="","",CONCATENATE('Cable Info'!R158," - ",'Cable Info'!S158))</f>
        <v/>
      </c>
      <c r="AZ454" s="53"/>
      <c r="BA454" s="53"/>
      <c r="BB454" s="55" t="str">
        <f t="shared" si="3"/>
        <v/>
      </c>
      <c r="BC454" s="53"/>
      <c r="BD454" s="53" t="str">
        <f>IF('Cable Info'!T158="","",CONCATENATE('Cable Info'!T158," - ",'Cable Info'!U158))</f>
        <v/>
      </c>
      <c r="BE454" s="53"/>
      <c r="BF454" s="53"/>
      <c r="BG454" s="55" t="str">
        <f t="shared" si="4"/>
        <v/>
      </c>
      <c r="BH454" s="53"/>
      <c r="BI454" s="53" t="str">
        <f>IF('Cable Info'!V158="","",CONCATENATE('Cable Info'!V158," - ",'Cable Info'!W158))</f>
        <v/>
      </c>
      <c r="BJ454" s="53"/>
      <c r="BK454" s="53"/>
      <c r="BL454" s="55" t="str">
        <f t="shared" si="5"/>
        <v/>
      </c>
      <c r="BM454" s="5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1"/>
      <c r="CL454" s="1"/>
    </row>
    <row r="455" spans="1:90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9"/>
      <c r="P455" s="1"/>
      <c r="Q455" s="219"/>
      <c r="R455" s="1"/>
      <c r="S455" s="1"/>
      <c r="T455" s="1"/>
      <c r="U455" s="1"/>
      <c r="V455" s="19"/>
      <c r="W455" s="19"/>
      <c r="X455" s="220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53"/>
      <c r="AJ455" s="53" t="str">
        <f>IF('Cable Info'!L159="","",CONCATENATE('Cable Info'!L159," - ",'Cable Info'!M159))</f>
        <v>158 - AW</v>
      </c>
      <c r="AK455" s="53"/>
      <c r="AL455" s="53"/>
      <c r="AM455" s="55" t="str">
        <f t="shared" si="0"/>
        <v>158 - AW</v>
      </c>
      <c r="AN455" s="53"/>
      <c r="AO455" s="53" t="str">
        <f>IF('Cable Info'!N159="","",CONCATENATE('Cable Info'!N159," - ",'Cable Info'!O159))</f>
        <v>158 - AW</v>
      </c>
      <c r="AP455" s="53"/>
      <c r="AQ455" s="53"/>
      <c r="AR455" s="55" t="str">
        <f t="shared" si="1"/>
        <v>158 - AW</v>
      </c>
      <c r="AS455" s="53"/>
      <c r="AT455" s="53" t="str">
        <f>IF('Cable Info'!P159="","",CONCATENATE('Cable Info'!P159," - ",'Cable Info'!Q159))</f>
        <v/>
      </c>
      <c r="AU455" s="53"/>
      <c r="AV455" s="53"/>
      <c r="AW455" s="55" t="str">
        <f t="shared" si="2"/>
        <v/>
      </c>
      <c r="AX455" s="53"/>
      <c r="AY455" s="53" t="str">
        <f>IF('Cable Info'!R159="","",CONCATENATE('Cable Info'!R159," - ",'Cable Info'!S159))</f>
        <v/>
      </c>
      <c r="AZ455" s="53"/>
      <c r="BA455" s="53"/>
      <c r="BB455" s="55" t="str">
        <f t="shared" si="3"/>
        <v/>
      </c>
      <c r="BC455" s="53"/>
      <c r="BD455" s="53" t="str">
        <f>IF('Cable Info'!T159="","",CONCATENATE('Cable Info'!T159," - ",'Cable Info'!U159))</f>
        <v/>
      </c>
      <c r="BE455" s="53"/>
      <c r="BF455" s="53"/>
      <c r="BG455" s="55" t="str">
        <f t="shared" si="4"/>
        <v/>
      </c>
      <c r="BH455" s="53"/>
      <c r="BI455" s="53" t="str">
        <f>IF('Cable Info'!V159="","",CONCATENATE('Cable Info'!V159," - ",'Cable Info'!W159))</f>
        <v/>
      </c>
      <c r="BJ455" s="53"/>
      <c r="BK455" s="53"/>
      <c r="BL455" s="55" t="str">
        <f t="shared" si="5"/>
        <v/>
      </c>
      <c r="BM455" s="5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1"/>
      <c r="CL455" s="1"/>
    </row>
    <row r="456" spans="1:90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9"/>
      <c r="P456" s="1"/>
      <c r="Q456" s="219"/>
      <c r="R456" s="1"/>
      <c r="S456" s="1"/>
      <c r="T456" s="1"/>
      <c r="U456" s="1"/>
      <c r="V456" s="19"/>
      <c r="W456" s="19"/>
      <c r="X456" s="220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53"/>
      <c r="AJ456" s="53" t="str">
        <f>IF('Cable Info'!L160="","",CONCATENATE('Cable Info'!L160," - ",'Cable Info'!M160))</f>
        <v>159 - AW</v>
      </c>
      <c r="AK456" s="53"/>
      <c r="AL456" s="53"/>
      <c r="AM456" s="55" t="str">
        <f t="shared" si="0"/>
        <v>159 - AW</v>
      </c>
      <c r="AN456" s="53"/>
      <c r="AO456" s="53" t="str">
        <f>IF('Cable Info'!N160="","",CONCATENATE('Cable Info'!N160," - ",'Cable Info'!O160))</f>
        <v>159 - AW</v>
      </c>
      <c r="AP456" s="53"/>
      <c r="AQ456" s="53"/>
      <c r="AR456" s="55" t="str">
        <f t="shared" si="1"/>
        <v>159 - AW</v>
      </c>
      <c r="AS456" s="53"/>
      <c r="AT456" s="53" t="str">
        <f>IF('Cable Info'!P160="","",CONCATENATE('Cable Info'!P160," - ",'Cable Info'!Q160))</f>
        <v/>
      </c>
      <c r="AU456" s="53"/>
      <c r="AV456" s="53"/>
      <c r="AW456" s="55" t="str">
        <f t="shared" si="2"/>
        <v/>
      </c>
      <c r="AX456" s="53"/>
      <c r="AY456" s="53" t="str">
        <f>IF('Cable Info'!R160="","",CONCATENATE('Cable Info'!R160," - ",'Cable Info'!S160))</f>
        <v/>
      </c>
      <c r="AZ456" s="53"/>
      <c r="BA456" s="53"/>
      <c r="BB456" s="55" t="str">
        <f t="shared" si="3"/>
        <v/>
      </c>
      <c r="BC456" s="53"/>
      <c r="BD456" s="53" t="str">
        <f>IF('Cable Info'!T160="","",CONCATENATE('Cable Info'!T160," - ",'Cable Info'!U160))</f>
        <v/>
      </c>
      <c r="BE456" s="53"/>
      <c r="BF456" s="53"/>
      <c r="BG456" s="55" t="str">
        <f t="shared" si="4"/>
        <v/>
      </c>
      <c r="BH456" s="53"/>
      <c r="BI456" s="53" t="str">
        <f>IF('Cable Info'!V160="","",CONCATENATE('Cable Info'!V160," - ",'Cable Info'!W160))</f>
        <v/>
      </c>
      <c r="BJ456" s="53"/>
      <c r="BK456" s="53"/>
      <c r="BL456" s="55" t="str">
        <f t="shared" si="5"/>
        <v/>
      </c>
      <c r="BM456" s="5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1"/>
      <c r="CL456" s="1"/>
    </row>
    <row r="457" spans="1:90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9"/>
      <c r="P457" s="1"/>
      <c r="Q457" s="219"/>
      <c r="R457" s="1"/>
      <c r="S457" s="1"/>
      <c r="T457" s="1"/>
      <c r="U457" s="1"/>
      <c r="V457" s="19"/>
      <c r="W457" s="19"/>
      <c r="X457" s="220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53"/>
      <c r="AJ457" s="53" t="str">
        <f>IF('Cable Info'!L161="","",CONCATENATE('Cable Info'!L161," - ",'Cable Info'!M161))</f>
        <v>160 - AW</v>
      </c>
      <c r="AK457" s="53"/>
      <c r="AL457" s="53"/>
      <c r="AM457" s="55" t="str">
        <f t="shared" si="0"/>
        <v>160 - AW</v>
      </c>
      <c r="AN457" s="53"/>
      <c r="AO457" s="53" t="str">
        <f>IF('Cable Info'!N161="","",CONCATENATE('Cable Info'!N161," - ",'Cable Info'!O161))</f>
        <v>160 - AW</v>
      </c>
      <c r="AP457" s="53"/>
      <c r="AQ457" s="53"/>
      <c r="AR457" s="55" t="str">
        <f t="shared" si="1"/>
        <v>160 - AW</v>
      </c>
      <c r="AS457" s="53"/>
      <c r="AT457" s="53" t="str">
        <f>IF('Cable Info'!P161="","",CONCATENATE('Cable Info'!P161," - ",'Cable Info'!Q161))</f>
        <v/>
      </c>
      <c r="AU457" s="53"/>
      <c r="AV457" s="53"/>
      <c r="AW457" s="55" t="str">
        <f t="shared" si="2"/>
        <v/>
      </c>
      <c r="AX457" s="53"/>
      <c r="AY457" s="53" t="str">
        <f>IF('Cable Info'!R161="","",CONCATENATE('Cable Info'!R161," - ",'Cable Info'!S161))</f>
        <v/>
      </c>
      <c r="AZ457" s="53"/>
      <c r="BA457" s="53"/>
      <c r="BB457" s="55" t="str">
        <f t="shared" si="3"/>
        <v/>
      </c>
      <c r="BC457" s="53"/>
      <c r="BD457" s="53" t="str">
        <f>IF('Cable Info'!T161="","",CONCATENATE('Cable Info'!T161," - ",'Cable Info'!U161))</f>
        <v/>
      </c>
      <c r="BE457" s="53"/>
      <c r="BF457" s="53"/>
      <c r="BG457" s="55" t="str">
        <f t="shared" si="4"/>
        <v/>
      </c>
      <c r="BH457" s="53"/>
      <c r="BI457" s="53" t="str">
        <f>IF('Cable Info'!V161="","",CONCATENATE('Cable Info'!V161," - ",'Cable Info'!W161))</f>
        <v/>
      </c>
      <c r="BJ457" s="53"/>
      <c r="BK457" s="53"/>
      <c r="BL457" s="55" t="str">
        <f t="shared" si="5"/>
        <v/>
      </c>
      <c r="BM457" s="5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1"/>
      <c r="CL457" s="1"/>
    </row>
    <row r="458" spans="1:90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9"/>
      <c r="P458" s="1"/>
      <c r="Q458" s="219"/>
      <c r="R458" s="1"/>
      <c r="S458" s="1"/>
      <c r="T458" s="1"/>
      <c r="U458" s="1"/>
      <c r="V458" s="19"/>
      <c r="W458" s="19"/>
      <c r="X458" s="220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53"/>
      <c r="AJ458" s="53" t="str">
        <f>IF('Cable Info'!L162="","",CONCATENATE('Cable Info'!L162," - ",'Cable Info'!M162))</f>
        <v>161 - AW</v>
      </c>
      <c r="AK458" s="53"/>
      <c r="AL458" s="53"/>
      <c r="AM458" s="55" t="str">
        <f t="shared" si="0"/>
        <v>161 - AW</v>
      </c>
      <c r="AN458" s="53"/>
      <c r="AO458" s="53" t="str">
        <f>IF('Cable Info'!N162="","",CONCATENATE('Cable Info'!N162," - ",'Cable Info'!O162))</f>
        <v>161 - AW</v>
      </c>
      <c r="AP458" s="53"/>
      <c r="AQ458" s="53"/>
      <c r="AR458" s="55" t="str">
        <f t="shared" si="1"/>
        <v>161 - AW</v>
      </c>
      <c r="AS458" s="53"/>
      <c r="AT458" s="53" t="str">
        <f>IF('Cable Info'!P162="","",CONCATENATE('Cable Info'!P162," - ",'Cable Info'!Q162))</f>
        <v/>
      </c>
      <c r="AU458" s="53"/>
      <c r="AV458" s="53"/>
      <c r="AW458" s="55" t="str">
        <f t="shared" si="2"/>
        <v/>
      </c>
      <c r="AX458" s="53"/>
      <c r="AY458" s="53" t="str">
        <f>IF('Cable Info'!R162="","",CONCATENATE('Cable Info'!R162," - ",'Cable Info'!S162))</f>
        <v/>
      </c>
      <c r="AZ458" s="53"/>
      <c r="BA458" s="53"/>
      <c r="BB458" s="55" t="str">
        <f t="shared" si="3"/>
        <v/>
      </c>
      <c r="BC458" s="53"/>
      <c r="BD458" s="53" t="str">
        <f>IF('Cable Info'!T162="","",CONCATENATE('Cable Info'!T162," - ",'Cable Info'!U162))</f>
        <v/>
      </c>
      <c r="BE458" s="53"/>
      <c r="BF458" s="53"/>
      <c r="BG458" s="55" t="str">
        <f t="shared" si="4"/>
        <v/>
      </c>
      <c r="BH458" s="53"/>
      <c r="BI458" s="53" t="str">
        <f>IF('Cable Info'!V162="","",CONCATENATE('Cable Info'!V162," - ",'Cable Info'!W162))</f>
        <v/>
      </c>
      <c r="BJ458" s="53"/>
      <c r="BK458" s="53"/>
      <c r="BL458" s="55" t="str">
        <f t="shared" si="5"/>
        <v/>
      </c>
      <c r="BM458" s="5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1"/>
      <c r="CL458" s="1"/>
    </row>
    <row r="459" spans="1:90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9"/>
      <c r="P459" s="1"/>
      <c r="Q459" s="219"/>
      <c r="R459" s="1"/>
      <c r="S459" s="1"/>
      <c r="T459" s="1"/>
      <c r="U459" s="1"/>
      <c r="V459" s="19"/>
      <c r="W459" s="19"/>
      <c r="X459" s="220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53"/>
      <c r="AJ459" s="53" t="str">
        <f>IF('Cable Info'!L163="","",CONCATENATE('Cable Info'!L163," - ",'Cable Info'!M163))</f>
        <v>162 - AW</v>
      </c>
      <c r="AK459" s="53"/>
      <c r="AL459" s="53"/>
      <c r="AM459" s="55" t="str">
        <f t="shared" si="0"/>
        <v>162 - AW</v>
      </c>
      <c r="AN459" s="53"/>
      <c r="AO459" s="53" t="str">
        <f>IF('Cable Info'!N163="","",CONCATENATE('Cable Info'!N163," - ",'Cable Info'!O163))</f>
        <v>162 - AW</v>
      </c>
      <c r="AP459" s="53"/>
      <c r="AQ459" s="53"/>
      <c r="AR459" s="55" t="str">
        <f t="shared" si="1"/>
        <v>162 - AW</v>
      </c>
      <c r="AS459" s="53"/>
      <c r="AT459" s="53" t="str">
        <f>IF('Cable Info'!P163="","",CONCATENATE('Cable Info'!P163," - ",'Cable Info'!Q163))</f>
        <v/>
      </c>
      <c r="AU459" s="53"/>
      <c r="AV459" s="53"/>
      <c r="AW459" s="55" t="str">
        <f t="shared" si="2"/>
        <v/>
      </c>
      <c r="AX459" s="53"/>
      <c r="AY459" s="53" t="str">
        <f>IF('Cable Info'!R163="","",CONCATENATE('Cable Info'!R163," - ",'Cable Info'!S163))</f>
        <v/>
      </c>
      <c r="AZ459" s="53"/>
      <c r="BA459" s="53"/>
      <c r="BB459" s="55" t="str">
        <f t="shared" si="3"/>
        <v/>
      </c>
      <c r="BC459" s="53"/>
      <c r="BD459" s="53" t="str">
        <f>IF('Cable Info'!T163="","",CONCATENATE('Cable Info'!T163," - ",'Cable Info'!U163))</f>
        <v/>
      </c>
      <c r="BE459" s="53"/>
      <c r="BF459" s="53"/>
      <c r="BG459" s="55" t="str">
        <f t="shared" si="4"/>
        <v/>
      </c>
      <c r="BH459" s="53"/>
      <c r="BI459" s="53" t="str">
        <f>IF('Cable Info'!V163="","",CONCATENATE('Cable Info'!V163," - ",'Cable Info'!W163))</f>
        <v/>
      </c>
      <c r="BJ459" s="53"/>
      <c r="BK459" s="53"/>
      <c r="BL459" s="55" t="str">
        <f t="shared" si="5"/>
        <v/>
      </c>
      <c r="BM459" s="5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1"/>
      <c r="CL459" s="1"/>
    </row>
    <row r="460" spans="1:90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9"/>
      <c r="P460" s="1"/>
      <c r="Q460" s="219"/>
      <c r="R460" s="1"/>
      <c r="S460" s="1"/>
      <c r="T460" s="1"/>
      <c r="U460" s="1"/>
      <c r="V460" s="19"/>
      <c r="W460" s="19"/>
      <c r="X460" s="220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53"/>
      <c r="AJ460" s="53" t="str">
        <f>IF('Cable Info'!L164="","",CONCATENATE('Cable Info'!L164," - ",'Cable Info'!M164))</f>
        <v>163 - AW</v>
      </c>
      <c r="AK460" s="53"/>
      <c r="AL460" s="53"/>
      <c r="AM460" s="55" t="str">
        <f t="shared" si="0"/>
        <v>163 - AW</v>
      </c>
      <c r="AN460" s="53"/>
      <c r="AO460" s="53" t="str">
        <f>IF('Cable Info'!N164="","",CONCATENATE('Cable Info'!N164," - ",'Cable Info'!O164))</f>
        <v>163 - AW</v>
      </c>
      <c r="AP460" s="53"/>
      <c r="AQ460" s="53"/>
      <c r="AR460" s="55" t="str">
        <f t="shared" si="1"/>
        <v>163 - AW</v>
      </c>
      <c r="AS460" s="53"/>
      <c r="AT460" s="53" t="str">
        <f>IF('Cable Info'!P164="","",CONCATENATE('Cable Info'!P164," - ",'Cable Info'!Q164))</f>
        <v/>
      </c>
      <c r="AU460" s="53"/>
      <c r="AV460" s="53"/>
      <c r="AW460" s="55" t="str">
        <f t="shared" si="2"/>
        <v/>
      </c>
      <c r="AX460" s="53"/>
      <c r="AY460" s="53" t="str">
        <f>IF('Cable Info'!R164="","",CONCATENATE('Cable Info'!R164," - ",'Cable Info'!S164))</f>
        <v/>
      </c>
      <c r="AZ460" s="53"/>
      <c r="BA460" s="53"/>
      <c r="BB460" s="55" t="str">
        <f t="shared" si="3"/>
        <v/>
      </c>
      <c r="BC460" s="53"/>
      <c r="BD460" s="53" t="str">
        <f>IF('Cable Info'!T164="","",CONCATENATE('Cable Info'!T164," - ",'Cable Info'!U164))</f>
        <v/>
      </c>
      <c r="BE460" s="53"/>
      <c r="BF460" s="53"/>
      <c r="BG460" s="55" t="str">
        <f t="shared" si="4"/>
        <v/>
      </c>
      <c r="BH460" s="53"/>
      <c r="BI460" s="53" t="str">
        <f>IF('Cable Info'!V164="","",CONCATENATE('Cable Info'!V164," - ",'Cable Info'!W164))</f>
        <v/>
      </c>
      <c r="BJ460" s="53"/>
      <c r="BK460" s="53"/>
      <c r="BL460" s="55" t="str">
        <f t="shared" si="5"/>
        <v/>
      </c>
      <c r="BM460" s="5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1"/>
      <c r="CL460" s="1"/>
    </row>
    <row r="461" spans="1:90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9"/>
      <c r="P461" s="1"/>
      <c r="Q461" s="219"/>
      <c r="R461" s="1"/>
      <c r="S461" s="1"/>
      <c r="T461" s="1"/>
      <c r="U461" s="1"/>
      <c r="V461" s="19"/>
      <c r="W461" s="19"/>
      <c r="X461" s="220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53"/>
      <c r="AJ461" s="53" t="str">
        <f>IF('Cable Info'!L165="","",CONCATENATE('Cable Info'!L165," - ",'Cable Info'!M165))</f>
        <v>164 - AW</v>
      </c>
      <c r="AK461" s="53"/>
      <c r="AL461" s="53"/>
      <c r="AM461" s="55" t="str">
        <f t="shared" si="0"/>
        <v>164 - AW</v>
      </c>
      <c r="AN461" s="53"/>
      <c r="AO461" s="53" t="str">
        <f>IF('Cable Info'!N165="","",CONCATENATE('Cable Info'!N165," - ",'Cable Info'!O165))</f>
        <v>164 - AW</v>
      </c>
      <c r="AP461" s="53"/>
      <c r="AQ461" s="53"/>
      <c r="AR461" s="55" t="str">
        <f t="shared" si="1"/>
        <v>164 - AW</v>
      </c>
      <c r="AS461" s="53"/>
      <c r="AT461" s="53" t="str">
        <f>IF('Cable Info'!P165="","",CONCATENATE('Cable Info'!P165," - ",'Cable Info'!Q165))</f>
        <v/>
      </c>
      <c r="AU461" s="53"/>
      <c r="AV461" s="53"/>
      <c r="AW461" s="55" t="str">
        <f t="shared" si="2"/>
        <v/>
      </c>
      <c r="AX461" s="53"/>
      <c r="AY461" s="53" t="str">
        <f>IF('Cable Info'!R165="","",CONCATENATE('Cable Info'!R165," - ",'Cable Info'!S165))</f>
        <v/>
      </c>
      <c r="AZ461" s="53"/>
      <c r="BA461" s="53"/>
      <c r="BB461" s="55" t="str">
        <f t="shared" si="3"/>
        <v/>
      </c>
      <c r="BC461" s="53"/>
      <c r="BD461" s="53" t="str">
        <f>IF('Cable Info'!T165="","",CONCATENATE('Cable Info'!T165," - ",'Cable Info'!U165))</f>
        <v/>
      </c>
      <c r="BE461" s="53"/>
      <c r="BF461" s="53"/>
      <c r="BG461" s="55" t="str">
        <f t="shared" si="4"/>
        <v/>
      </c>
      <c r="BH461" s="53"/>
      <c r="BI461" s="53" t="str">
        <f>IF('Cable Info'!V165="","",CONCATENATE('Cable Info'!V165," - ",'Cable Info'!W165))</f>
        <v/>
      </c>
      <c r="BJ461" s="53"/>
      <c r="BK461" s="53"/>
      <c r="BL461" s="55" t="str">
        <f t="shared" si="5"/>
        <v/>
      </c>
      <c r="BM461" s="5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1"/>
      <c r="CL461" s="1"/>
    </row>
    <row r="462" spans="1:90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9"/>
      <c r="P462" s="1"/>
      <c r="Q462" s="219"/>
      <c r="R462" s="1"/>
      <c r="S462" s="1"/>
      <c r="T462" s="1"/>
      <c r="U462" s="1"/>
      <c r="V462" s="19"/>
      <c r="W462" s="19"/>
      <c r="X462" s="220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53"/>
      <c r="AJ462" s="53" t="str">
        <f>IF('Cable Info'!L166="","",CONCATENATE('Cable Info'!L166," - ",'Cable Info'!M166))</f>
        <v>165 - AW</v>
      </c>
      <c r="AK462" s="53"/>
      <c r="AL462" s="53"/>
      <c r="AM462" s="55" t="str">
        <f t="shared" si="0"/>
        <v>165 - AW</v>
      </c>
      <c r="AN462" s="53"/>
      <c r="AO462" s="53" t="str">
        <f>IF('Cable Info'!N166="","",CONCATENATE('Cable Info'!N166," - ",'Cable Info'!O166))</f>
        <v>165 - AW</v>
      </c>
      <c r="AP462" s="53"/>
      <c r="AQ462" s="53"/>
      <c r="AR462" s="55" t="str">
        <f t="shared" si="1"/>
        <v>165 - AW</v>
      </c>
      <c r="AS462" s="53"/>
      <c r="AT462" s="53" t="str">
        <f>IF('Cable Info'!P166="","",CONCATENATE('Cable Info'!P166," - ",'Cable Info'!Q166))</f>
        <v/>
      </c>
      <c r="AU462" s="53"/>
      <c r="AV462" s="53"/>
      <c r="AW462" s="55" t="str">
        <f t="shared" si="2"/>
        <v/>
      </c>
      <c r="AX462" s="53"/>
      <c r="AY462" s="53" t="str">
        <f>IF('Cable Info'!R166="","",CONCATENATE('Cable Info'!R166," - ",'Cable Info'!S166))</f>
        <v/>
      </c>
      <c r="AZ462" s="53"/>
      <c r="BA462" s="53"/>
      <c r="BB462" s="55" t="str">
        <f t="shared" si="3"/>
        <v/>
      </c>
      <c r="BC462" s="53"/>
      <c r="BD462" s="53" t="str">
        <f>IF('Cable Info'!T166="","",CONCATENATE('Cable Info'!T166," - ",'Cable Info'!U166))</f>
        <v/>
      </c>
      <c r="BE462" s="53"/>
      <c r="BF462" s="53"/>
      <c r="BG462" s="55" t="str">
        <f t="shared" si="4"/>
        <v/>
      </c>
      <c r="BH462" s="53"/>
      <c r="BI462" s="53" t="str">
        <f>IF('Cable Info'!V166="","",CONCATENATE('Cable Info'!V166," - ",'Cable Info'!W166))</f>
        <v/>
      </c>
      <c r="BJ462" s="53"/>
      <c r="BK462" s="53"/>
      <c r="BL462" s="55" t="str">
        <f t="shared" si="5"/>
        <v/>
      </c>
      <c r="BM462" s="5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1"/>
      <c r="CL462" s="1"/>
    </row>
    <row r="463" spans="1:90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9"/>
      <c r="P463" s="1"/>
      <c r="Q463" s="219"/>
      <c r="R463" s="1"/>
      <c r="S463" s="1"/>
      <c r="T463" s="1"/>
      <c r="U463" s="1"/>
      <c r="V463" s="19"/>
      <c r="W463" s="19"/>
      <c r="X463" s="220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53"/>
      <c r="AJ463" s="53" t="str">
        <f>IF('Cable Info'!L167="","",CONCATENATE('Cable Info'!L167," - ",'Cable Info'!M167))</f>
        <v>166 - AW</v>
      </c>
      <c r="AK463" s="53"/>
      <c r="AL463" s="53"/>
      <c r="AM463" s="55" t="str">
        <f t="shared" si="0"/>
        <v>166 - AW</v>
      </c>
      <c r="AN463" s="53"/>
      <c r="AO463" s="53" t="str">
        <f>IF('Cable Info'!N167="","",CONCATENATE('Cable Info'!N167," - ",'Cable Info'!O167))</f>
        <v>166 - AW</v>
      </c>
      <c r="AP463" s="53"/>
      <c r="AQ463" s="53"/>
      <c r="AR463" s="55" t="str">
        <f t="shared" si="1"/>
        <v>166 - AW</v>
      </c>
      <c r="AS463" s="53"/>
      <c r="AT463" s="53" t="str">
        <f>IF('Cable Info'!P167="","",CONCATENATE('Cable Info'!P167," - ",'Cable Info'!Q167))</f>
        <v/>
      </c>
      <c r="AU463" s="53"/>
      <c r="AV463" s="53"/>
      <c r="AW463" s="55" t="str">
        <f t="shared" si="2"/>
        <v/>
      </c>
      <c r="AX463" s="53"/>
      <c r="AY463" s="53" t="str">
        <f>IF('Cable Info'!R167="","",CONCATENATE('Cable Info'!R167," - ",'Cable Info'!S167))</f>
        <v/>
      </c>
      <c r="AZ463" s="53"/>
      <c r="BA463" s="53"/>
      <c r="BB463" s="55" t="str">
        <f t="shared" si="3"/>
        <v/>
      </c>
      <c r="BC463" s="53"/>
      <c r="BD463" s="53" t="str">
        <f>IF('Cable Info'!T167="","",CONCATENATE('Cable Info'!T167," - ",'Cable Info'!U167))</f>
        <v/>
      </c>
      <c r="BE463" s="53"/>
      <c r="BF463" s="53"/>
      <c r="BG463" s="55" t="str">
        <f t="shared" si="4"/>
        <v/>
      </c>
      <c r="BH463" s="53"/>
      <c r="BI463" s="53" t="str">
        <f>IF('Cable Info'!V167="","",CONCATENATE('Cable Info'!V167," - ",'Cable Info'!W167))</f>
        <v/>
      </c>
      <c r="BJ463" s="53"/>
      <c r="BK463" s="53"/>
      <c r="BL463" s="55" t="str">
        <f t="shared" si="5"/>
        <v/>
      </c>
      <c r="BM463" s="5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1"/>
      <c r="CL463" s="1"/>
    </row>
    <row r="464" spans="1:90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9"/>
      <c r="P464" s="1"/>
      <c r="Q464" s="219"/>
      <c r="R464" s="1"/>
      <c r="S464" s="1"/>
      <c r="T464" s="1"/>
      <c r="U464" s="1"/>
      <c r="V464" s="19"/>
      <c r="W464" s="19"/>
      <c r="X464" s="220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53"/>
      <c r="AJ464" s="53" t="str">
        <f>IF('Cable Info'!L168="","",CONCATENATE('Cable Info'!L168," - ",'Cable Info'!M168))</f>
        <v>167 - AW</v>
      </c>
      <c r="AK464" s="53"/>
      <c r="AL464" s="53"/>
      <c r="AM464" s="55" t="str">
        <f t="shared" si="0"/>
        <v>167 - AW</v>
      </c>
      <c r="AN464" s="53"/>
      <c r="AO464" s="53" t="str">
        <f>IF('Cable Info'!N168="","",CONCATENATE('Cable Info'!N168," - ",'Cable Info'!O168))</f>
        <v>167 - AW</v>
      </c>
      <c r="AP464" s="53"/>
      <c r="AQ464" s="53"/>
      <c r="AR464" s="55" t="str">
        <f t="shared" si="1"/>
        <v>167 - AW</v>
      </c>
      <c r="AS464" s="53"/>
      <c r="AT464" s="53" t="str">
        <f>IF('Cable Info'!P168="","",CONCATENATE('Cable Info'!P168," - ",'Cable Info'!Q168))</f>
        <v/>
      </c>
      <c r="AU464" s="53"/>
      <c r="AV464" s="53"/>
      <c r="AW464" s="55" t="str">
        <f t="shared" si="2"/>
        <v/>
      </c>
      <c r="AX464" s="53"/>
      <c r="AY464" s="53" t="str">
        <f>IF('Cable Info'!R168="","",CONCATENATE('Cable Info'!R168," - ",'Cable Info'!S168))</f>
        <v/>
      </c>
      <c r="AZ464" s="53"/>
      <c r="BA464" s="53"/>
      <c r="BB464" s="55" t="str">
        <f t="shared" si="3"/>
        <v/>
      </c>
      <c r="BC464" s="53"/>
      <c r="BD464" s="53" t="str">
        <f>IF('Cable Info'!T168="","",CONCATENATE('Cable Info'!T168," - ",'Cable Info'!U168))</f>
        <v/>
      </c>
      <c r="BE464" s="53"/>
      <c r="BF464" s="53"/>
      <c r="BG464" s="55" t="str">
        <f t="shared" si="4"/>
        <v/>
      </c>
      <c r="BH464" s="53"/>
      <c r="BI464" s="53" t="str">
        <f>IF('Cable Info'!V168="","",CONCATENATE('Cable Info'!V168," - ",'Cable Info'!W168))</f>
        <v/>
      </c>
      <c r="BJ464" s="53"/>
      <c r="BK464" s="53"/>
      <c r="BL464" s="55" t="str">
        <f t="shared" si="5"/>
        <v/>
      </c>
      <c r="BM464" s="5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1"/>
      <c r="CL464" s="1"/>
    </row>
    <row r="465" spans="1:90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9"/>
      <c r="P465" s="1"/>
      <c r="Q465" s="219"/>
      <c r="R465" s="1"/>
      <c r="S465" s="1"/>
      <c r="T465" s="1"/>
      <c r="U465" s="1"/>
      <c r="V465" s="19"/>
      <c r="W465" s="19"/>
      <c r="X465" s="220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53"/>
      <c r="AJ465" s="53" t="str">
        <f>IF('Cable Info'!L169="","",CONCATENATE('Cable Info'!L169," - ",'Cable Info'!M169))</f>
        <v>168 - AW</v>
      </c>
      <c r="AK465" s="53"/>
      <c r="AL465" s="53"/>
      <c r="AM465" s="55" t="str">
        <f t="shared" si="0"/>
        <v>168 - AW</v>
      </c>
      <c r="AN465" s="53"/>
      <c r="AO465" s="53" t="str">
        <f>IF('Cable Info'!N169="","",CONCATENATE('Cable Info'!N169," - ",'Cable Info'!O169))</f>
        <v>168 - AW</v>
      </c>
      <c r="AP465" s="53"/>
      <c r="AQ465" s="53"/>
      <c r="AR465" s="55" t="str">
        <f t="shared" si="1"/>
        <v>168 - AW</v>
      </c>
      <c r="AS465" s="53"/>
      <c r="AT465" s="53" t="str">
        <f>IF('Cable Info'!P169="","",CONCATENATE('Cable Info'!P169," - ",'Cable Info'!Q169))</f>
        <v/>
      </c>
      <c r="AU465" s="53"/>
      <c r="AV465" s="53"/>
      <c r="AW465" s="55" t="str">
        <f t="shared" si="2"/>
        <v/>
      </c>
      <c r="AX465" s="53"/>
      <c r="AY465" s="53" t="str">
        <f>IF('Cable Info'!R169="","",CONCATENATE('Cable Info'!R169," - ",'Cable Info'!S169))</f>
        <v/>
      </c>
      <c r="AZ465" s="53"/>
      <c r="BA465" s="53"/>
      <c r="BB465" s="55" t="str">
        <f t="shared" si="3"/>
        <v/>
      </c>
      <c r="BC465" s="53"/>
      <c r="BD465" s="53" t="str">
        <f>IF('Cable Info'!T169="","",CONCATENATE('Cable Info'!T169," - ",'Cable Info'!U169))</f>
        <v/>
      </c>
      <c r="BE465" s="53"/>
      <c r="BF465" s="53"/>
      <c r="BG465" s="55" t="str">
        <f t="shared" si="4"/>
        <v/>
      </c>
      <c r="BH465" s="53"/>
      <c r="BI465" s="53" t="str">
        <f>IF('Cable Info'!V169="","",CONCATENATE('Cable Info'!V169," - ",'Cable Info'!W169))</f>
        <v/>
      </c>
      <c r="BJ465" s="53"/>
      <c r="BK465" s="53"/>
      <c r="BL465" s="55" t="str">
        <f t="shared" si="5"/>
        <v/>
      </c>
      <c r="BM465" s="5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1"/>
      <c r="CL465" s="1"/>
    </row>
    <row r="466" spans="1:90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9"/>
      <c r="P466" s="1"/>
      <c r="Q466" s="219"/>
      <c r="R466" s="1"/>
      <c r="S466" s="1"/>
      <c r="T466" s="1"/>
      <c r="U466" s="1"/>
      <c r="V466" s="19"/>
      <c r="W466" s="19"/>
      <c r="X466" s="220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53"/>
      <c r="AJ466" s="53" t="str">
        <f>IF('Cable Info'!L170="","",CONCATENATE('Cable Info'!L170," - ",'Cable Info'!M170))</f>
        <v>169 - AW</v>
      </c>
      <c r="AK466" s="53"/>
      <c r="AL466" s="53"/>
      <c r="AM466" s="55" t="str">
        <f t="shared" si="0"/>
        <v>169 - AW</v>
      </c>
      <c r="AN466" s="53"/>
      <c r="AO466" s="53" t="str">
        <f>IF('Cable Info'!N170="","",CONCATENATE('Cable Info'!N170," - ",'Cable Info'!O170))</f>
        <v>169 - AW</v>
      </c>
      <c r="AP466" s="53"/>
      <c r="AQ466" s="53"/>
      <c r="AR466" s="55" t="str">
        <f t="shared" si="1"/>
        <v>169 - AW</v>
      </c>
      <c r="AS466" s="53"/>
      <c r="AT466" s="53" t="str">
        <f>IF('Cable Info'!P170="","",CONCATENATE('Cable Info'!P170," - ",'Cable Info'!Q170))</f>
        <v/>
      </c>
      <c r="AU466" s="53"/>
      <c r="AV466" s="53"/>
      <c r="AW466" s="55" t="str">
        <f t="shared" si="2"/>
        <v/>
      </c>
      <c r="AX466" s="53"/>
      <c r="AY466" s="53" t="str">
        <f>IF('Cable Info'!R170="","",CONCATENATE('Cable Info'!R170," - ",'Cable Info'!S170))</f>
        <v/>
      </c>
      <c r="AZ466" s="53"/>
      <c r="BA466" s="53"/>
      <c r="BB466" s="55" t="str">
        <f t="shared" si="3"/>
        <v/>
      </c>
      <c r="BC466" s="53"/>
      <c r="BD466" s="53" t="str">
        <f>IF('Cable Info'!T170="","",CONCATENATE('Cable Info'!T170," - ",'Cable Info'!U170))</f>
        <v/>
      </c>
      <c r="BE466" s="53"/>
      <c r="BF466" s="53"/>
      <c r="BG466" s="55" t="str">
        <f t="shared" si="4"/>
        <v/>
      </c>
      <c r="BH466" s="53"/>
      <c r="BI466" s="53" t="str">
        <f>IF('Cable Info'!V170="","",CONCATENATE('Cable Info'!V170," - ",'Cable Info'!W170))</f>
        <v/>
      </c>
      <c r="BJ466" s="53"/>
      <c r="BK466" s="53"/>
      <c r="BL466" s="55" t="str">
        <f t="shared" si="5"/>
        <v/>
      </c>
      <c r="BM466" s="5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1"/>
      <c r="CL466" s="1"/>
    </row>
    <row r="467" spans="1:90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9"/>
      <c r="P467" s="1"/>
      <c r="Q467" s="219"/>
      <c r="R467" s="1"/>
      <c r="S467" s="1"/>
      <c r="T467" s="1"/>
      <c r="U467" s="1"/>
      <c r="V467" s="19"/>
      <c r="W467" s="19"/>
      <c r="X467" s="220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53"/>
      <c r="AJ467" s="53" t="str">
        <f>IF('Cable Info'!L171="","",CONCATENATE('Cable Info'!L171," - ",'Cable Info'!M171))</f>
        <v>170 - AW</v>
      </c>
      <c r="AK467" s="53"/>
      <c r="AL467" s="53"/>
      <c r="AM467" s="55" t="str">
        <f t="shared" si="0"/>
        <v>170 - AW</v>
      </c>
      <c r="AN467" s="53"/>
      <c r="AO467" s="53" t="str">
        <f>IF('Cable Info'!N171="","",CONCATENATE('Cable Info'!N171," - ",'Cable Info'!O171))</f>
        <v>170 - AW</v>
      </c>
      <c r="AP467" s="53"/>
      <c r="AQ467" s="53"/>
      <c r="AR467" s="55" t="str">
        <f t="shared" si="1"/>
        <v>170 - AW</v>
      </c>
      <c r="AS467" s="53"/>
      <c r="AT467" s="53" t="str">
        <f>IF('Cable Info'!P171="","",CONCATENATE('Cable Info'!P171," - ",'Cable Info'!Q171))</f>
        <v/>
      </c>
      <c r="AU467" s="53"/>
      <c r="AV467" s="53"/>
      <c r="AW467" s="55" t="str">
        <f t="shared" si="2"/>
        <v/>
      </c>
      <c r="AX467" s="53"/>
      <c r="AY467" s="53" t="str">
        <f>IF('Cable Info'!R171="","",CONCATENATE('Cable Info'!R171," - ",'Cable Info'!S171))</f>
        <v/>
      </c>
      <c r="AZ467" s="53"/>
      <c r="BA467" s="53"/>
      <c r="BB467" s="55" t="str">
        <f t="shared" si="3"/>
        <v/>
      </c>
      <c r="BC467" s="53"/>
      <c r="BD467" s="53" t="str">
        <f>IF('Cable Info'!T171="","",CONCATENATE('Cable Info'!T171," - ",'Cable Info'!U171))</f>
        <v/>
      </c>
      <c r="BE467" s="53"/>
      <c r="BF467" s="53"/>
      <c r="BG467" s="55" t="str">
        <f t="shared" si="4"/>
        <v/>
      </c>
      <c r="BH467" s="53"/>
      <c r="BI467" s="53" t="str">
        <f>IF('Cable Info'!V171="","",CONCATENATE('Cable Info'!V171," - ",'Cable Info'!W171))</f>
        <v/>
      </c>
      <c r="BJ467" s="53"/>
      <c r="BK467" s="53"/>
      <c r="BL467" s="55" t="str">
        <f t="shared" si="5"/>
        <v/>
      </c>
      <c r="BM467" s="5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1"/>
      <c r="CL467" s="1"/>
    </row>
    <row r="468" spans="1:90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9"/>
      <c r="P468" s="1"/>
      <c r="Q468" s="219"/>
      <c r="R468" s="1"/>
      <c r="S468" s="1"/>
      <c r="T468" s="1"/>
      <c r="U468" s="1"/>
      <c r="V468" s="19"/>
      <c r="W468" s="19"/>
      <c r="X468" s="220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53"/>
      <c r="AJ468" s="53" t="str">
        <f>IF('Cable Info'!L172="","",CONCATENATE('Cable Info'!L172," - ",'Cable Info'!M172))</f>
        <v>171 - AW</v>
      </c>
      <c r="AK468" s="53"/>
      <c r="AL468" s="53"/>
      <c r="AM468" s="55" t="str">
        <f t="shared" si="0"/>
        <v>171 - AW</v>
      </c>
      <c r="AN468" s="53"/>
      <c r="AO468" s="53" t="str">
        <f>IF('Cable Info'!N172="","",CONCATENATE('Cable Info'!N172," - ",'Cable Info'!O172))</f>
        <v>171 - AW</v>
      </c>
      <c r="AP468" s="53"/>
      <c r="AQ468" s="53"/>
      <c r="AR468" s="55" t="str">
        <f t="shared" si="1"/>
        <v>171 - AW</v>
      </c>
      <c r="AS468" s="53"/>
      <c r="AT468" s="53" t="str">
        <f>IF('Cable Info'!P172="","",CONCATENATE('Cable Info'!P172," - ",'Cable Info'!Q172))</f>
        <v/>
      </c>
      <c r="AU468" s="53"/>
      <c r="AV468" s="53"/>
      <c r="AW468" s="55" t="str">
        <f t="shared" si="2"/>
        <v/>
      </c>
      <c r="AX468" s="53"/>
      <c r="AY468" s="53" t="str">
        <f>IF('Cable Info'!R172="","",CONCATENATE('Cable Info'!R172," - ",'Cable Info'!S172))</f>
        <v/>
      </c>
      <c r="AZ468" s="53"/>
      <c r="BA468" s="53"/>
      <c r="BB468" s="55" t="str">
        <f t="shared" si="3"/>
        <v/>
      </c>
      <c r="BC468" s="53"/>
      <c r="BD468" s="53" t="str">
        <f>IF('Cable Info'!T172="","",CONCATENATE('Cable Info'!T172," - ",'Cable Info'!U172))</f>
        <v/>
      </c>
      <c r="BE468" s="53"/>
      <c r="BF468" s="53"/>
      <c r="BG468" s="55" t="str">
        <f t="shared" si="4"/>
        <v/>
      </c>
      <c r="BH468" s="53"/>
      <c r="BI468" s="53" t="str">
        <f>IF('Cable Info'!V172="","",CONCATENATE('Cable Info'!V172," - ",'Cable Info'!W172))</f>
        <v/>
      </c>
      <c r="BJ468" s="53"/>
      <c r="BK468" s="53"/>
      <c r="BL468" s="55" t="str">
        <f t="shared" si="5"/>
        <v/>
      </c>
      <c r="BM468" s="5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1"/>
      <c r="CL468" s="1"/>
    </row>
    <row r="469" spans="1:90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9"/>
      <c r="P469" s="1"/>
      <c r="Q469" s="219"/>
      <c r="R469" s="1"/>
      <c r="S469" s="1"/>
      <c r="T469" s="1"/>
      <c r="U469" s="1"/>
      <c r="V469" s="19"/>
      <c r="W469" s="19"/>
      <c r="X469" s="220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53"/>
      <c r="AJ469" s="53" t="str">
        <f>IF('Cable Info'!L173="","",CONCATENATE('Cable Info'!L173," - ",'Cable Info'!M173))</f>
        <v>172 - AW</v>
      </c>
      <c r="AK469" s="53"/>
      <c r="AL469" s="53"/>
      <c r="AM469" s="55" t="str">
        <f t="shared" si="0"/>
        <v>172 - AW</v>
      </c>
      <c r="AN469" s="53"/>
      <c r="AO469" s="53" t="str">
        <f>IF('Cable Info'!N173="","",CONCATENATE('Cable Info'!N173," - ",'Cable Info'!O173))</f>
        <v>172 - AW</v>
      </c>
      <c r="AP469" s="53"/>
      <c r="AQ469" s="53"/>
      <c r="AR469" s="55" t="str">
        <f t="shared" si="1"/>
        <v>172 - AW</v>
      </c>
      <c r="AS469" s="53"/>
      <c r="AT469" s="53" t="str">
        <f>IF('Cable Info'!P173="","",CONCATENATE('Cable Info'!P173," - ",'Cable Info'!Q173))</f>
        <v/>
      </c>
      <c r="AU469" s="53"/>
      <c r="AV469" s="53"/>
      <c r="AW469" s="55" t="str">
        <f t="shared" si="2"/>
        <v/>
      </c>
      <c r="AX469" s="53"/>
      <c r="AY469" s="53" t="str">
        <f>IF('Cable Info'!R173="","",CONCATENATE('Cable Info'!R173," - ",'Cable Info'!S173))</f>
        <v/>
      </c>
      <c r="AZ469" s="53"/>
      <c r="BA469" s="53"/>
      <c r="BB469" s="55" t="str">
        <f t="shared" si="3"/>
        <v/>
      </c>
      <c r="BC469" s="53"/>
      <c r="BD469" s="53" t="str">
        <f>IF('Cable Info'!T173="","",CONCATENATE('Cable Info'!T173," - ",'Cable Info'!U173))</f>
        <v/>
      </c>
      <c r="BE469" s="53"/>
      <c r="BF469" s="53"/>
      <c r="BG469" s="55" t="str">
        <f t="shared" si="4"/>
        <v/>
      </c>
      <c r="BH469" s="53"/>
      <c r="BI469" s="53" t="str">
        <f>IF('Cable Info'!V173="","",CONCATENATE('Cable Info'!V173," - ",'Cable Info'!W173))</f>
        <v/>
      </c>
      <c r="BJ469" s="53"/>
      <c r="BK469" s="53"/>
      <c r="BL469" s="55" t="str">
        <f t="shared" si="5"/>
        <v/>
      </c>
      <c r="BM469" s="5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1"/>
      <c r="CL469" s="1"/>
    </row>
    <row r="470" spans="1:90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9"/>
      <c r="P470" s="1"/>
      <c r="Q470" s="219"/>
      <c r="R470" s="1"/>
      <c r="S470" s="1"/>
      <c r="T470" s="1"/>
      <c r="U470" s="1"/>
      <c r="V470" s="19"/>
      <c r="W470" s="19"/>
      <c r="X470" s="220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53"/>
      <c r="AJ470" s="53" t="str">
        <f>IF('Cable Info'!L174="","",CONCATENATE('Cable Info'!L174," - ",'Cable Info'!M174))</f>
        <v>173 - AW</v>
      </c>
      <c r="AK470" s="53"/>
      <c r="AL470" s="53"/>
      <c r="AM470" s="55" t="str">
        <f t="shared" si="0"/>
        <v>173 - AW</v>
      </c>
      <c r="AN470" s="53"/>
      <c r="AO470" s="53" t="str">
        <f>IF('Cable Info'!N174="","",CONCATENATE('Cable Info'!N174," - ",'Cable Info'!O174))</f>
        <v>173 - AW</v>
      </c>
      <c r="AP470" s="53"/>
      <c r="AQ470" s="53"/>
      <c r="AR470" s="55" t="str">
        <f t="shared" si="1"/>
        <v>173 - AW</v>
      </c>
      <c r="AS470" s="53"/>
      <c r="AT470" s="53" t="str">
        <f>IF('Cable Info'!P174="","",CONCATENATE('Cable Info'!P174," - ",'Cable Info'!Q174))</f>
        <v/>
      </c>
      <c r="AU470" s="53"/>
      <c r="AV470" s="53"/>
      <c r="AW470" s="55" t="str">
        <f t="shared" si="2"/>
        <v/>
      </c>
      <c r="AX470" s="53"/>
      <c r="AY470" s="53" t="str">
        <f>IF('Cable Info'!R174="","",CONCATENATE('Cable Info'!R174," - ",'Cable Info'!S174))</f>
        <v/>
      </c>
      <c r="AZ470" s="53"/>
      <c r="BA470" s="53"/>
      <c r="BB470" s="55" t="str">
        <f t="shared" si="3"/>
        <v/>
      </c>
      <c r="BC470" s="53"/>
      <c r="BD470" s="53" t="str">
        <f>IF('Cable Info'!T174="","",CONCATENATE('Cable Info'!T174," - ",'Cable Info'!U174))</f>
        <v/>
      </c>
      <c r="BE470" s="53"/>
      <c r="BF470" s="53"/>
      <c r="BG470" s="55" t="str">
        <f t="shared" si="4"/>
        <v/>
      </c>
      <c r="BH470" s="53"/>
      <c r="BI470" s="53" t="str">
        <f>IF('Cable Info'!V174="","",CONCATENATE('Cable Info'!V174," - ",'Cable Info'!W174))</f>
        <v/>
      </c>
      <c r="BJ470" s="53"/>
      <c r="BK470" s="53"/>
      <c r="BL470" s="55" t="str">
        <f t="shared" si="5"/>
        <v/>
      </c>
      <c r="BM470" s="5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1"/>
      <c r="CL470" s="1"/>
    </row>
    <row r="471" spans="1:90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9"/>
      <c r="P471" s="1"/>
      <c r="Q471" s="219"/>
      <c r="R471" s="1"/>
      <c r="S471" s="1"/>
      <c r="T471" s="1"/>
      <c r="U471" s="1"/>
      <c r="V471" s="19"/>
      <c r="W471" s="19"/>
      <c r="X471" s="220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53"/>
      <c r="AJ471" s="53" t="str">
        <f>IF('Cable Info'!L175="","",CONCATENATE('Cable Info'!L175," - ",'Cable Info'!M175))</f>
        <v>174 - AW</v>
      </c>
      <c r="AK471" s="53"/>
      <c r="AL471" s="53"/>
      <c r="AM471" s="55" t="str">
        <f t="shared" si="0"/>
        <v>174 - AW</v>
      </c>
      <c r="AN471" s="53"/>
      <c r="AO471" s="53" t="str">
        <f>IF('Cable Info'!N175="","",CONCATENATE('Cable Info'!N175," - ",'Cable Info'!O175))</f>
        <v>174 - AW</v>
      </c>
      <c r="AP471" s="53"/>
      <c r="AQ471" s="53"/>
      <c r="AR471" s="55" t="str">
        <f t="shared" si="1"/>
        <v>174 - AW</v>
      </c>
      <c r="AS471" s="53"/>
      <c r="AT471" s="53" t="str">
        <f>IF('Cable Info'!P175="","",CONCATENATE('Cable Info'!P175," - ",'Cable Info'!Q175))</f>
        <v/>
      </c>
      <c r="AU471" s="53"/>
      <c r="AV471" s="53"/>
      <c r="AW471" s="55" t="str">
        <f t="shared" si="2"/>
        <v/>
      </c>
      <c r="AX471" s="53"/>
      <c r="AY471" s="53" t="str">
        <f>IF('Cable Info'!R175="","",CONCATENATE('Cable Info'!R175," - ",'Cable Info'!S175))</f>
        <v/>
      </c>
      <c r="AZ471" s="53"/>
      <c r="BA471" s="53"/>
      <c r="BB471" s="55" t="str">
        <f t="shared" si="3"/>
        <v/>
      </c>
      <c r="BC471" s="53"/>
      <c r="BD471" s="53" t="str">
        <f>IF('Cable Info'!T175="","",CONCATENATE('Cable Info'!T175," - ",'Cable Info'!U175))</f>
        <v/>
      </c>
      <c r="BE471" s="53"/>
      <c r="BF471" s="53"/>
      <c r="BG471" s="55" t="str">
        <f t="shared" si="4"/>
        <v/>
      </c>
      <c r="BH471" s="53"/>
      <c r="BI471" s="53" t="str">
        <f>IF('Cable Info'!V175="","",CONCATENATE('Cable Info'!V175," - ",'Cable Info'!W175))</f>
        <v/>
      </c>
      <c r="BJ471" s="53"/>
      <c r="BK471" s="53"/>
      <c r="BL471" s="55" t="str">
        <f t="shared" si="5"/>
        <v/>
      </c>
      <c r="BM471" s="5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1"/>
      <c r="CL471" s="1"/>
    </row>
    <row r="472" spans="1:90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9"/>
      <c r="P472" s="1"/>
      <c r="Q472" s="219"/>
      <c r="R472" s="1"/>
      <c r="S472" s="1"/>
      <c r="T472" s="1"/>
      <c r="U472" s="1"/>
      <c r="V472" s="19"/>
      <c r="W472" s="19"/>
      <c r="X472" s="220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53"/>
      <c r="AJ472" s="53" t="str">
        <f>IF('Cable Info'!L176="","",CONCATENATE('Cable Info'!L176," - ",'Cable Info'!M176))</f>
        <v>175 - AW</v>
      </c>
      <c r="AK472" s="53"/>
      <c r="AL472" s="53"/>
      <c r="AM472" s="55" t="str">
        <f t="shared" si="0"/>
        <v>175 - AW</v>
      </c>
      <c r="AN472" s="53"/>
      <c r="AO472" s="53" t="str">
        <f>IF('Cable Info'!N176="","",CONCATENATE('Cable Info'!N176," - ",'Cable Info'!O176))</f>
        <v>175 - AW</v>
      </c>
      <c r="AP472" s="53"/>
      <c r="AQ472" s="53"/>
      <c r="AR472" s="55" t="str">
        <f t="shared" si="1"/>
        <v>175 - AW</v>
      </c>
      <c r="AS472" s="53"/>
      <c r="AT472" s="53" t="str">
        <f>IF('Cable Info'!P176="","",CONCATENATE('Cable Info'!P176," - ",'Cable Info'!Q176))</f>
        <v/>
      </c>
      <c r="AU472" s="53"/>
      <c r="AV472" s="53"/>
      <c r="AW472" s="55" t="str">
        <f t="shared" si="2"/>
        <v/>
      </c>
      <c r="AX472" s="53"/>
      <c r="AY472" s="53" t="str">
        <f>IF('Cable Info'!R176="","",CONCATENATE('Cable Info'!R176," - ",'Cable Info'!S176))</f>
        <v/>
      </c>
      <c r="AZ472" s="53"/>
      <c r="BA472" s="53"/>
      <c r="BB472" s="55" t="str">
        <f t="shared" si="3"/>
        <v/>
      </c>
      <c r="BC472" s="53"/>
      <c r="BD472" s="53" t="str">
        <f>IF('Cable Info'!T176="","",CONCATENATE('Cable Info'!T176," - ",'Cable Info'!U176))</f>
        <v/>
      </c>
      <c r="BE472" s="53"/>
      <c r="BF472" s="53"/>
      <c r="BG472" s="55" t="str">
        <f t="shared" si="4"/>
        <v/>
      </c>
      <c r="BH472" s="53"/>
      <c r="BI472" s="53" t="str">
        <f>IF('Cable Info'!V176="","",CONCATENATE('Cable Info'!V176," - ",'Cable Info'!W176))</f>
        <v/>
      </c>
      <c r="BJ472" s="53"/>
      <c r="BK472" s="53"/>
      <c r="BL472" s="55" t="str">
        <f t="shared" si="5"/>
        <v/>
      </c>
      <c r="BM472" s="5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1"/>
      <c r="CL472" s="1"/>
    </row>
    <row r="473" spans="1:90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9"/>
      <c r="P473" s="1"/>
      <c r="Q473" s="219"/>
      <c r="R473" s="1"/>
      <c r="S473" s="1"/>
      <c r="T473" s="1"/>
      <c r="U473" s="1"/>
      <c r="V473" s="19"/>
      <c r="W473" s="19"/>
      <c r="X473" s="220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53"/>
      <c r="AJ473" s="53" t="str">
        <f>IF('Cable Info'!L177="","",CONCATENATE('Cable Info'!L177," - ",'Cable Info'!M177))</f>
        <v>176 - AW</v>
      </c>
      <c r="AK473" s="53"/>
      <c r="AL473" s="53"/>
      <c r="AM473" s="55" t="str">
        <f t="shared" si="0"/>
        <v>176 - AW</v>
      </c>
      <c r="AN473" s="53"/>
      <c r="AO473" s="53" t="str">
        <f>IF('Cable Info'!N177="","",CONCATENATE('Cable Info'!N177," - ",'Cable Info'!O177))</f>
        <v>176 - AW</v>
      </c>
      <c r="AP473" s="53"/>
      <c r="AQ473" s="53"/>
      <c r="AR473" s="55" t="str">
        <f t="shared" si="1"/>
        <v>176 - AW</v>
      </c>
      <c r="AS473" s="53"/>
      <c r="AT473" s="53" t="str">
        <f>IF('Cable Info'!P177="","",CONCATENATE('Cable Info'!P177," - ",'Cable Info'!Q177))</f>
        <v/>
      </c>
      <c r="AU473" s="53"/>
      <c r="AV473" s="53"/>
      <c r="AW473" s="55" t="str">
        <f t="shared" si="2"/>
        <v/>
      </c>
      <c r="AX473" s="53"/>
      <c r="AY473" s="53" t="str">
        <f>IF('Cable Info'!R177="","",CONCATENATE('Cable Info'!R177," - ",'Cable Info'!S177))</f>
        <v/>
      </c>
      <c r="AZ473" s="53"/>
      <c r="BA473" s="53"/>
      <c r="BB473" s="55" t="str">
        <f t="shared" si="3"/>
        <v/>
      </c>
      <c r="BC473" s="53"/>
      <c r="BD473" s="53" t="str">
        <f>IF('Cable Info'!T177="","",CONCATENATE('Cable Info'!T177," - ",'Cable Info'!U177))</f>
        <v/>
      </c>
      <c r="BE473" s="53"/>
      <c r="BF473" s="53"/>
      <c r="BG473" s="55" t="str">
        <f t="shared" si="4"/>
        <v/>
      </c>
      <c r="BH473" s="53"/>
      <c r="BI473" s="53" t="str">
        <f>IF('Cable Info'!V177="","",CONCATENATE('Cable Info'!V177," - ",'Cable Info'!W177))</f>
        <v/>
      </c>
      <c r="BJ473" s="53"/>
      <c r="BK473" s="53"/>
      <c r="BL473" s="55" t="str">
        <f t="shared" si="5"/>
        <v/>
      </c>
      <c r="BM473" s="5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1"/>
      <c r="CL473" s="1"/>
    </row>
    <row r="474" spans="1:90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9"/>
      <c r="P474" s="1"/>
      <c r="Q474" s="219"/>
      <c r="R474" s="1"/>
      <c r="S474" s="1"/>
      <c r="T474" s="1"/>
      <c r="U474" s="1"/>
      <c r="V474" s="19"/>
      <c r="W474" s="19"/>
      <c r="X474" s="220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53"/>
      <c r="AJ474" s="53" t="str">
        <f>IF('Cable Info'!L178="","",CONCATENATE('Cable Info'!L178," - ",'Cable Info'!M178))</f>
        <v>177 - AW</v>
      </c>
      <c r="AK474" s="53"/>
      <c r="AL474" s="53"/>
      <c r="AM474" s="55" t="str">
        <f t="shared" si="0"/>
        <v>177 - AW</v>
      </c>
      <c r="AN474" s="53"/>
      <c r="AO474" s="53" t="str">
        <f>IF('Cable Info'!N178="","",CONCATENATE('Cable Info'!N178," - ",'Cable Info'!O178))</f>
        <v>177 - AW</v>
      </c>
      <c r="AP474" s="53"/>
      <c r="AQ474" s="53"/>
      <c r="AR474" s="55" t="str">
        <f t="shared" si="1"/>
        <v>177 - AW</v>
      </c>
      <c r="AS474" s="53"/>
      <c r="AT474" s="53" t="str">
        <f>IF('Cable Info'!P178="","",CONCATENATE('Cable Info'!P178," - ",'Cable Info'!Q178))</f>
        <v/>
      </c>
      <c r="AU474" s="53"/>
      <c r="AV474" s="53"/>
      <c r="AW474" s="55" t="str">
        <f t="shared" si="2"/>
        <v/>
      </c>
      <c r="AX474" s="53"/>
      <c r="AY474" s="53" t="str">
        <f>IF('Cable Info'!R178="","",CONCATENATE('Cable Info'!R178," - ",'Cable Info'!S178))</f>
        <v/>
      </c>
      <c r="AZ474" s="53"/>
      <c r="BA474" s="53"/>
      <c r="BB474" s="55" t="str">
        <f t="shared" si="3"/>
        <v/>
      </c>
      <c r="BC474" s="53"/>
      <c r="BD474" s="53" t="str">
        <f>IF('Cable Info'!T178="","",CONCATENATE('Cable Info'!T178," - ",'Cable Info'!U178))</f>
        <v/>
      </c>
      <c r="BE474" s="53"/>
      <c r="BF474" s="53"/>
      <c r="BG474" s="55" t="str">
        <f t="shared" si="4"/>
        <v/>
      </c>
      <c r="BH474" s="53"/>
      <c r="BI474" s="53" t="str">
        <f>IF('Cable Info'!V178="","",CONCATENATE('Cable Info'!V178," - ",'Cable Info'!W178))</f>
        <v/>
      </c>
      <c r="BJ474" s="53"/>
      <c r="BK474" s="53"/>
      <c r="BL474" s="55" t="str">
        <f t="shared" si="5"/>
        <v/>
      </c>
      <c r="BM474" s="5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1"/>
      <c r="CL474" s="1"/>
    </row>
    <row r="475" spans="1:90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9"/>
      <c r="P475" s="1"/>
      <c r="Q475" s="219"/>
      <c r="R475" s="1"/>
      <c r="S475" s="1"/>
      <c r="T475" s="1"/>
      <c r="U475" s="1"/>
      <c r="V475" s="19"/>
      <c r="W475" s="19"/>
      <c r="X475" s="220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53"/>
      <c r="AJ475" s="53" t="str">
        <f>IF('Cable Info'!L179="","",CONCATENATE('Cable Info'!L179," - ",'Cable Info'!M179))</f>
        <v>178 - AW</v>
      </c>
      <c r="AK475" s="53"/>
      <c r="AL475" s="53"/>
      <c r="AM475" s="55" t="str">
        <f t="shared" si="0"/>
        <v>178 - AW</v>
      </c>
      <c r="AN475" s="53"/>
      <c r="AO475" s="53" t="str">
        <f>IF('Cable Info'!N179="","",CONCATENATE('Cable Info'!N179," - ",'Cable Info'!O179))</f>
        <v>178 - AW</v>
      </c>
      <c r="AP475" s="53"/>
      <c r="AQ475" s="53"/>
      <c r="AR475" s="55" t="str">
        <f t="shared" si="1"/>
        <v>178 - AW</v>
      </c>
      <c r="AS475" s="53"/>
      <c r="AT475" s="53" t="str">
        <f>IF('Cable Info'!P179="","",CONCATENATE('Cable Info'!P179," - ",'Cable Info'!Q179))</f>
        <v/>
      </c>
      <c r="AU475" s="53"/>
      <c r="AV475" s="53"/>
      <c r="AW475" s="55" t="str">
        <f t="shared" si="2"/>
        <v/>
      </c>
      <c r="AX475" s="53"/>
      <c r="AY475" s="53" t="str">
        <f>IF('Cable Info'!R179="","",CONCATENATE('Cable Info'!R179," - ",'Cable Info'!S179))</f>
        <v/>
      </c>
      <c r="AZ475" s="53"/>
      <c r="BA475" s="53"/>
      <c r="BB475" s="55" t="str">
        <f t="shared" si="3"/>
        <v/>
      </c>
      <c r="BC475" s="53"/>
      <c r="BD475" s="53" t="str">
        <f>IF('Cable Info'!T179="","",CONCATENATE('Cable Info'!T179," - ",'Cable Info'!U179))</f>
        <v/>
      </c>
      <c r="BE475" s="53"/>
      <c r="BF475" s="53"/>
      <c r="BG475" s="55" t="str">
        <f t="shared" si="4"/>
        <v/>
      </c>
      <c r="BH475" s="53"/>
      <c r="BI475" s="53" t="str">
        <f>IF('Cable Info'!V179="","",CONCATENATE('Cable Info'!V179," - ",'Cable Info'!W179))</f>
        <v/>
      </c>
      <c r="BJ475" s="53"/>
      <c r="BK475" s="53"/>
      <c r="BL475" s="55" t="str">
        <f t="shared" si="5"/>
        <v/>
      </c>
      <c r="BM475" s="5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1"/>
      <c r="CL475" s="1"/>
    </row>
    <row r="476" spans="1:90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9"/>
      <c r="P476" s="1"/>
      <c r="Q476" s="219"/>
      <c r="R476" s="1"/>
      <c r="S476" s="1"/>
      <c r="T476" s="1"/>
      <c r="U476" s="1"/>
      <c r="V476" s="19"/>
      <c r="W476" s="19"/>
      <c r="X476" s="220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53"/>
      <c r="AJ476" s="53" t="str">
        <f>IF('Cable Info'!L180="","",CONCATENATE('Cable Info'!L180," - ",'Cable Info'!M180))</f>
        <v>179 - AW</v>
      </c>
      <c r="AK476" s="53"/>
      <c r="AL476" s="53"/>
      <c r="AM476" s="55" t="str">
        <f t="shared" si="0"/>
        <v>179 - AW</v>
      </c>
      <c r="AN476" s="53"/>
      <c r="AO476" s="53" t="str">
        <f>IF('Cable Info'!N180="","",CONCATENATE('Cable Info'!N180," - ",'Cable Info'!O180))</f>
        <v>179 - AW</v>
      </c>
      <c r="AP476" s="53"/>
      <c r="AQ476" s="53"/>
      <c r="AR476" s="55" t="str">
        <f t="shared" si="1"/>
        <v>179 - AW</v>
      </c>
      <c r="AS476" s="53"/>
      <c r="AT476" s="53" t="str">
        <f>IF('Cable Info'!P180="","",CONCATENATE('Cable Info'!P180," - ",'Cable Info'!Q180))</f>
        <v/>
      </c>
      <c r="AU476" s="53"/>
      <c r="AV476" s="53"/>
      <c r="AW476" s="55" t="str">
        <f t="shared" si="2"/>
        <v/>
      </c>
      <c r="AX476" s="53"/>
      <c r="AY476" s="53" t="str">
        <f>IF('Cable Info'!R180="","",CONCATENATE('Cable Info'!R180," - ",'Cable Info'!S180))</f>
        <v/>
      </c>
      <c r="AZ476" s="53"/>
      <c r="BA476" s="53"/>
      <c r="BB476" s="55" t="str">
        <f t="shared" si="3"/>
        <v/>
      </c>
      <c r="BC476" s="53"/>
      <c r="BD476" s="53" t="str">
        <f>IF('Cable Info'!T180="","",CONCATENATE('Cable Info'!T180," - ",'Cable Info'!U180))</f>
        <v/>
      </c>
      <c r="BE476" s="53"/>
      <c r="BF476" s="53"/>
      <c r="BG476" s="55" t="str">
        <f t="shared" si="4"/>
        <v/>
      </c>
      <c r="BH476" s="53"/>
      <c r="BI476" s="53" t="str">
        <f>IF('Cable Info'!V180="","",CONCATENATE('Cable Info'!V180," - ",'Cable Info'!W180))</f>
        <v/>
      </c>
      <c r="BJ476" s="53"/>
      <c r="BK476" s="53"/>
      <c r="BL476" s="55" t="str">
        <f t="shared" si="5"/>
        <v/>
      </c>
      <c r="BM476" s="5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1"/>
      <c r="CL476" s="1"/>
    </row>
    <row r="477" spans="1:90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9"/>
      <c r="P477" s="1"/>
      <c r="Q477" s="219"/>
      <c r="R477" s="1"/>
      <c r="S477" s="1"/>
      <c r="T477" s="1"/>
      <c r="U477" s="1"/>
      <c r="V477" s="19"/>
      <c r="W477" s="19"/>
      <c r="X477" s="220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53"/>
      <c r="AJ477" s="53" t="str">
        <f>IF('Cable Info'!L181="","",CONCATENATE('Cable Info'!L181," - ",'Cable Info'!M181))</f>
        <v>180 - AW</v>
      </c>
      <c r="AK477" s="53"/>
      <c r="AL477" s="53"/>
      <c r="AM477" s="55" t="str">
        <f t="shared" si="0"/>
        <v>180 - AW</v>
      </c>
      <c r="AN477" s="53"/>
      <c r="AO477" s="53" t="str">
        <f>IF('Cable Info'!N181="","",CONCATENATE('Cable Info'!N181," - ",'Cable Info'!O181))</f>
        <v>180 - AW</v>
      </c>
      <c r="AP477" s="53"/>
      <c r="AQ477" s="53"/>
      <c r="AR477" s="55" t="str">
        <f t="shared" si="1"/>
        <v>180 - AW</v>
      </c>
      <c r="AS477" s="53"/>
      <c r="AT477" s="53" t="str">
        <f>IF('Cable Info'!P181="","",CONCATENATE('Cable Info'!P181," - ",'Cable Info'!Q181))</f>
        <v/>
      </c>
      <c r="AU477" s="53"/>
      <c r="AV477" s="53"/>
      <c r="AW477" s="55" t="str">
        <f t="shared" si="2"/>
        <v/>
      </c>
      <c r="AX477" s="53"/>
      <c r="AY477" s="53" t="str">
        <f>IF('Cable Info'!R181="","",CONCATENATE('Cable Info'!R181," - ",'Cable Info'!S181))</f>
        <v/>
      </c>
      <c r="AZ477" s="53"/>
      <c r="BA477" s="53"/>
      <c r="BB477" s="55" t="str">
        <f t="shared" si="3"/>
        <v/>
      </c>
      <c r="BC477" s="53"/>
      <c r="BD477" s="53" t="str">
        <f>IF('Cable Info'!T181="","",CONCATENATE('Cable Info'!T181," - ",'Cable Info'!U181))</f>
        <v/>
      </c>
      <c r="BE477" s="53"/>
      <c r="BF477" s="53"/>
      <c r="BG477" s="55" t="str">
        <f t="shared" si="4"/>
        <v/>
      </c>
      <c r="BH477" s="53"/>
      <c r="BI477" s="53" t="str">
        <f>IF('Cable Info'!V181="","",CONCATENATE('Cable Info'!V181," - ",'Cable Info'!W181))</f>
        <v/>
      </c>
      <c r="BJ477" s="53"/>
      <c r="BK477" s="53"/>
      <c r="BL477" s="55" t="str">
        <f t="shared" si="5"/>
        <v/>
      </c>
      <c r="BM477" s="5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1"/>
      <c r="CL477" s="1"/>
    </row>
    <row r="478" spans="1:90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9"/>
      <c r="P478" s="1"/>
      <c r="Q478" s="219"/>
      <c r="R478" s="1"/>
      <c r="S478" s="1"/>
      <c r="T478" s="1"/>
      <c r="U478" s="1"/>
      <c r="V478" s="19"/>
      <c r="W478" s="19"/>
      <c r="X478" s="220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53"/>
      <c r="AJ478" s="53" t="str">
        <f>IF('Cable Info'!L182="","",CONCATENATE('Cable Info'!L182," - ",'Cable Info'!M182))</f>
        <v>181 - AW</v>
      </c>
      <c r="AK478" s="53"/>
      <c r="AL478" s="53"/>
      <c r="AM478" s="55" t="str">
        <f t="shared" si="0"/>
        <v>181 - AW</v>
      </c>
      <c r="AN478" s="53"/>
      <c r="AO478" s="53" t="str">
        <f>IF('Cable Info'!N182="","",CONCATENATE('Cable Info'!N182," - ",'Cable Info'!O182))</f>
        <v>181 - AW</v>
      </c>
      <c r="AP478" s="53"/>
      <c r="AQ478" s="53"/>
      <c r="AR478" s="55" t="str">
        <f t="shared" si="1"/>
        <v>181 - AW</v>
      </c>
      <c r="AS478" s="53"/>
      <c r="AT478" s="53" t="str">
        <f>IF('Cable Info'!P182="","",CONCATENATE('Cable Info'!P182," - ",'Cable Info'!Q182))</f>
        <v/>
      </c>
      <c r="AU478" s="53"/>
      <c r="AV478" s="53"/>
      <c r="AW478" s="55" t="str">
        <f t="shared" si="2"/>
        <v/>
      </c>
      <c r="AX478" s="53"/>
      <c r="AY478" s="53" t="str">
        <f>IF('Cable Info'!R182="","",CONCATENATE('Cable Info'!R182," - ",'Cable Info'!S182))</f>
        <v/>
      </c>
      <c r="AZ478" s="53"/>
      <c r="BA478" s="53"/>
      <c r="BB478" s="55" t="str">
        <f t="shared" si="3"/>
        <v/>
      </c>
      <c r="BC478" s="53"/>
      <c r="BD478" s="53" t="str">
        <f>IF('Cable Info'!T182="","",CONCATENATE('Cable Info'!T182," - ",'Cable Info'!U182))</f>
        <v/>
      </c>
      <c r="BE478" s="53"/>
      <c r="BF478" s="53"/>
      <c r="BG478" s="55" t="str">
        <f t="shared" si="4"/>
        <v/>
      </c>
      <c r="BH478" s="53"/>
      <c r="BI478" s="53" t="str">
        <f>IF('Cable Info'!V182="","",CONCATENATE('Cable Info'!V182," - ",'Cable Info'!W182))</f>
        <v/>
      </c>
      <c r="BJ478" s="53"/>
      <c r="BK478" s="53"/>
      <c r="BL478" s="55" t="str">
        <f t="shared" si="5"/>
        <v/>
      </c>
      <c r="BM478" s="5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1"/>
      <c r="CL478" s="1"/>
    </row>
    <row r="479" spans="1:90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9"/>
      <c r="P479" s="1"/>
      <c r="Q479" s="219"/>
      <c r="R479" s="1"/>
      <c r="S479" s="1"/>
      <c r="T479" s="1"/>
      <c r="U479" s="1"/>
      <c r="V479" s="19"/>
      <c r="W479" s="19"/>
      <c r="X479" s="220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53"/>
      <c r="AJ479" s="53" t="str">
        <f>IF('Cable Info'!L183="","",CONCATENATE('Cable Info'!L183," - ",'Cable Info'!M183))</f>
        <v>182 - AW</v>
      </c>
      <c r="AK479" s="53"/>
      <c r="AL479" s="53"/>
      <c r="AM479" s="55" t="str">
        <f t="shared" si="0"/>
        <v>182 - AW</v>
      </c>
      <c r="AN479" s="53"/>
      <c r="AO479" s="53" t="str">
        <f>IF('Cable Info'!N183="","",CONCATENATE('Cable Info'!N183," - ",'Cable Info'!O183))</f>
        <v>182 - AW</v>
      </c>
      <c r="AP479" s="53"/>
      <c r="AQ479" s="53"/>
      <c r="AR479" s="55" t="str">
        <f t="shared" si="1"/>
        <v>182 - AW</v>
      </c>
      <c r="AS479" s="53"/>
      <c r="AT479" s="53" t="str">
        <f>IF('Cable Info'!P183="","",CONCATENATE('Cable Info'!P183," - ",'Cable Info'!Q183))</f>
        <v/>
      </c>
      <c r="AU479" s="53"/>
      <c r="AV479" s="53"/>
      <c r="AW479" s="55" t="str">
        <f t="shared" si="2"/>
        <v/>
      </c>
      <c r="AX479" s="53"/>
      <c r="AY479" s="53" t="str">
        <f>IF('Cable Info'!R183="","",CONCATENATE('Cable Info'!R183," - ",'Cable Info'!S183))</f>
        <v/>
      </c>
      <c r="AZ479" s="53"/>
      <c r="BA479" s="53"/>
      <c r="BB479" s="55" t="str">
        <f t="shared" si="3"/>
        <v/>
      </c>
      <c r="BC479" s="53"/>
      <c r="BD479" s="53" t="str">
        <f>IF('Cable Info'!T183="","",CONCATENATE('Cable Info'!T183," - ",'Cable Info'!U183))</f>
        <v/>
      </c>
      <c r="BE479" s="53"/>
      <c r="BF479" s="53"/>
      <c r="BG479" s="55" t="str">
        <f t="shared" si="4"/>
        <v/>
      </c>
      <c r="BH479" s="53"/>
      <c r="BI479" s="53" t="str">
        <f>IF('Cable Info'!V183="","",CONCATENATE('Cable Info'!V183," - ",'Cable Info'!W183))</f>
        <v/>
      </c>
      <c r="BJ479" s="53"/>
      <c r="BK479" s="53"/>
      <c r="BL479" s="55" t="str">
        <f t="shared" si="5"/>
        <v/>
      </c>
      <c r="BM479" s="5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1"/>
      <c r="CL479" s="1"/>
    </row>
    <row r="480" spans="1:90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9"/>
      <c r="P480" s="1"/>
      <c r="Q480" s="219"/>
      <c r="R480" s="1"/>
      <c r="S480" s="1"/>
      <c r="T480" s="1"/>
      <c r="U480" s="1"/>
      <c r="V480" s="19"/>
      <c r="W480" s="19"/>
      <c r="X480" s="220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53"/>
      <c r="AJ480" s="53" t="str">
        <f>IF('Cable Info'!L184="","",CONCATENATE('Cable Info'!L184," - ",'Cable Info'!M184))</f>
        <v>183 - AW</v>
      </c>
      <c r="AK480" s="53"/>
      <c r="AL480" s="53"/>
      <c r="AM480" s="55" t="str">
        <f t="shared" si="0"/>
        <v>183 - AW</v>
      </c>
      <c r="AN480" s="53"/>
      <c r="AO480" s="53" t="str">
        <f>IF('Cable Info'!N184="","",CONCATENATE('Cable Info'!N184," - ",'Cable Info'!O184))</f>
        <v>183 - AW</v>
      </c>
      <c r="AP480" s="53"/>
      <c r="AQ480" s="53"/>
      <c r="AR480" s="55" t="str">
        <f t="shared" si="1"/>
        <v>183 - AW</v>
      </c>
      <c r="AS480" s="53"/>
      <c r="AT480" s="53" t="str">
        <f>IF('Cable Info'!P184="","",CONCATENATE('Cable Info'!P184," - ",'Cable Info'!Q184))</f>
        <v/>
      </c>
      <c r="AU480" s="53"/>
      <c r="AV480" s="53"/>
      <c r="AW480" s="55" t="str">
        <f t="shared" si="2"/>
        <v/>
      </c>
      <c r="AX480" s="53"/>
      <c r="AY480" s="53" t="str">
        <f>IF('Cable Info'!R184="","",CONCATENATE('Cable Info'!R184," - ",'Cable Info'!S184))</f>
        <v/>
      </c>
      <c r="AZ480" s="53"/>
      <c r="BA480" s="53"/>
      <c r="BB480" s="55" t="str">
        <f t="shared" si="3"/>
        <v/>
      </c>
      <c r="BC480" s="53"/>
      <c r="BD480" s="53" t="str">
        <f>IF('Cable Info'!T184="","",CONCATENATE('Cable Info'!T184," - ",'Cable Info'!U184))</f>
        <v/>
      </c>
      <c r="BE480" s="53"/>
      <c r="BF480" s="53"/>
      <c r="BG480" s="55" t="str">
        <f t="shared" si="4"/>
        <v/>
      </c>
      <c r="BH480" s="53"/>
      <c r="BI480" s="53" t="str">
        <f>IF('Cable Info'!V184="","",CONCATENATE('Cable Info'!V184," - ",'Cable Info'!W184))</f>
        <v/>
      </c>
      <c r="BJ480" s="53"/>
      <c r="BK480" s="53"/>
      <c r="BL480" s="55" t="str">
        <f t="shared" si="5"/>
        <v/>
      </c>
      <c r="BM480" s="5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1"/>
      <c r="CL480" s="1"/>
    </row>
    <row r="481" spans="1:90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9"/>
      <c r="P481" s="1"/>
      <c r="Q481" s="219"/>
      <c r="R481" s="1"/>
      <c r="S481" s="1"/>
      <c r="T481" s="1"/>
      <c r="U481" s="1"/>
      <c r="V481" s="19"/>
      <c r="W481" s="19"/>
      <c r="X481" s="220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53"/>
      <c r="AJ481" s="53" t="str">
        <f>IF('Cable Info'!L185="","",CONCATENATE('Cable Info'!L185," - ",'Cable Info'!M185))</f>
        <v>184 - AW</v>
      </c>
      <c r="AK481" s="53"/>
      <c r="AL481" s="53"/>
      <c r="AM481" s="55" t="str">
        <f t="shared" si="0"/>
        <v>184 - AW</v>
      </c>
      <c r="AN481" s="53"/>
      <c r="AO481" s="53" t="str">
        <f>IF('Cable Info'!N185="","",CONCATENATE('Cable Info'!N185," - ",'Cable Info'!O185))</f>
        <v>184 - AW</v>
      </c>
      <c r="AP481" s="53"/>
      <c r="AQ481" s="53"/>
      <c r="AR481" s="55" t="str">
        <f t="shared" si="1"/>
        <v>184 - AW</v>
      </c>
      <c r="AS481" s="53"/>
      <c r="AT481" s="53" t="str">
        <f>IF('Cable Info'!P185="","",CONCATENATE('Cable Info'!P185," - ",'Cable Info'!Q185))</f>
        <v/>
      </c>
      <c r="AU481" s="53"/>
      <c r="AV481" s="53"/>
      <c r="AW481" s="55" t="str">
        <f t="shared" si="2"/>
        <v/>
      </c>
      <c r="AX481" s="53"/>
      <c r="AY481" s="53" t="str">
        <f>IF('Cable Info'!R185="","",CONCATENATE('Cable Info'!R185," - ",'Cable Info'!S185))</f>
        <v/>
      </c>
      <c r="AZ481" s="53"/>
      <c r="BA481" s="53"/>
      <c r="BB481" s="55" t="str">
        <f t="shared" si="3"/>
        <v/>
      </c>
      <c r="BC481" s="53"/>
      <c r="BD481" s="53" t="str">
        <f>IF('Cable Info'!T185="","",CONCATENATE('Cable Info'!T185," - ",'Cable Info'!U185))</f>
        <v/>
      </c>
      <c r="BE481" s="53"/>
      <c r="BF481" s="53"/>
      <c r="BG481" s="55" t="str">
        <f t="shared" si="4"/>
        <v/>
      </c>
      <c r="BH481" s="53"/>
      <c r="BI481" s="53" t="str">
        <f>IF('Cable Info'!V185="","",CONCATENATE('Cable Info'!V185," - ",'Cable Info'!W185))</f>
        <v/>
      </c>
      <c r="BJ481" s="53"/>
      <c r="BK481" s="53"/>
      <c r="BL481" s="55" t="str">
        <f t="shared" si="5"/>
        <v/>
      </c>
      <c r="BM481" s="5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1"/>
      <c r="CL481" s="1"/>
    </row>
    <row r="482" spans="1:90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9"/>
      <c r="P482" s="1"/>
      <c r="Q482" s="219"/>
      <c r="R482" s="1"/>
      <c r="S482" s="1"/>
      <c r="T482" s="1"/>
      <c r="U482" s="1"/>
      <c r="V482" s="19"/>
      <c r="W482" s="19"/>
      <c r="X482" s="220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53"/>
      <c r="AJ482" s="53" t="str">
        <f>IF('Cable Info'!L186="","",CONCATENATE('Cable Info'!L186," - ",'Cable Info'!M186))</f>
        <v>185 - AW</v>
      </c>
      <c r="AK482" s="53"/>
      <c r="AL482" s="53"/>
      <c r="AM482" s="55" t="str">
        <f t="shared" si="0"/>
        <v>185 - AW</v>
      </c>
      <c r="AN482" s="53"/>
      <c r="AO482" s="53" t="str">
        <f>IF('Cable Info'!N186="","",CONCATENATE('Cable Info'!N186," - ",'Cable Info'!O186))</f>
        <v>185 - AW</v>
      </c>
      <c r="AP482" s="53"/>
      <c r="AQ482" s="53"/>
      <c r="AR482" s="55" t="str">
        <f t="shared" si="1"/>
        <v>185 - AW</v>
      </c>
      <c r="AS482" s="53"/>
      <c r="AT482" s="53" t="str">
        <f>IF('Cable Info'!P186="","",CONCATENATE('Cable Info'!P186," - ",'Cable Info'!Q186))</f>
        <v/>
      </c>
      <c r="AU482" s="53"/>
      <c r="AV482" s="53"/>
      <c r="AW482" s="55" t="str">
        <f t="shared" si="2"/>
        <v/>
      </c>
      <c r="AX482" s="53"/>
      <c r="AY482" s="53" t="str">
        <f>IF('Cable Info'!R186="","",CONCATENATE('Cable Info'!R186," - ",'Cable Info'!S186))</f>
        <v/>
      </c>
      <c r="AZ482" s="53"/>
      <c r="BA482" s="53"/>
      <c r="BB482" s="55" t="str">
        <f t="shared" si="3"/>
        <v/>
      </c>
      <c r="BC482" s="53"/>
      <c r="BD482" s="53" t="str">
        <f>IF('Cable Info'!T186="","",CONCATENATE('Cable Info'!T186," - ",'Cable Info'!U186))</f>
        <v/>
      </c>
      <c r="BE482" s="53"/>
      <c r="BF482" s="53"/>
      <c r="BG482" s="55" t="str">
        <f t="shared" si="4"/>
        <v/>
      </c>
      <c r="BH482" s="53"/>
      <c r="BI482" s="53" t="str">
        <f>IF('Cable Info'!V186="","",CONCATENATE('Cable Info'!V186," - ",'Cable Info'!W186))</f>
        <v/>
      </c>
      <c r="BJ482" s="53"/>
      <c r="BK482" s="53"/>
      <c r="BL482" s="55" t="str">
        <f t="shared" si="5"/>
        <v/>
      </c>
      <c r="BM482" s="5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1"/>
      <c r="CL482" s="1"/>
    </row>
    <row r="483" spans="1:90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9"/>
      <c r="P483" s="1"/>
      <c r="Q483" s="219"/>
      <c r="R483" s="1"/>
      <c r="S483" s="1"/>
      <c r="T483" s="1"/>
      <c r="U483" s="1"/>
      <c r="V483" s="19"/>
      <c r="W483" s="19"/>
      <c r="X483" s="220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53"/>
      <c r="AJ483" s="53" t="str">
        <f>IF('Cable Info'!L187="","",CONCATENATE('Cable Info'!L187," - ",'Cable Info'!M187))</f>
        <v>186 - AW</v>
      </c>
      <c r="AK483" s="53"/>
      <c r="AL483" s="53"/>
      <c r="AM483" s="55" t="str">
        <f t="shared" si="0"/>
        <v>186 - AW</v>
      </c>
      <c r="AN483" s="53"/>
      <c r="AO483" s="53" t="str">
        <f>IF('Cable Info'!N187="","",CONCATENATE('Cable Info'!N187," - ",'Cable Info'!O187))</f>
        <v>186 - AW</v>
      </c>
      <c r="AP483" s="53"/>
      <c r="AQ483" s="53"/>
      <c r="AR483" s="55" t="str">
        <f t="shared" si="1"/>
        <v>186 - AW</v>
      </c>
      <c r="AS483" s="53"/>
      <c r="AT483" s="53" t="str">
        <f>IF('Cable Info'!P187="","",CONCATENATE('Cable Info'!P187," - ",'Cable Info'!Q187))</f>
        <v/>
      </c>
      <c r="AU483" s="53"/>
      <c r="AV483" s="53"/>
      <c r="AW483" s="55" t="str">
        <f t="shared" si="2"/>
        <v/>
      </c>
      <c r="AX483" s="53"/>
      <c r="AY483" s="53" t="str">
        <f>IF('Cable Info'!R187="","",CONCATENATE('Cable Info'!R187," - ",'Cable Info'!S187))</f>
        <v/>
      </c>
      <c r="AZ483" s="53"/>
      <c r="BA483" s="53"/>
      <c r="BB483" s="55" t="str">
        <f t="shared" si="3"/>
        <v/>
      </c>
      <c r="BC483" s="53"/>
      <c r="BD483" s="53" t="str">
        <f>IF('Cable Info'!T187="","",CONCATENATE('Cable Info'!T187," - ",'Cable Info'!U187))</f>
        <v/>
      </c>
      <c r="BE483" s="53"/>
      <c r="BF483" s="53"/>
      <c r="BG483" s="55" t="str">
        <f t="shared" si="4"/>
        <v/>
      </c>
      <c r="BH483" s="53"/>
      <c r="BI483" s="53" t="str">
        <f>IF('Cable Info'!V187="","",CONCATENATE('Cable Info'!V187," - ",'Cable Info'!W187))</f>
        <v/>
      </c>
      <c r="BJ483" s="53"/>
      <c r="BK483" s="53"/>
      <c r="BL483" s="55" t="str">
        <f t="shared" si="5"/>
        <v/>
      </c>
      <c r="BM483" s="5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1"/>
      <c r="CL483" s="1"/>
    </row>
    <row r="484" spans="1:90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9"/>
      <c r="P484" s="1"/>
      <c r="Q484" s="219"/>
      <c r="R484" s="1"/>
      <c r="S484" s="1"/>
      <c r="T484" s="1"/>
      <c r="U484" s="1"/>
      <c r="V484" s="19"/>
      <c r="W484" s="19"/>
      <c r="X484" s="220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53"/>
      <c r="AJ484" s="53" t="str">
        <f>IF('Cable Info'!L188="","",CONCATENATE('Cable Info'!L188," - ",'Cable Info'!M188))</f>
        <v>187 - AW</v>
      </c>
      <c r="AK484" s="53"/>
      <c r="AL484" s="53"/>
      <c r="AM484" s="55" t="str">
        <f t="shared" si="0"/>
        <v>187 - AW</v>
      </c>
      <c r="AN484" s="53"/>
      <c r="AO484" s="53" t="str">
        <f>IF('Cable Info'!N188="","",CONCATENATE('Cable Info'!N188," - ",'Cable Info'!O188))</f>
        <v>187 - AW</v>
      </c>
      <c r="AP484" s="53"/>
      <c r="AQ484" s="53"/>
      <c r="AR484" s="55" t="str">
        <f t="shared" si="1"/>
        <v>187 - AW</v>
      </c>
      <c r="AS484" s="53"/>
      <c r="AT484" s="53" t="str">
        <f>IF('Cable Info'!P188="","",CONCATENATE('Cable Info'!P188," - ",'Cable Info'!Q188))</f>
        <v/>
      </c>
      <c r="AU484" s="53"/>
      <c r="AV484" s="53"/>
      <c r="AW484" s="55" t="str">
        <f t="shared" si="2"/>
        <v/>
      </c>
      <c r="AX484" s="53"/>
      <c r="AY484" s="53" t="str">
        <f>IF('Cable Info'!R188="","",CONCATENATE('Cable Info'!R188," - ",'Cable Info'!S188))</f>
        <v/>
      </c>
      <c r="AZ484" s="53"/>
      <c r="BA484" s="53"/>
      <c r="BB484" s="55" t="str">
        <f t="shared" si="3"/>
        <v/>
      </c>
      <c r="BC484" s="53"/>
      <c r="BD484" s="53" t="str">
        <f>IF('Cable Info'!T188="","",CONCATENATE('Cable Info'!T188," - ",'Cable Info'!U188))</f>
        <v/>
      </c>
      <c r="BE484" s="53"/>
      <c r="BF484" s="53"/>
      <c r="BG484" s="55" t="str">
        <f t="shared" si="4"/>
        <v/>
      </c>
      <c r="BH484" s="53"/>
      <c r="BI484" s="53" t="str">
        <f>IF('Cable Info'!V188="","",CONCATENATE('Cable Info'!V188," - ",'Cable Info'!W188))</f>
        <v/>
      </c>
      <c r="BJ484" s="53"/>
      <c r="BK484" s="53"/>
      <c r="BL484" s="55" t="str">
        <f t="shared" si="5"/>
        <v/>
      </c>
      <c r="BM484" s="5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1"/>
      <c r="CL484" s="1"/>
    </row>
    <row r="485" spans="1:90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9"/>
      <c r="P485" s="1"/>
      <c r="Q485" s="219"/>
      <c r="R485" s="1"/>
      <c r="S485" s="1"/>
      <c r="T485" s="1"/>
      <c r="U485" s="1"/>
      <c r="V485" s="19"/>
      <c r="W485" s="19"/>
      <c r="X485" s="220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53"/>
      <c r="AJ485" s="53" t="str">
        <f>IF('Cable Info'!L189="","",CONCATENATE('Cable Info'!L189," - ",'Cable Info'!M189))</f>
        <v>188 - AW</v>
      </c>
      <c r="AK485" s="53"/>
      <c r="AL485" s="53"/>
      <c r="AM485" s="55" t="str">
        <f t="shared" si="0"/>
        <v>188 - AW</v>
      </c>
      <c r="AN485" s="53"/>
      <c r="AO485" s="53" t="str">
        <f>IF('Cable Info'!N189="","",CONCATENATE('Cable Info'!N189," - ",'Cable Info'!O189))</f>
        <v>188 - AW</v>
      </c>
      <c r="AP485" s="53"/>
      <c r="AQ485" s="53"/>
      <c r="AR485" s="55" t="str">
        <f t="shared" si="1"/>
        <v>188 - AW</v>
      </c>
      <c r="AS485" s="53"/>
      <c r="AT485" s="53" t="str">
        <f>IF('Cable Info'!P189="","",CONCATENATE('Cable Info'!P189," - ",'Cable Info'!Q189))</f>
        <v/>
      </c>
      <c r="AU485" s="53"/>
      <c r="AV485" s="53"/>
      <c r="AW485" s="55" t="str">
        <f t="shared" si="2"/>
        <v/>
      </c>
      <c r="AX485" s="53"/>
      <c r="AY485" s="53" t="str">
        <f>IF('Cable Info'!R189="","",CONCATENATE('Cable Info'!R189," - ",'Cable Info'!S189))</f>
        <v/>
      </c>
      <c r="AZ485" s="53"/>
      <c r="BA485" s="53"/>
      <c r="BB485" s="55" t="str">
        <f t="shared" si="3"/>
        <v/>
      </c>
      <c r="BC485" s="53"/>
      <c r="BD485" s="53" t="str">
        <f>IF('Cable Info'!T189="","",CONCATENATE('Cable Info'!T189," - ",'Cable Info'!U189))</f>
        <v/>
      </c>
      <c r="BE485" s="53"/>
      <c r="BF485" s="53"/>
      <c r="BG485" s="55" t="str">
        <f t="shared" si="4"/>
        <v/>
      </c>
      <c r="BH485" s="53"/>
      <c r="BI485" s="53" t="str">
        <f>IF('Cable Info'!V189="","",CONCATENATE('Cable Info'!V189," - ",'Cable Info'!W189))</f>
        <v/>
      </c>
      <c r="BJ485" s="53"/>
      <c r="BK485" s="53"/>
      <c r="BL485" s="55" t="str">
        <f t="shared" si="5"/>
        <v/>
      </c>
      <c r="BM485" s="5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1"/>
      <c r="CL485" s="1"/>
    </row>
    <row r="486" spans="1:90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9"/>
      <c r="P486" s="1"/>
      <c r="Q486" s="219"/>
      <c r="R486" s="1"/>
      <c r="S486" s="1"/>
      <c r="T486" s="1"/>
      <c r="U486" s="1"/>
      <c r="V486" s="19"/>
      <c r="W486" s="19"/>
      <c r="X486" s="220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53"/>
      <c r="AJ486" s="53" t="str">
        <f>IF('Cable Info'!L190="","",CONCATENATE('Cable Info'!L190," - ",'Cable Info'!M190))</f>
        <v>189 - AW</v>
      </c>
      <c r="AK486" s="53"/>
      <c r="AL486" s="53"/>
      <c r="AM486" s="55" t="str">
        <f t="shared" si="0"/>
        <v>189 - AW</v>
      </c>
      <c r="AN486" s="53"/>
      <c r="AO486" s="53" t="str">
        <f>IF('Cable Info'!N190="","",CONCATENATE('Cable Info'!N190," - ",'Cable Info'!O190))</f>
        <v>189 - AW</v>
      </c>
      <c r="AP486" s="53"/>
      <c r="AQ486" s="53"/>
      <c r="AR486" s="55" t="str">
        <f t="shared" si="1"/>
        <v>189 - AW</v>
      </c>
      <c r="AS486" s="53"/>
      <c r="AT486" s="53" t="str">
        <f>IF('Cable Info'!P190="","",CONCATENATE('Cable Info'!P190," - ",'Cable Info'!Q190))</f>
        <v/>
      </c>
      <c r="AU486" s="53"/>
      <c r="AV486" s="53"/>
      <c r="AW486" s="55" t="str">
        <f t="shared" si="2"/>
        <v/>
      </c>
      <c r="AX486" s="53"/>
      <c r="AY486" s="53" t="str">
        <f>IF('Cable Info'!R190="","",CONCATENATE('Cable Info'!R190," - ",'Cable Info'!S190))</f>
        <v/>
      </c>
      <c r="AZ486" s="53"/>
      <c r="BA486" s="53"/>
      <c r="BB486" s="55" t="str">
        <f t="shared" si="3"/>
        <v/>
      </c>
      <c r="BC486" s="53"/>
      <c r="BD486" s="53" t="str">
        <f>IF('Cable Info'!T190="","",CONCATENATE('Cable Info'!T190," - ",'Cable Info'!U190))</f>
        <v/>
      </c>
      <c r="BE486" s="53"/>
      <c r="BF486" s="53"/>
      <c r="BG486" s="55" t="str">
        <f t="shared" si="4"/>
        <v/>
      </c>
      <c r="BH486" s="53"/>
      <c r="BI486" s="53" t="str">
        <f>IF('Cable Info'!V190="","",CONCATENATE('Cable Info'!V190," - ",'Cable Info'!W190))</f>
        <v/>
      </c>
      <c r="BJ486" s="53"/>
      <c r="BK486" s="53"/>
      <c r="BL486" s="55" t="str">
        <f t="shared" si="5"/>
        <v/>
      </c>
      <c r="BM486" s="5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1"/>
      <c r="CL486" s="1"/>
    </row>
    <row r="487" spans="1:90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9"/>
      <c r="P487" s="1"/>
      <c r="Q487" s="219"/>
      <c r="R487" s="1"/>
      <c r="S487" s="1"/>
      <c r="T487" s="1"/>
      <c r="U487" s="1"/>
      <c r="V487" s="19"/>
      <c r="W487" s="19"/>
      <c r="X487" s="220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53"/>
      <c r="AJ487" s="53" t="str">
        <f>IF('Cable Info'!L191="","",CONCATENATE('Cable Info'!L191," - ",'Cable Info'!M191))</f>
        <v>190 - AW</v>
      </c>
      <c r="AK487" s="53"/>
      <c r="AL487" s="53"/>
      <c r="AM487" s="55" t="str">
        <f t="shared" si="0"/>
        <v>190 - AW</v>
      </c>
      <c r="AN487" s="53"/>
      <c r="AO487" s="53" t="str">
        <f>IF('Cable Info'!N191="","",CONCATENATE('Cable Info'!N191," - ",'Cable Info'!O191))</f>
        <v>190 - AW</v>
      </c>
      <c r="AP487" s="53"/>
      <c r="AQ487" s="53"/>
      <c r="AR487" s="55" t="str">
        <f t="shared" si="1"/>
        <v>190 - AW</v>
      </c>
      <c r="AS487" s="53"/>
      <c r="AT487" s="53" t="str">
        <f>IF('Cable Info'!P191="","",CONCATENATE('Cable Info'!P191," - ",'Cable Info'!Q191))</f>
        <v/>
      </c>
      <c r="AU487" s="53"/>
      <c r="AV487" s="53"/>
      <c r="AW487" s="55" t="str">
        <f t="shared" si="2"/>
        <v/>
      </c>
      <c r="AX487" s="53"/>
      <c r="AY487" s="53" t="str">
        <f>IF('Cable Info'!R191="","",CONCATENATE('Cable Info'!R191," - ",'Cable Info'!S191))</f>
        <v/>
      </c>
      <c r="AZ487" s="53"/>
      <c r="BA487" s="53"/>
      <c r="BB487" s="55" t="str">
        <f t="shared" si="3"/>
        <v/>
      </c>
      <c r="BC487" s="53"/>
      <c r="BD487" s="53" t="str">
        <f>IF('Cable Info'!T191="","",CONCATENATE('Cable Info'!T191," - ",'Cable Info'!U191))</f>
        <v/>
      </c>
      <c r="BE487" s="53"/>
      <c r="BF487" s="53"/>
      <c r="BG487" s="55" t="str">
        <f t="shared" si="4"/>
        <v/>
      </c>
      <c r="BH487" s="53"/>
      <c r="BI487" s="53" t="str">
        <f>IF('Cable Info'!V191="","",CONCATENATE('Cable Info'!V191," - ",'Cable Info'!W191))</f>
        <v/>
      </c>
      <c r="BJ487" s="53"/>
      <c r="BK487" s="53"/>
      <c r="BL487" s="55" t="str">
        <f t="shared" si="5"/>
        <v/>
      </c>
      <c r="BM487" s="5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1"/>
      <c r="CL487" s="1"/>
    </row>
    <row r="488" spans="1:90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9"/>
      <c r="P488" s="1"/>
      <c r="Q488" s="219"/>
      <c r="R488" s="1"/>
      <c r="S488" s="1"/>
      <c r="T488" s="1"/>
      <c r="U488" s="1"/>
      <c r="V488" s="19"/>
      <c r="W488" s="19"/>
      <c r="X488" s="220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53"/>
      <c r="AJ488" s="53" t="str">
        <f>IF('Cable Info'!L192="","",CONCATENATE('Cable Info'!L192," - ",'Cable Info'!M192))</f>
        <v>191 - AW</v>
      </c>
      <c r="AK488" s="53"/>
      <c r="AL488" s="53"/>
      <c r="AM488" s="55" t="str">
        <f t="shared" si="0"/>
        <v>191 - AW</v>
      </c>
      <c r="AN488" s="53"/>
      <c r="AO488" s="53" t="str">
        <f>IF('Cable Info'!N192="","",CONCATENATE('Cable Info'!N192," - ",'Cable Info'!O192))</f>
        <v>191 - AW</v>
      </c>
      <c r="AP488" s="53"/>
      <c r="AQ488" s="53"/>
      <c r="AR488" s="55" t="str">
        <f t="shared" si="1"/>
        <v>191 - AW</v>
      </c>
      <c r="AS488" s="53"/>
      <c r="AT488" s="53" t="str">
        <f>IF('Cable Info'!P192="","",CONCATENATE('Cable Info'!P192," - ",'Cable Info'!Q192))</f>
        <v/>
      </c>
      <c r="AU488" s="53"/>
      <c r="AV488" s="53"/>
      <c r="AW488" s="55" t="str">
        <f t="shared" si="2"/>
        <v/>
      </c>
      <c r="AX488" s="53"/>
      <c r="AY488" s="53" t="str">
        <f>IF('Cable Info'!R192="","",CONCATENATE('Cable Info'!R192," - ",'Cable Info'!S192))</f>
        <v/>
      </c>
      <c r="AZ488" s="53"/>
      <c r="BA488" s="53"/>
      <c r="BB488" s="55" t="str">
        <f t="shared" si="3"/>
        <v/>
      </c>
      <c r="BC488" s="53"/>
      <c r="BD488" s="53" t="str">
        <f>IF('Cable Info'!T192="","",CONCATENATE('Cable Info'!T192," - ",'Cable Info'!U192))</f>
        <v/>
      </c>
      <c r="BE488" s="53"/>
      <c r="BF488" s="53"/>
      <c r="BG488" s="55" t="str">
        <f t="shared" si="4"/>
        <v/>
      </c>
      <c r="BH488" s="53"/>
      <c r="BI488" s="53" t="str">
        <f>IF('Cable Info'!V192="","",CONCATENATE('Cable Info'!V192," - ",'Cable Info'!W192))</f>
        <v/>
      </c>
      <c r="BJ488" s="53"/>
      <c r="BK488" s="53"/>
      <c r="BL488" s="55" t="str">
        <f t="shared" si="5"/>
        <v/>
      </c>
      <c r="BM488" s="5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1"/>
      <c r="CL488" s="1"/>
    </row>
    <row r="489" spans="1:90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9"/>
      <c r="P489" s="1"/>
      <c r="Q489" s="219"/>
      <c r="R489" s="1"/>
      <c r="S489" s="1"/>
      <c r="T489" s="1"/>
      <c r="U489" s="1"/>
      <c r="V489" s="19"/>
      <c r="W489" s="19"/>
      <c r="X489" s="220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53"/>
      <c r="AJ489" s="53" t="str">
        <f>IF('Cable Info'!L193="","",CONCATENATE('Cable Info'!L193," - ",'Cable Info'!M193))</f>
        <v>192 - AW</v>
      </c>
      <c r="AK489" s="53"/>
      <c r="AL489" s="53"/>
      <c r="AM489" s="55" t="str">
        <f t="shared" si="0"/>
        <v>192 - AW</v>
      </c>
      <c r="AN489" s="53"/>
      <c r="AO489" s="53" t="str">
        <f>IF('Cable Info'!N193="","",CONCATENATE('Cable Info'!N193," - ",'Cable Info'!O193))</f>
        <v>192 - AW</v>
      </c>
      <c r="AP489" s="53"/>
      <c r="AQ489" s="53"/>
      <c r="AR489" s="55" t="str">
        <f t="shared" si="1"/>
        <v>192 - AW</v>
      </c>
      <c r="AS489" s="53"/>
      <c r="AT489" s="53" t="str">
        <f>IF('Cable Info'!P193="","",CONCATENATE('Cable Info'!P193," - ",'Cable Info'!Q193))</f>
        <v/>
      </c>
      <c r="AU489" s="53"/>
      <c r="AV489" s="53"/>
      <c r="AW489" s="55" t="str">
        <f t="shared" si="2"/>
        <v/>
      </c>
      <c r="AX489" s="53"/>
      <c r="AY489" s="53" t="str">
        <f>IF('Cable Info'!R193="","",CONCATENATE('Cable Info'!R193," - ",'Cable Info'!S193))</f>
        <v/>
      </c>
      <c r="AZ489" s="53"/>
      <c r="BA489" s="53"/>
      <c r="BB489" s="55" t="str">
        <f t="shared" si="3"/>
        <v/>
      </c>
      <c r="BC489" s="53"/>
      <c r="BD489" s="53" t="str">
        <f>IF('Cable Info'!T193="","",CONCATENATE('Cable Info'!T193," - ",'Cable Info'!U193))</f>
        <v/>
      </c>
      <c r="BE489" s="53"/>
      <c r="BF489" s="53"/>
      <c r="BG489" s="55" t="str">
        <f t="shared" si="4"/>
        <v/>
      </c>
      <c r="BH489" s="53"/>
      <c r="BI489" s="53" t="str">
        <f>IF('Cable Info'!V193="","",CONCATENATE('Cable Info'!V193," - ",'Cable Info'!W193))</f>
        <v/>
      </c>
      <c r="BJ489" s="53"/>
      <c r="BK489" s="53"/>
      <c r="BL489" s="55" t="str">
        <f t="shared" si="5"/>
        <v/>
      </c>
      <c r="BM489" s="5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1"/>
      <c r="CL489" s="1"/>
    </row>
    <row r="490" spans="1:90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9"/>
      <c r="P490" s="1"/>
      <c r="Q490" s="219"/>
      <c r="R490" s="1"/>
      <c r="S490" s="1"/>
      <c r="T490" s="1"/>
      <c r="U490" s="1"/>
      <c r="V490" s="19"/>
      <c r="W490" s="19"/>
      <c r="X490" s="220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53"/>
      <c r="AJ490" s="53" t="str">
        <f>IF('Cable Info'!L194="","",CONCATENATE('Cable Info'!L194," - ",'Cable Info'!M194))</f>
        <v>193 - AW</v>
      </c>
      <c r="AK490" s="53"/>
      <c r="AL490" s="53"/>
      <c r="AM490" s="55" t="str">
        <f t="shared" si="0"/>
        <v>193 - AW</v>
      </c>
      <c r="AN490" s="53"/>
      <c r="AO490" s="53" t="str">
        <f>IF('Cable Info'!N194="","",CONCATENATE('Cable Info'!N194," - ",'Cable Info'!O194))</f>
        <v>193 - AW</v>
      </c>
      <c r="AP490" s="53"/>
      <c r="AQ490" s="53"/>
      <c r="AR490" s="55" t="str">
        <f t="shared" si="1"/>
        <v>193 - AW</v>
      </c>
      <c r="AS490" s="53"/>
      <c r="AT490" s="53" t="str">
        <f>IF('Cable Info'!P194="","",CONCATENATE('Cable Info'!P194," - ",'Cable Info'!Q194))</f>
        <v/>
      </c>
      <c r="AU490" s="53"/>
      <c r="AV490" s="53"/>
      <c r="AW490" s="55" t="str">
        <f t="shared" si="2"/>
        <v/>
      </c>
      <c r="AX490" s="53"/>
      <c r="AY490" s="53" t="str">
        <f>IF('Cable Info'!R194="","",CONCATENATE('Cable Info'!R194," - ",'Cable Info'!S194))</f>
        <v/>
      </c>
      <c r="AZ490" s="53"/>
      <c r="BA490" s="53"/>
      <c r="BB490" s="55" t="str">
        <f t="shared" si="3"/>
        <v/>
      </c>
      <c r="BC490" s="53"/>
      <c r="BD490" s="53" t="str">
        <f>IF('Cable Info'!T194="","",CONCATENATE('Cable Info'!T194," - ",'Cable Info'!U194))</f>
        <v/>
      </c>
      <c r="BE490" s="53"/>
      <c r="BF490" s="53"/>
      <c r="BG490" s="55" t="str">
        <f t="shared" si="4"/>
        <v/>
      </c>
      <c r="BH490" s="53"/>
      <c r="BI490" s="53" t="str">
        <f>IF('Cable Info'!V194="","",CONCATENATE('Cable Info'!V194," - ",'Cable Info'!W194))</f>
        <v/>
      </c>
      <c r="BJ490" s="53"/>
      <c r="BK490" s="53"/>
      <c r="BL490" s="55" t="str">
        <f t="shared" si="5"/>
        <v/>
      </c>
      <c r="BM490" s="5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1"/>
      <c r="CL490" s="1"/>
    </row>
    <row r="491" spans="1:90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9"/>
      <c r="P491" s="1"/>
      <c r="Q491" s="219"/>
      <c r="R491" s="1"/>
      <c r="S491" s="1"/>
      <c r="T491" s="1"/>
      <c r="U491" s="1"/>
      <c r="V491" s="19"/>
      <c r="W491" s="19"/>
      <c r="X491" s="220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53"/>
      <c r="AJ491" s="53" t="str">
        <f>IF('Cable Info'!L195="","",CONCATENATE('Cable Info'!L195," - ",'Cable Info'!M195))</f>
        <v>194 - AW</v>
      </c>
      <c r="AK491" s="53"/>
      <c r="AL491" s="53"/>
      <c r="AM491" s="55" t="str">
        <f t="shared" si="0"/>
        <v>194 - AW</v>
      </c>
      <c r="AN491" s="53"/>
      <c r="AO491" s="53" t="str">
        <f>IF('Cable Info'!N195="","",CONCATENATE('Cable Info'!N195," - ",'Cable Info'!O195))</f>
        <v>194 - AW</v>
      </c>
      <c r="AP491" s="53"/>
      <c r="AQ491" s="53"/>
      <c r="AR491" s="55" t="str">
        <f t="shared" si="1"/>
        <v>194 - AW</v>
      </c>
      <c r="AS491" s="53"/>
      <c r="AT491" s="53" t="str">
        <f>IF('Cable Info'!P195="","",CONCATENATE('Cable Info'!P195," - ",'Cable Info'!Q195))</f>
        <v/>
      </c>
      <c r="AU491" s="53"/>
      <c r="AV491" s="53"/>
      <c r="AW491" s="55" t="str">
        <f t="shared" si="2"/>
        <v/>
      </c>
      <c r="AX491" s="53"/>
      <c r="AY491" s="53" t="str">
        <f>IF('Cable Info'!R195="","",CONCATENATE('Cable Info'!R195," - ",'Cable Info'!S195))</f>
        <v/>
      </c>
      <c r="AZ491" s="53"/>
      <c r="BA491" s="53"/>
      <c r="BB491" s="55" t="str">
        <f t="shared" si="3"/>
        <v/>
      </c>
      <c r="BC491" s="53"/>
      <c r="BD491" s="53" t="str">
        <f>IF('Cable Info'!T195="","",CONCATENATE('Cable Info'!T195," - ",'Cable Info'!U195))</f>
        <v/>
      </c>
      <c r="BE491" s="53"/>
      <c r="BF491" s="53"/>
      <c r="BG491" s="55" t="str">
        <f t="shared" si="4"/>
        <v/>
      </c>
      <c r="BH491" s="53"/>
      <c r="BI491" s="53" t="str">
        <f>IF('Cable Info'!V195="","",CONCATENATE('Cable Info'!V195," - ",'Cable Info'!W195))</f>
        <v/>
      </c>
      <c r="BJ491" s="53"/>
      <c r="BK491" s="53"/>
      <c r="BL491" s="55" t="str">
        <f t="shared" si="5"/>
        <v/>
      </c>
      <c r="BM491" s="5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1"/>
      <c r="CL491" s="1"/>
    </row>
    <row r="492" spans="1:90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9"/>
      <c r="P492" s="1"/>
      <c r="Q492" s="219"/>
      <c r="R492" s="1"/>
      <c r="S492" s="1"/>
      <c r="T492" s="1"/>
      <c r="U492" s="1"/>
      <c r="V492" s="19"/>
      <c r="W492" s="19"/>
      <c r="X492" s="220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53"/>
      <c r="AJ492" s="53" t="str">
        <f>IF('Cable Info'!L196="","",CONCATENATE('Cable Info'!L196," - ",'Cable Info'!M196))</f>
        <v>195 - AW</v>
      </c>
      <c r="AK492" s="53"/>
      <c r="AL492" s="53"/>
      <c r="AM492" s="55" t="str">
        <f t="shared" si="0"/>
        <v>195 - AW</v>
      </c>
      <c r="AN492" s="53"/>
      <c r="AO492" s="53" t="str">
        <f>IF('Cable Info'!N196="","",CONCATENATE('Cable Info'!N196," - ",'Cable Info'!O196))</f>
        <v>195 - AW</v>
      </c>
      <c r="AP492" s="53"/>
      <c r="AQ492" s="53"/>
      <c r="AR492" s="55" t="str">
        <f t="shared" si="1"/>
        <v>195 - AW</v>
      </c>
      <c r="AS492" s="53"/>
      <c r="AT492" s="53" t="str">
        <f>IF('Cable Info'!P196="","",CONCATENATE('Cable Info'!P196," - ",'Cable Info'!Q196))</f>
        <v/>
      </c>
      <c r="AU492" s="53"/>
      <c r="AV492" s="53"/>
      <c r="AW492" s="55" t="str">
        <f t="shared" si="2"/>
        <v/>
      </c>
      <c r="AX492" s="53"/>
      <c r="AY492" s="53" t="str">
        <f>IF('Cable Info'!R196="","",CONCATENATE('Cable Info'!R196," - ",'Cable Info'!S196))</f>
        <v/>
      </c>
      <c r="AZ492" s="53"/>
      <c r="BA492" s="53"/>
      <c r="BB492" s="55" t="str">
        <f t="shared" si="3"/>
        <v/>
      </c>
      <c r="BC492" s="53"/>
      <c r="BD492" s="53" t="str">
        <f>IF('Cable Info'!T196="","",CONCATENATE('Cable Info'!T196," - ",'Cable Info'!U196))</f>
        <v/>
      </c>
      <c r="BE492" s="53"/>
      <c r="BF492" s="53"/>
      <c r="BG492" s="55" t="str">
        <f t="shared" si="4"/>
        <v/>
      </c>
      <c r="BH492" s="53"/>
      <c r="BI492" s="53" t="str">
        <f>IF('Cable Info'!V196="","",CONCATENATE('Cable Info'!V196," - ",'Cable Info'!W196))</f>
        <v/>
      </c>
      <c r="BJ492" s="53"/>
      <c r="BK492" s="53"/>
      <c r="BL492" s="55" t="str">
        <f t="shared" si="5"/>
        <v/>
      </c>
      <c r="BM492" s="5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1"/>
      <c r="CL492" s="1"/>
    </row>
    <row r="493" spans="1:90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9"/>
      <c r="P493" s="1"/>
      <c r="Q493" s="219"/>
      <c r="R493" s="1"/>
      <c r="S493" s="1"/>
      <c r="T493" s="1"/>
      <c r="U493" s="1"/>
      <c r="V493" s="19"/>
      <c r="W493" s="19"/>
      <c r="X493" s="220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53"/>
      <c r="AJ493" s="53" t="str">
        <f>IF('Cable Info'!L197="","",CONCATENATE('Cable Info'!L197," - ",'Cable Info'!M197))</f>
        <v>196 - AW</v>
      </c>
      <c r="AK493" s="53"/>
      <c r="AL493" s="53"/>
      <c r="AM493" s="55" t="str">
        <f t="shared" si="0"/>
        <v>196 - AW</v>
      </c>
      <c r="AN493" s="53"/>
      <c r="AO493" s="53" t="str">
        <f>IF('Cable Info'!N197="","",CONCATENATE('Cable Info'!N197," - ",'Cable Info'!O197))</f>
        <v>196 - AW</v>
      </c>
      <c r="AP493" s="53"/>
      <c r="AQ493" s="53"/>
      <c r="AR493" s="55" t="str">
        <f t="shared" si="1"/>
        <v>196 - AW</v>
      </c>
      <c r="AS493" s="53"/>
      <c r="AT493" s="53" t="str">
        <f>IF('Cable Info'!P197="","",CONCATENATE('Cable Info'!P197," - ",'Cable Info'!Q197))</f>
        <v/>
      </c>
      <c r="AU493" s="53"/>
      <c r="AV493" s="53"/>
      <c r="AW493" s="55" t="str">
        <f t="shared" si="2"/>
        <v/>
      </c>
      <c r="AX493" s="53"/>
      <c r="AY493" s="53" t="str">
        <f>IF('Cable Info'!R197="","",CONCATENATE('Cable Info'!R197," - ",'Cable Info'!S197))</f>
        <v/>
      </c>
      <c r="AZ493" s="53"/>
      <c r="BA493" s="53"/>
      <c r="BB493" s="55" t="str">
        <f t="shared" si="3"/>
        <v/>
      </c>
      <c r="BC493" s="53"/>
      <c r="BD493" s="53" t="str">
        <f>IF('Cable Info'!T197="","",CONCATENATE('Cable Info'!T197," - ",'Cable Info'!U197))</f>
        <v/>
      </c>
      <c r="BE493" s="53"/>
      <c r="BF493" s="53"/>
      <c r="BG493" s="55" t="str">
        <f t="shared" si="4"/>
        <v/>
      </c>
      <c r="BH493" s="53"/>
      <c r="BI493" s="53" t="str">
        <f>IF('Cable Info'!V197="","",CONCATENATE('Cable Info'!V197," - ",'Cable Info'!W197))</f>
        <v/>
      </c>
      <c r="BJ493" s="53"/>
      <c r="BK493" s="53"/>
      <c r="BL493" s="55" t="str">
        <f t="shared" si="5"/>
        <v/>
      </c>
      <c r="BM493" s="5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1"/>
      <c r="CL493" s="1"/>
    </row>
    <row r="494" spans="1:90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9"/>
      <c r="P494" s="1"/>
      <c r="Q494" s="219"/>
      <c r="R494" s="1"/>
      <c r="S494" s="1"/>
      <c r="T494" s="1"/>
      <c r="U494" s="1"/>
      <c r="V494" s="19"/>
      <c r="W494" s="19"/>
      <c r="X494" s="220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53"/>
      <c r="AJ494" s="53" t="str">
        <f>IF('Cable Info'!L198="","",CONCATENATE('Cable Info'!L198," - ",'Cable Info'!M198))</f>
        <v>197 - AW</v>
      </c>
      <c r="AK494" s="53"/>
      <c r="AL494" s="53"/>
      <c r="AM494" s="55" t="str">
        <f t="shared" si="0"/>
        <v>197 - AW</v>
      </c>
      <c r="AN494" s="53"/>
      <c r="AO494" s="53" t="str">
        <f>IF('Cable Info'!N198="","",CONCATENATE('Cable Info'!N198," - ",'Cable Info'!O198))</f>
        <v>197 - AW</v>
      </c>
      <c r="AP494" s="53"/>
      <c r="AQ494" s="53"/>
      <c r="AR494" s="55" t="str">
        <f t="shared" si="1"/>
        <v>197 - AW</v>
      </c>
      <c r="AS494" s="53"/>
      <c r="AT494" s="53" t="str">
        <f>IF('Cable Info'!P198="","",CONCATENATE('Cable Info'!P198," - ",'Cable Info'!Q198))</f>
        <v/>
      </c>
      <c r="AU494" s="53"/>
      <c r="AV494" s="53"/>
      <c r="AW494" s="55" t="str">
        <f t="shared" si="2"/>
        <v/>
      </c>
      <c r="AX494" s="53"/>
      <c r="AY494" s="53" t="str">
        <f>IF('Cable Info'!R198="","",CONCATENATE('Cable Info'!R198," - ",'Cable Info'!S198))</f>
        <v/>
      </c>
      <c r="AZ494" s="53"/>
      <c r="BA494" s="53"/>
      <c r="BB494" s="55" t="str">
        <f t="shared" si="3"/>
        <v/>
      </c>
      <c r="BC494" s="53"/>
      <c r="BD494" s="53" t="str">
        <f>IF('Cable Info'!T198="","",CONCATENATE('Cable Info'!T198," - ",'Cable Info'!U198))</f>
        <v/>
      </c>
      <c r="BE494" s="53"/>
      <c r="BF494" s="53"/>
      <c r="BG494" s="55" t="str">
        <f t="shared" si="4"/>
        <v/>
      </c>
      <c r="BH494" s="53"/>
      <c r="BI494" s="53" t="str">
        <f>IF('Cable Info'!V198="","",CONCATENATE('Cable Info'!V198," - ",'Cable Info'!W198))</f>
        <v/>
      </c>
      <c r="BJ494" s="53"/>
      <c r="BK494" s="53"/>
      <c r="BL494" s="55" t="str">
        <f t="shared" si="5"/>
        <v/>
      </c>
      <c r="BM494" s="5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1"/>
      <c r="CL494" s="1"/>
    </row>
    <row r="495" spans="1:90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9"/>
      <c r="P495" s="1"/>
      <c r="Q495" s="219"/>
      <c r="R495" s="1"/>
      <c r="S495" s="1"/>
      <c r="T495" s="1"/>
      <c r="U495" s="1"/>
      <c r="V495" s="19"/>
      <c r="W495" s="19"/>
      <c r="X495" s="220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53"/>
      <c r="AJ495" s="53" t="str">
        <f>IF('Cable Info'!L199="","",CONCATENATE('Cable Info'!L199," - ",'Cable Info'!M199))</f>
        <v>198 - AW</v>
      </c>
      <c r="AK495" s="53"/>
      <c r="AL495" s="53"/>
      <c r="AM495" s="55" t="str">
        <f t="shared" si="0"/>
        <v>198 - AW</v>
      </c>
      <c r="AN495" s="53"/>
      <c r="AO495" s="53" t="str">
        <f>IF('Cable Info'!N199="","",CONCATENATE('Cable Info'!N199," - ",'Cable Info'!O199))</f>
        <v>198 - AW</v>
      </c>
      <c r="AP495" s="53"/>
      <c r="AQ495" s="53"/>
      <c r="AR495" s="55" t="str">
        <f t="shared" si="1"/>
        <v>198 - AW</v>
      </c>
      <c r="AS495" s="53"/>
      <c r="AT495" s="53" t="str">
        <f>IF('Cable Info'!P199="","",CONCATENATE('Cable Info'!P199," - ",'Cable Info'!Q199))</f>
        <v/>
      </c>
      <c r="AU495" s="53"/>
      <c r="AV495" s="53"/>
      <c r="AW495" s="55" t="str">
        <f t="shared" si="2"/>
        <v/>
      </c>
      <c r="AX495" s="53"/>
      <c r="AY495" s="53" t="str">
        <f>IF('Cable Info'!R199="","",CONCATENATE('Cable Info'!R199," - ",'Cable Info'!S199))</f>
        <v/>
      </c>
      <c r="AZ495" s="53"/>
      <c r="BA495" s="53"/>
      <c r="BB495" s="55" t="str">
        <f t="shared" si="3"/>
        <v/>
      </c>
      <c r="BC495" s="53"/>
      <c r="BD495" s="53" t="str">
        <f>IF('Cable Info'!T199="","",CONCATENATE('Cable Info'!T199," - ",'Cable Info'!U199))</f>
        <v/>
      </c>
      <c r="BE495" s="53"/>
      <c r="BF495" s="53"/>
      <c r="BG495" s="55" t="str">
        <f t="shared" si="4"/>
        <v/>
      </c>
      <c r="BH495" s="53"/>
      <c r="BI495" s="53" t="str">
        <f>IF('Cable Info'!V199="","",CONCATENATE('Cable Info'!V199," - ",'Cable Info'!W199))</f>
        <v/>
      </c>
      <c r="BJ495" s="53"/>
      <c r="BK495" s="53"/>
      <c r="BL495" s="55" t="str">
        <f t="shared" si="5"/>
        <v/>
      </c>
      <c r="BM495" s="5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1"/>
      <c r="CL495" s="1"/>
    </row>
    <row r="496" spans="1:90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9"/>
      <c r="P496" s="1"/>
      <c r="Q496" s="219"/>
      <c r="R496" s="1"/>
      <c r="S496" s="1"/>
      <c r="T496" s="1"/>
      <c r="U496" s="1"/>
      <c r="V496" s="19"/>
      <c r="W496" s="19"/>
      <c r="X496" s="220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53"/>
      <c r="AJ496" s="53" t="str">
        <f>IF('Cable Info'!L200="","",CONCATENATE('Cable Info'!L200," - ",'Cable Info'!M200))</f>
        <v>199 - AW</v>
      </c>
      <c r="AK496" s="53"/>
      <c r="AL496" s="53"/>
      <c r="AM496" s="55" t="str">
        <f t="shared" si="0"/>
        <v>199 - AW</v>
      </c>
      <c r="AN496" s="53"/>
      <c r="AO496" s="53" t="str">
        <f>IF('Cable Info'!N200="","",CONCATENATE('Cable Info'!N200," - ",'Cable Info'!O200))</f>
        <v>199 - AW</v>
      </c>
      <c r="AP496" s="53"/>
      <c r="AQ496" s="53"/>
      <c r="AR496" s="55" t="str">
        <f t="shared" si="1"/>
        <v>199 - AW</v>
      </c>
      <c r="AS496" s="53"/>
      <c r="AT496" s="53" t="str">
        <f>IF('Cable Info'!P200="","",CONCATENATE('Cable Info'!P200," - ",'Cable Info'!Q200))</f>
        <v/>
      </c>
      <c r="AU496" s="53"/>
      <c r="AV496" s="53"/>
      <c r="AW496" s="55" t="str">
        <f t="shared" si="2"/>
        <v/>
      </c>
      <c r="AX496" s="53"/>
      <c r="AY496" s="53" t="str">
        <f>IF('Cable Info'!R200="","",CONCATENATE('Cable Info'!R200," - ",'Cable Info'!S200))</f>
        <v/>
      </c>
      <c r="AZ496" s="53"/>
      <c r="BA496" s="53"/>
      <c r="BB496" s="55" t="str">
        <f t="shared" si="3"/>
        <v/>
      </c>
      <c r="BC496" s="53"/>
      <c r="BD496" s="53" t="str">
        <f>IF('Cable Info'!T200="","",CONCATENATE('Cable Info'!T200," - ",'Cable Info'!U200))</f>
        <v/>
      </c>
      <c r="BE496" s="53"/>
      <c r="BF496" s="53"/>
      <c r="BG496" s="55" t="str">
        <f t="shared" si="4"/>
        <v/>
      </c>
      <c r="BH496" s="53"/>
      <c r="BI496" s="53" t="str">
        <f>IF('Cable Info'!V200="","",CONCATENATE('Cable Info'!V200," - ",'Cable Info'!W200))</f>
        <v/>
      </c>
      <c r="BJ496" s="53"/>
      <c r="BK496" s="53"/>
      <c r="BL496" s="55" t="str">
        <f t="shared" si="5"/>
        <v/>
      </c>
      <c r="BM496" s="5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1"/>
      <c r="CL496" s="1"/>
    </row>
    <row r="497" spans="1:90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9"/>
      <c r="P497" s="1"/>
      <c r="Q497" s="219"/>
      <c r="R497" s="1"/>
      <c r="S497" s="1"/>
      <c r="T497" s="1"/>
      <c r="U497" s="1"/>
      <c r="V497" s="19"/>
      <c r="W497" s="19"/>
      <c r="X497" s="220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53"/>
      <c r="AJ497" s="53" t="str">
        <f>IF('Cable Info'!L201="","",CONCATENATE('Cable Info'!L201," - ",'Cable Info'!M201))</f>
        <v>200 - AW</v>
      </c>
      <c r="AK497" s="53"/>
      <c r="AL497" s="53"/>
      <c r="AM497" s="55" t="str">
        <f t="shared" si="0"/>
        <v>200 - AW</v>
      </c>
      <c r="AN497" s="53"/>
      <c r="AO497" s="53" t="str">
        <f>IF('Cable Info'!N201="","",CONCATENATE('Cable Info'!N201," - ",'Cable Info'!O201))</f>
        <v>200 - AW</v>
      </c>
      <c r="AP497" s="53"/>
      <c r="AQ497" s="53"/>
      <c r="AR497" s="55" t="str">
        <f t="shared" si="1"/>
        <v>200 - AW</v>
      </c>
      <c r="AS497" s="53"/>
      <c r="AT497" s="53" t="str">
        <f>IF('Cable Info'!P201="","",CONCATENATE('Cable Info'!P201," - ",'Cable Info'!Q201))</f>
        <v/>
      </c>
      <c r="AU497" s="53"/>
      <c r="AV497" s="53"/>
      <c r="AW497" s="55" t="str">
        <f t="shared" si="2"/>
        <v/>
      </c>
      <c r="AX497" s="53"/>
      <c r="AY497" s="53" t="str">
        <f>IF('Cable Info'!R201="","",CONCATENATE('Cable Info'!R201," - ",'Cable Info'!S201))</f>
        <v/>
      </c>
      <c r="AZ497" s="53"/>
      <c r="BA497" s="53"/>
      <c r="BB497" s="55" t="str">
        <f t="shared" si="3"/>
        <v/>
      </c>
      <c r="BC497" s="53"/>
      <c r="BD497" s="53" t="str">
        <f>IF('Cable Info'!T201="","",CONCATENATE('Cable Info'!T201," - ",'Cable Info'!U201))</f>
        <v/>
      </c>
      <c r="BE497" s="53"/>
      <c r="BF497" s="53"/>
      <c r="BG497" s="55" t="str">
        <f t="shared" si="4"/>
        <v/>
      </c>
      <c r="BH497" s="53"/>
      <c r="BI497" s="53" t="str">
        <f>IF('Cable Info'!V201="","",CONCATENATE('Cable Info'!V201," - ",'Cable Info'!W201))</f>
        <v/>
      </c>
      <c r="BJ497" s="53"/>
      <c r="BK497" s="53"/>
      <c r="BL497" s="55" t="str">
        <f t="shared" si="5"/>
        <v/>
      </c>
      <c r="BM497" s="5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1"/>
      <c r="CL497" s="1"/>
    </row>
    <row r="498" spans="1:90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9"/>
      <c r="P498" s="1"/>
      <c r="Q498" s="219"/>
      <c r="R498" s="1"/>
      <c r="S498" s="1"/>
      <c r="T498" s="1"/>
      <c r="U498" s="1"/>
      <c r="V498" s="19"/>
      <c r="W498" s="19"/>
      <c r="X498" s="220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53"/>
      <c r="AJ498" s="53" t="str">
        <f>IF('Cable Info'!L202="","",CONCATENATE('Cable Info'!L202," - ",'Cable Info'!M202))</f>
        <v>201 - AW</v>
      </c>
      <c r="AK498" s="53"/>
      <c r="AL498" s="53"/>
      <c r="AM498" s="55" t="str">
        <f t="shared" si="0"/>
        <v>201 - AW</v>
      </c>
      <c r="AN498" s="53"/>
      <c r="AO498" s="53" t="str">
        <f>IF('Cable Info'!N202="","",CONCATENATE('Cable Info'!N202," - ",'Cable Info'!O202))</f>
        <v>201 - AW</v>
      </c>
      <c r="AP498" s="53"/>
      <c r="AQ498" s="53"/>
      <c r="AR498" s="55" t="str">
        <f t="shared" si="1"/>
        <v>201 - AW</v>
      </c>
      <c r="AS498" s="53"/>
      <c r="AT498" s="53" t="str">
        <f>IF('Cable Info'!P202="","",CONCATENATE('Cable Info'!P202," - ",'Cable Info'!Q202))</f>
        <v/>
      </c>
      <c r="AU498" s="53"/>
      <c r="AV498" s="53"/>
      <c r="AW498" s="55" t="str">
        <f t="shared" si="2"/>
        <v/>
      </c>
      <c r="AX498" s="53"/>
      <c r="AY498" s="53" t="str">
        <f>IF('Cable Info'!R202="","",CONCATENATE('Cable Info'!R202," - ",'Cable Info'!S202))</f>
        <v/>
      </c>
      <c r="AZ498" s="53"/>
      <c r="BA498" s="53"/>
      <c r="BB498" s="55" t="str">
        <f t="shared" si="3"/>
        <v/>
      </c>
      <c r="BC498" s="53"/>
      <c r="BD498" s="53" t="str">
        <f>IF('Cable Info'!T202="","",CONCATENATE('Cable Info'!T202," - ",'Cable Info'!U202))</f>
        <v/>
      </c>
      <c r="BE498" s="53"/>
      <c r="BF498" s="53"/>
      <c r="BG498" s="55" t="str">
        <f t="shared" si="4"/>
        <v/>
      </c>
      <c r="BH498" s="53"/>
      <c r="BI498" s="53" t="str">
        <f>IF('Cable Info'!V202="","",CONCATENATE('Cable Info'!V202," - ",'Cable Info'!W202))</f>
        <v/>
      </c>
      <c r="BJ498" s="53"/>
      <c r="BK498" s="53"/>
      <c r="BL498" s="55" t="str">
        <f t="shared" si="5"/>
        <v/>
      </c>
      <c r="BM498" s="5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1"/>
      <c r="CL498" s="1"/>
    </row>
    <row r="499" spans="1:90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9"/>
      <c r="P499" s="1"/>
      <c r="Q499" s="219"/>
      <c r="R499" s="1"/>
      <c r="S499" s="1"/>
      <c r="T499" s="1"/>
      <c r="U499" s="1"/>
      <c r="V499" s="19"/>
      <c r="W499" s="19"/>
      <c r="X499" s="220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53"/>
      <c r="AJ499" s="53" t="str">
        <f>IF('Cable Info'!L203="","",CONCATENATE('Cable Info'!L203," - ",'Cable Info'!M203))</f>
        <v>202 - AW</v>
      </c>
      <c r="AK499" s="53"/>
      <c r="AL499" s="53"/>
      <c r="AM499" s="55" t="str">
        <f t="shared" si="0"/>
        <v>202 - AW</v>
      </c>
      <c r="AN499" s="53"/>
      <c r="AO499" s="53" t="str">
        <f>IF('Cable Info'!N203="","",CONCATENATE('Cable Info'!N203," - ",'Cable Info'!O203))</f>
        <v>202 - AW</v>
      </c>
      <c r="AP499" s="53"/>
      <c r="AQ499" s="53"/>
      <c r="AR499" s="55" t="str">
        <f t="shared" si="1"/>
        <v>202 - AW</v>
      </c>
      <c r="AS499" s="53"/>
      <c r="AT499" s="53" t="str">
        <f>IF('Cable Info'!P203="","",CONCATENATE('Cable Info'!P203," - ",'Cable Info'!Q203))</f>
        <v/>
      </c>
      <c r="AU499" s="53"/>
      <c r="AV499" s="53"/>
      <c r="AW499" s="55" t="str">
        <f t="shared" si="2"/>
        <v/>
      </c>
      <c r="AX499" s="53"/>
      <c r="AY499" s="53" t="str">
        <f>IF('Cable Info'!R203="","",CONCATENATE('Cable Info'!R203," - ",'Cable Info'!S203))</f>
        <v/>
      </c>
      <c r="AZ499" s="53"/>
      <c r="BA499" s="53"/>
      <c r="BB499" s="55" t="str">
        <f t="shared" si="3"/>
        <v/>
      </c>
      <c r="BC499" s="53"/>
      <c r="BD499" s="53" t="str">
        <f>IF('Cable Info'!T203="","",CONCATENATE('Cable Info'!T203," - ",'Cable Info'!U203))</f>
        <v/>
      </c>
      <c r="BE499" s="53"/>
      <c r="BF499" s="53"/>
      <c r="BG499" s="55" t="str">
        <f t="shared" si="4"/>
        <v/>
      </c>
      <c r="BH499" s="53"/>
      <c r="BI499" s="53" t="str">
        <f>IF('Cable Info'!V203="","",CONCATENATE('Cable Info'!V203," - ",'Cable Info'!W203))</f>
        <v/>
      </c>
      <c r="BJ499" s="53"/>
      <c r="BK499" s="53"/>
      <c r="BL499" s="55" t="str">
        <f t="shared" si="5"/>
        <v/>
      </c>
      <c r="BM499" s="5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1"/>
      <c r="CL499" s="1"/>
    </row>
    <row r="500" spans="1:90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9"/>
      <c r="P500" s="1"/>
      <c r="Q500" s="219"/>
      <c r="R500" s="1"/>
      <c r="S500" s="1"/>
      <c r="T500" s="1"/>
      <c r="U500" s="1"/>
      <c r="V500" s="19"/>
      <c r="W500" s="19"/>
      <c r="X500" s="220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53"/>
      <c r="AJ500" s="53" t="str">
        <f>IF('Cable Info'!L204="","",CONCATENATE('Cable Info'!L204," - ",'Cable Info'!M204))</f>
        <v>203 - AW</v>
      </c>
      <c r="AK500" s="53"/>
      <c r="AL500" s="53"/>
      <c r="AM500" s="55" t="str">
        <f t="shared" si="0"/>
        <v>203 - AW</v>
      </c>
      <c r="AN500" s="53"/>
      <c r="AO500" s="53" t="str">
        <f>IF('Cable Info'!N204="","",CONCATENATE('Cable Info'!N204," - ",'Cable Info'!O204))</f>
        <v>203 - AW</v>
      </c>
      <c r="AP500" s="53"/>
      <c r="AQ500" s="53"/>
      <c r="AR500" s="55" t="str">
        <f t="shared" si="1"/>
        <v>203 - AW</v>
      </c>
      <c r="AS500" s="53"/>
      <c r="AT500" s="53" t="str">
        <f>IF('Cable Info'!P204="","",CONCATENATE('Cable Info'!P204," - ",'Cable Info'!Q204))</f>
        <v/>
      </c>
      <c r="AU500" s="53"/>
      <c r="AV500" s="53"/>
      <c r="AW500" s="55" t="str">
        <f t="shared" si="2"/>
        <v/>
      </c>
      <c r="AX500" s="53"/>
      <c r="AY500" s="53" t="str">
        <f>IF('Cable Info'!R204="","",CONCATENATE('Cable Info'!R204," - ",'Cable Info'!S204))</f>
        <v/>
      </c>
      <c r="AZ500" s="53"/>
      <c r="BA500" s="53"/>
      <c r="BB500" s="55" t="str">
        <f t="shared" si="3"/>
        <v/>
      </c>
      <c r="BC500" s="53"/>
      <c r="BD500" s="53" t="str">
        <f>IF('Cable Info'!T204="","",CONCATENATE('Cable Info'!T204," - ",'Cable Info'!U204))</f>
        <v/>
      </c>
      <c r="BE500" s="53"/>
      <c r="BF500" s="53"/>
      <c r="BG500" s="55" t="str">
        <f t="shared" si="4"/>
        <v/>
      </c>
      <c r="BH500" s="53"/>
      <c r="BI500" s="53" t="str">
        <f>IF('Cable Info'!V204="","",CONCATENATE('Cable Info'!V204," - ",'Cable Info'!W204))</f>
        <v/>
      </c>
      <c r="BJ500" s="53"/>
      <c r="BK500" s="53"/>
      <c r="BL500" s="55" t="str">
        <f t="shared" si="5"/>
        <v/>
      </c>
      <c r="BM500" s="5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1"/>
      <c r="CL500" s="1"/>
    </row>
    <row r="501" spans="1:90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9"/>
      <c r="P501" s="1"/>
      <c r="Q501" s="219"/>
      <c r="R501" s="1"/>
      <c r="S501" s="1"/>
      <c r="T501" s="1"/>
      <c r="U501" s="1"/>
      <c r="V501" s="19"/>
      <c r="W501" s="19"/>
      <c r="X501" s="220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53"/>
      <c r="AJ501" s="53" t="str">
        <f>IF('Cable Info'!L205="","",CONCATENATE('Cable Info'!L205," - ",'Cable Info'!M205))</f>
        <v>204 - AW</v>
      </c>
      <c r="AK501" s="53"/>
      <c r="AL501" s="53"/>
      <c r="AM501" s="55" t="str">
        <f t="shared" si="0"/>
        <v>204 - AW</v>
      </c>
      <c r="AN501" s="53"/>
      <c r="AO501" s="53" t="str">
        <f>IF('Cable Info'!N205="","",CONCATENATE('Cable Info'!N205," - ",'Cable Info'!O205))</f>
        <v>204 - AW</v>
      </c>
      <c r="AP501" s="53"/>
      <c r="AQ501" s="53"/>
      <c r="AR501" s="55" t="str">
        <f t="shared" si="1"/>
        <v>204 - AW</v>
      </c>
      <c r="AS501" s="53"/>
      <c r="AT501" s="53" t="str">
        <f>IF('Cable Info'!P205="","",CONCATENATE('Cable Info'!P205," - ",'Cable Info'!Q205))</f>
        <v/>
      </c>
      <c r="AU501" s="53"/>
      <c r="AV501" s="53"/>
      <c r="AW501" s="55" t="str">
        <f t="shared" si="2"/>
        <v/>
      </c>
      <c r="AX501" s="53"/>
      <c r="AY501" s="53" t="str">
        <f>IF('Cable Info'!R205="","",CONCATENATE('Cable Info'!R205," - ",'Cable Info'!S205))</f>
        <v/>
      </c>
      <c r="AZ501" s="53"/>
      <c r="BA501" s="53"/>
      <c r="BB501" s="55" t="str">
        <f t="shared" si="3"/>
        <v/>
      </c>
      <c r="BC501" s="53"/>
      <c r="BD501" s="53" t="str">
        <f>IF('Cable Info'!T205="","",CONCATENATE('Cable Info'!T205," - ",'Cable Info'!U205))</f>
        <v/>
      </c>
      <c r="BE501" s="53"/>
      <c r="BF501" s="53"/>
      <c r="BG501" s="55" t="str">
        <f t="shared" si="4"/>
        <v/>
      </c>
      <c r="BH501" s="53"/>
      <c r="BI501" s="53" t="str">
        <f>IF('Cable Info'!V205="","",CONCATENATE('Cable Info'!V205," - ",'Cable Info'!W205))</f>
        <v/>
      </c>
      <c r="BJ501" s="53"/>
      <c r="BK501" s="53"/>
      <c r="BL501" s="55" t="str">
        <f t="shared" si="5"/>
        <v/>
      </c>
      <c r="BM501" s="5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1"/>
      <c r="CL501" s="1"/>
    </row>
    <row r="502" spans="1:90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9"/>
      <c r="P502" s="1"/>
      <c r="Q502" s="219"/>
      <c r="R502" s="1"/>
      <c r="S502" s="1"/>
      <c r="T502" s="1"/>
      <c r="U502" s="1"/>
      <c r="V502" s="19"/>
      <c r="W502" s="19"/>
      <c r="X502" s="220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53"/>
      <c r="AJ502" s="53" t="str">
        <f>IF('Cable Info'!L206="","",CONCATENATE('Cable Info'!L206," - ",'Cable Info'!M206))</f>
        <v>205 - AW</v>
      </c>
      <c r="AK502" s="53"/>
      <c r="AL502" s="53"/>
      <c r="AM502" s="55" t="str">
        <f t="shared" si="0"/>
        <v>205 - AW</v>
      </c>
      <c r="AN502" s="53"/>
      <c r="AO502" s="53" t="str">
        <f>IF('Cable Info'!N206="","",CONCATENATE('Cable Info'!N206," - ",'Cable Info'!O206))</f>
        <v>205 - AW</v>
      </c>
      <c r="AP502" s="53"/>
      <c r="AQ502" s="53"/>
      <c r="AR502" s="55" t="str">
        <f t="shared" si="1"/>
        <v>205 - AW</v>
      </c>
      <c r="AS502" s="53"/>
      <c r="AT502" s="53" t="str">
        <f>IF('Cable Info'!P206="","",CONCATENATE('Cable Info'!P206," - ",'Cable Info'!Q206))</f>
        <v/>
      </c>
      <c r="AU502" s="53"/>
      <c r="AV502" s="53"/>
      <c r="AW502" s="55" t="str">
        <f t="shared" si="2"/>
        <v/>
      </c>
      <c r="AX502" s="53"/>
      <c r="AY502" s="53" t="str">
        <f>IF('Cable Info'!R206="","",CONCATENATE('Cable Info'!R206," - ",'Cable Info'!S206))</f>
        <v/>
      </c>
      <c r="AZ502" s="53"/>
      <c r="BA502" s="53"/>
      <c r="BB502" s="55" t="str">
        <f t="shared" si="3"/>
        <v/>
      </c>
      <c r="BC502" s="53"/>
      <c r="BD502" s="53" t="str">
        <f>IF('Cable Info'!T206="","",CONCATENATE('Cable Info'!T206," - ",'Cable Info'!U206))</f>
        <v/>
      </c>
      <c r="BE502" s="53"/>
      <c r="BF502" s="53"/>
      <c r="BG502" s="55" t="str">
        <f t="shared" si="4"/>
        <v/>
      </c>
      <c r="BH502" s="53"/>
      <c r="BI502" s="53" t="str">
        <f>IF('Cable Info'!V206="","",CONCATENATE('Cable Info'!V206," - ",'Cable Info'!W206))</f>
        <v/>
      </c>
      <c r="BJ502" s="53"/>
      <c r="BK502" s="53"/>
      <c r="BL502" s="55" t="str">
        <f t="shared" si="5"/>
        <v/>
      </c>
      <c r="BM502" s="5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1"/>
      <c r="CL502" s="1"/>
    </row>
    <row r="503" spans="1:90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9"/>
      <c r="P503" s="1"/>
      <c r="Q503" s="219"/>
      <c r="R503" s="1"/>
      <c r="S503" s="1"/>
      <c r="T503" s="1"/>
      <c r="U503" s="1"/>
      <c r="V503" s="19"/>
      <c r="W503" s="19"/>
      <c r="X503" s="220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53"/>
      <c r="AJ503" s="53" t="str">
        <f>IF('Cable Info'!L207="","",CONCATENATE('Cable Info'!L207," - ",'Cable Info'!M207))</f>
        <v>206 - AW</v>
      </c>
      <c r="AK503" s="53"/>
      <c r="AL503" s="53"/>
      <c r="AM503" s="55" t="str">
        <f t="shared" si="0"/>
        <v>206 - AW</v>
      </c>
      <c r="AN503" s="53"/>
      <c r="AO503" s="53" t="str">
        <f>IF('Cable Info'!N207="","",CONCATENATE('Cable Info'!N207," - ",'Cable Info'!O207))</f>
        <v>206 - AW</v>
      </c>
      <c r="AP503" s="53"/>
      <c r="AQ503" s="53"/>
      <c r="AR503" s="55" t="str">
        <f t="shared" si="1"/>
        <v>206 - AW</v>
      </c>
      <c r="AS503" s="53"/>
      <c r="AT503" s="53" t="str">
        <f>IF('Cable Info'!P207="","",CONCATENATE('Cable Info'!P207," - ",'Cable Info'!Q207))</f>
        <v/>
      </c>
      <c r="AU503" s="53"/>
      <c r="AV503" s="53"/>
      <c r="AW503" s="55" t="str">
        <f t="shared" si="2"/>
        <v/>
      </c>
      <c r="AX503" s="53"/>
      <c r="AY503" s="53" t="str">
        <f>IF('Cable Info'!R207="","",CONCATENATE('Cable Info'!R207," - ",'Cable Info'!S207))</f>
        <v/>
      </c>
      <c r="AZ503" s="53"/>
      <c r="BA503" s="53"/>
      <c r="BB503" s="55" t="str">
        <f t="shared" si="3"/>
        <v/>
      </c>
      <c r="BC503" s="53"/>
      <c r="BD503" s="53" t="str">
        <f>IF('Cable Info'!T207="","",CONCATENATE('Cable Info'!T207," - ",'Cable Info'!U207))</f>
        <v/>
      </c>
      <c r="BE503" s="53"/>
      <c r="BF503" s="53"/>
      <c r="BG503" s="55" t="str">
        <f t="shared" si="4"/>
        <v/>
      </c>
      <c r="BH503" s="53"/>
      <c r="BI503" s="53" t="str">
        <f>IF('Cable Info'!V207="","",CONCATENATE('Cable Info'!V207," - ",'Cable Info'!W207))</f>
        <v/>
      </c>
      <c r="BJ503" s="53"/>
      <c r="BK503" s="53"/>
      <c r="BL503" s="55" t="str">
        <f t="shared" si="5"/>
        <v/>
      </c>
      <c r="BM503" s="5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1"/>
      <c r="CL503" s="1"/>
    </row>
    <row r="504" spans="1:90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9"/>
      <c r="P504" s="1"/>
      <c r="Q504" s="219"/>
      <c r="R504" s="1"/>
      <c r="S504" s="1"/>
      <c r="T504" s="1"/>
      <c r="U504" s="1"/>
      <c r="V504" s="19"/>
      <c r="W504" s="19"/>
      <c r="X504" s="220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53"/>
      <c r="AJ504" s="53" t="str">
        <f>IF('Cable Info'!L208="","",CONCATENATE('Cable Info'!L208," - ",'Cable Info'!M208))</f>
        <v>207 - AW</v>
      </c>
      <c r="AK504" s="53"/>
      <c r="AL504" s="53"/>
      <c r="AM504" s="55" t="str">
        <f t="shared" si="0"/>
        <v>207 - AW</v>
      </c>
      <c r="AN504" s="53"/>
      <c r="AO504" s="53" t="str">
        <f>IF('Cable Info'!N208="","",CONCATENATE('Cable Info'!N208," - ",'Cable Info'!O208))</f>
        <v>207 - AW</v>
      </c>
      <c r="AP504" s="53"/>
      <c r="AQ504" s="53"/>
      <c r="AR504" s="55" t="str">
        <f t="shared" si="1"/>
        <v>207 - AW</v>
      </c>
      <c r="AS504" s="53"/>
      <c r="AT504" s="53" t="str">
        <f>IF('Cable Info'!P208="","",CONCATENATE('Cable Info'!P208," - ",'Cable Info'!Q208))</f>
        <v/>
      </c>
      <c r="AU504" s="53"/>
      <c r="AV504" s="53"/>
      <c r="AW504" s="55" t="str">
        <f t="shared" si="2"/>
        <v/>
      </c>
      <c r="AX504" s="53"/>
      <c r="AY504" s="53" t="str">
        <f>IF('Cable Info'!R208="","",CONCATENATE('Cable Info'!R208," - ",'Cable Info'!S208))</f>
        <v/>
      </c>
      <c r="AZ504" s="53"/>
      <c r="BA504" s="53"/>
      <c r="BB504" s="55" t="str">
        <f t="shared" si="3"/>
        <v/>
      </c>
      <c r="BC504" s="53"/>
      <c r="BD504" s="53" t="str">
        <f>IF('Cable Info'!T208="","",CONCATENATE('Cable Info'!T208," - ",'Cable Info'!U208))</f>
        <v/>
      </c>
      <c r="BE504" s="53"/>
      <c r="BF504" s="53"/>
      <c r="BG504" s="55" t="str">
        <f t="shared" si="4"/>
        <v/>
      </c>
      <c r="BH504" s="53"/>
      <c r="BI504" s="53" t="str">
        <f>IF('Cable Info'!V208="","",CONCATENATE('Cable Info'!V208," - ",'Cable Info'!W208))</f>
        <v/>
      </c>
      <c r="BJ504" s="53"/>
      <c r="BK504" s="53"/>
      <c r="BL504" s="55" t="str">
        <f t="shared" si="5"/>
        <v/>
      </c>
      <c r="BM504" s="5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1"/>
      <c r="CL504" s="1"/>
    </row>
    <row r="505" spans="1:90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9"/>
      <c r="P505" s="1"/>
      <c r="Q505" s="219"/>
      <c r="R505" s="1"/>
      <c r="S505" s="1"/>
      <c r="T505" s="1"/>
      <c r="U505" s="1"/>
      <c r="V505" s="19"/>
      <c r="W505" s="19"/>
      <c r="X505" s="220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53"/>
      <c r="AJ505" s="53" t="str">
        <f>IF('Cable Info'!L209="","",CONCATENATE('Cable Info'!L209," - ",'Cable Info'!M209))</f>
        <v>208 - AW</v>
      </c>
      <c r="AK505" s="53"/>
      <c r="AL505" s="53"/>
      <c r="AM505" s="55" t="str">
        <f t="shared" si="0"/>
        <v>208 - AW</v>
      </c>
      <c r="AN505" s="53"/>
      <c r="AO505" s="53" t="str">
        <f>IF('Cable Info'!N209="","",CONCATENATE('Cable Info'!N209," - ",'Cable Info'!O209))</f>
        <v>208 - AW</v>
      </c>
      <c r="AP505" s="53"/>
      <c r="AQ505" s="53"/>
      <c r="AR505" s="55" t="str">
        <f t="shared" si="1"/>
        <v>208 - AW</v>
      </c>
      <c r="AS505" s="53"/>
      <c r="AT505" s="53" t="str">
        <f>IF('Cable Info'!P209="","",CONCATENATE('Cable Info'!P209," - ",'Cable Info'!Q209))</f>
        <v/>
      </c>
      <c r="AU505" s="53"/>
      <c r="AV505" s="53"/>
      <c r="AW505" s="55" t="str">
        <f t="shared" si="2"/>
        <v/>
      </c>
      <c r="AX505" s="53"/>
      <c r="AY505" s="53" t="str">
        <f>IF('Cable Info'!R209="","",CONCATENATE('Cable Info'!R209," - ",'Cable Info'!S209))</f>
        <v/>
      </c>
      <c r="AZ505" s="53"/>
      <c r="BA505" s="53"/>
      <c r="BB505" s="55" t="str">
        <f t="shared" si="3"/>
        <v/>
      </c>
      <c r="BC505" s="53"/>
      <c r="BD505" s="53" t="str">
        <f>IF('Cable Info'!T209="","",CONCATENATE('Cable Info'!T209," - ",'Cable Info'!U209))</f>
        <v/>
      </c>
      <c r="BE505" s="53"/>
      <c r="BF505" s="53"/>
      <c r="BG505" s="55" t="str">
        <f t="shared" si="4"/>
        <v/>
      </c>
      <c r="BH505" s="53"/>
      <c r="BI505" s="53" t="str">
        <f>IF('Cable Info'!V209="","",CONCATENATE('Cable Info'!V209," - ",'Cable Info'!W209))</f>
        <v/>
      </c>
      <c r="BJ505" s="53"/>
      <c r="BK505" s="53"/>
      <c r="BL505" s="55" t="str">
        <f t="shared" si="5"/>
        <v/>
      </c>
      <c r="BM505" s="5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1"/>
      <c r="CL505" s="1"/>
    </row>
    <row r="506" spans="1:90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9"/>
      <c r="P506" s="1"/>
      <c r="Q506" s="219"/>
      <c r="R506" s="1"/>
      <c r="S506" s="1"/>
      <c r="T506" s="1"/>
      <c r="U506" s="1"/>
      <c r="V506" s="19"/>
      <c r="W506" s="19"/>
      <c r="X506" s="220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53"/>
      <c r="AJ506" s="53" t="str">
        <f>IF('Cable Info'!L210="","",CONCATENATE('Cable Info'!L210," - ",'Cable Info'!M210))</f>
        <v>209 - AW</v>
      </c>
      <c r="AK506" s="53"/>
      <c r="AL506" s="53"/>
      <c r="AM506" s="55" t="str">
        <f t="shared" si="0"/>
        <v>209 - AW</v>
      </c>
      <c r="AN506" s="53"/>
      <c r="AO506" s="53" t="str">
        <f>IF('Cable Info'!N210="","",CONCATENATE('Cable Info'!N210," - ",'Cable Info'!O210))</f>
        <v>209 - AW</v>
      </c>
      <c r="AP506" s="53"/>
      <c r="AQ506" s="53"/>
      <c r="AR506" s="55" t="str">
        <f t="shared" si="1"/>
        <v>209 - AW</v>
      </c>
      <c r="AS506" s="53"/>
      <c r="AT506" s="53" t="str">
        <f>IF('Cable Info'!P210="","",CONCATENATE('Cable Info'!P210," - ",'Cable Info'!Q210))</f>
        <v/>
      </c>
      <c r="AU506" s="53"/>
      <c r="AV506" s="53"/>
      <c r="AW506" s="55" t="str">
        <f t="shared" si="2"/>
        <v/>
      </c>
      <c r="AX506" s="53"/>
      <c r="AY506" s="53" t="str">
        <f>IF('Cable Info'!R210="","",CONCATENATE('Cable Info'!R210," - ",'Cable Info'!S210))</f>
        <v/>
      </c>
      <c r="AZ506" s="53"/>
      <c r="BA506" s="53"/>
      <c r="BB506" s="55" t="str">
        <f t="shared" si="3"/>
        <v/>
      </c>
      <c r="BC506" s="53"/>
      <c r="BD506" s="53" t="str">
        <f>IF('Cable Info'!T210="","",CONCATENATE('Cable Info'!T210," - ",'Cable Info'!U210))</f>
        <v/>
      </c>
      <c r="BE506" s="53"/>
      <c r="BF506" s="53"/>
      <c r="BG506" s="55" t="str">
        <f t="shared" si="4"/>
        <v/>
      </c>
      <c r="BH506" s="53"/>
      <c r="BI506" s="53" t="str">
        <f>IF('Cable Info'!V210="","",CONCATENATE('Cable Info'!V210," - ",'Cable Info'!W210))</f>
        <v/>
      </c>
      <c r="BJ506" s="53"/>
      <c r="BK506" s="53"/>
      <c r="BL506" s="55" t="str">
        <f t="shared" si="5"/>
        <v/>
      </c>
      <c r="BM506" s="5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1"/>
      <c r="CL506" s="1"/>
    </row>
    <row r="507" spans="1:90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9"/>
      <c r="P507" s="1"/>
      <c r="Q507" s="219"/>
      <c r="R507" s="1"/>
      <c r="S507" s="1"/>
      <c r="T507" s="1"/>
      <c r="U507" s="1"/>
      <c r="V507" s="19"/>
      <c r="W507" s="19"/>
      <c r="X507" s="220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53"/>
      <c r="AJ507" s="53" t="str">
        <f>IF('Cable Info'!L211="","",CONCATENATE('Cable Info'!L211," - ",'Cable Info'!M211))</f>
        <v>210 - AW</v>
      </c>
      <c r="AK507" s="53"/>
      <c r="AL507" s="53"/>
      <c r="AM507" s="55" t="str">
        <f t="shared" si="0"/>
        <v>210 - AW</v>
      </c>
      <c r="AN507" s="53"/>
      <c r="AO507" s="53" t="str">
        <f>IF('Cable Info'!N211="","",CONCATENATE('Cable Info'!N211," - ",'Cable Info'!O211))</f>
        <v>210 - AW</v>
      </c>
      <c r="AP507" s="53"/>
      <c r="AQ507" s="53"/>
      <c r="AR507" s="55" t="str">
        <f t="shared" si="1"/>
        <v>210 - AW</v>
      </c>
      <c r="AS507" s="53"/>
      <c r="AT507" s="53" t="str">
        <f>IF('Cable Info'!P211="","",CONCATENATE('Cable Info'!P211," - ",'Cable Info'!Q211))</f>
        <v/>
      </c>
      <c r="AU507" s="53"/>
      <c r="AV507" s="53"/>
      <c r="AW507" s="55" t="str">
        <f t="shared" si="2"/>
        <v/>
      </c>
      <c r="AX507" s="53"/>
      <c r="AY507" s="53" t="str">
        <f>IF('Cable Info'!R211="","",CONCATENATE('Cable Info'!R211," - ",'Cable Info'!S211))</f>
        <v/>
      </c>
      <c r="AZ507" s="53"/>
      <c r="BA507" s="53"/>
      <c r="BB507" s="55" t="str">
        <f t="shared" si="3"/>
        <v/>
      </c>
      <c r="BC507" s="53"/>
      <c r="BD507" s="53" t="str">
        <f>IF('Cable Info'!T211="","",CONCATENATE('Cable Info'!T211," - ",'Cable Info'!U211))</f>
        <v/>
      </c>
      <c r="BE507" s="53"/>
      <c r="BF507" s="53"/>
      <c r="BG507" s="55" t="str">
        <f t="shared" si="4"/>
        <v/>
      </c>
      <c r="BH507" s="53"/>
      <c r="BI507" s="53" t="str">
        <f>IF('Cable Info'!V211="","",CONCATENATE('Cable Info'!V211," - ",'Cable Info'!W211))</f>
        <v/>
      </c>
      <c r="BJ507" s="53"/>
      <c r="BK507" s="53"/>
      <c r="BL507" s="55" t="str">
        <f t="shared" si="5"/>
        <v/>
      </c>
      <c r="BM507" s="5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1"/>
      <c r="CL507" s="1"/>
    </row>
    <row r="508" spans="1:90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9"/>
      <c r="P508" s="1"/>
      <c r="Q508" s="219"/>
      <c r="R508" s="1"/>
      <c r="S508" s="1"/>
      <c r="T508" s="1"/>
      <c r="U508" s="1"/>
      <c r="V508" s="19"/>
      <c r="W508" s="19"/>
      <c r="X508" s="220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53"/>
      <c r="AJ508" s="53" t="str">
        <f>IF('Cable Info'!L212="","",CONCATENATE('Cable Info'!L212," - ",'Cable Info'!M212))</f>
        <v>211 - AW</v>
      </c>
      <c r="AK508" s="53"/>
      <c r="AL508" s="53"/>
      <c r="AM508" s="55" t="str">
        <f t="shared" si="0"/>
        <v>211 - AW</v>
      </c>
      <c r="AN508" s="53"/>
      <c r="AO508" s="53" t="str">
        <f>IF('Cable Info'!N212="","",CONCATENATE('Cable Info'!N212," - ",'Cable Info'!O212))</f>
        <v>211 - AW</v>
      </c>
      <c r="AP508" s="53"/>
      <c r="AQ508" s="53"/>
      <c r="AR508" s="55" t="str">
        <f t="shared" si="1"/>
        <v>211 - AW</v>
      </c>
      <c r="AS508" s="53"/>
      <c r="AT508" s="53" t="str">
        <f>IF('Cable Info'!P212="","",CONCATENATE('Cable Info'!P212," - ",'Cable Info'!Q212))</f>
        <v/>
      </c>
      <c r="AU508" s="53"/>
      <c r="AV508" s="53"/>
      <c r="AW508" s="55" t="str">
        <f t="shared" si="2"/>
        <v/>
      </c>
      <c r="AX508" s="53"/>
      <c r="AY508" s="53" t="str">
        <f>IF('Cable Info'!R212="","",CONCATENATE('Cable Info'!R212," - ",'Cable Info'!S212))</f>
        <v/>
      </c>
      <c r="AZ508" s="53"/>
      <c r="BA508" s="53"/>
      <c r="BB508" s="55" t="str">
        <f t="shared" si="3"/>
        <v/>
      </c>
      <c r="BC508" s="53"/>
      <c r="BD508" s="53" t="str">
        <f>IF('Cable Info'!T212="","",CONCATENATE('Cable Info'!T212," - ",'Cable Info'!U212))</f>
        <v/>
      </c>
      <c r="BE508" s="53"/>
      <c r="BF508" s="53"/>
      <c r="BG508" s="55" t="str">
        <f t="shared" si="4"/>
        <v/>
      </c>
      <c r="BH508" s="53"/>
      <c r="BI508" s="53" t="str">
        <f>IF('Cable Info'!V212="","",CONCATENATE('Cable Info'!V212," - ",'Cable Info'!W212))</f>
        <v/>
      </c>
      <c r="BJ508" s="53"/>
      <c r="BK508" s="53"/>
      <c r="BL508" s="55" t="str">
        <f t="shared" si="5"/>
        <v/>
      </c>
      <c r="BM508" s="5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1"/>
      <c r="CL508" s="1"/>
    </row>
    <row r="509" spans="1:90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9"/>
      <c r="P509" s="1"/>
      <c r="Q509" s="219"/>
      <c r="R509" s="1"/>
      <c r="S509" s="1"/>
      <c r="T509" s="1"/>
      <c r="U509" s="1"/>
      <c r="V509" s="19"/>
      <c r="W509" s="19"/>
      <c r="X509" s="220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53"/>
      <c r="AJ509" s="53" t="str">
        <f>IF('Cable Info'!L213="","",CONCATENATE('Cable Info'!L213," - ",'Cable Info'!M213))</f>
        <v>212 - AW</v>
      </c>
      <c r="AK509" s="53"/>
      <c r="AL509" s="53"/>
      <c r="AM509" s="55" t="str">
        <f t="shared" si="0"/>
        <v>212 - AW</v>
      </c>
      <c r="AN509" s="53"/>
      <c r="AO509" s="53" t="str">
        <f>IF('Cable Info'!N213="","",CONCATENATE('Cable Info'!N213," - ",'Cable Info'!O213))</f>
        <v>212 - AW</v>
      </c>
      <c r="AP509" s="53"/>
      <c r="AQ509" s="53"/>
      <c r="AR509" s="55" t="str">
        <f t="shared" si="1"/>
        <v>212 - AW</v>
      </c>
      <c r="AS509" s="53"/>
      <c r="AT509" s="53" t="str">
        <f>IF('Cable Info'!P213="","",CONCATENATE('Cable Info'!P213," - ",'Cable Info'!Q213))</f>
        <v/>
      </c>
      <c r="AU509" s="53"/>
      <c r="AV509" s="53"/>
      <c r="AW509" s="55" t="str">
        <f t="shared" si="2"/>
        <v/>
      </c>
      <c r="AX509" s="53"/>
      <c r="AY509" s="53" t="str">
        <f>IF('Cable Info'!R213="","",CONCATENATE('Cable Info'!R213," - ",'Cable Info'!S213))</f>
        <v/>
      </c>
      <c r="AZ509" s="53"/>
      <c r="BA509" s="53"/>
      <c r="BB509" s="55" t="str">
        <f t="shared" si="3"/>
        <v/>
      </c>
      <c r="BC509" s="53"/>
      <c r="BD509" s="53" t="str">
        <f>IF('Cable Info'!T213="","",CONCATENATE('Cable Info'!T213," - ",'Cable Info'!U213))</f>
        <v/>
      </c>
      <c r="BE509" s="53"/>
      <c r="BF509" s="53"/>
      <c r="BG509" s="55" t="str">
        <f t="shared" si="4"/>
        <v/>
      </c>
      <c r="BH509" s="53"/>
      <c r="BI509" s="53" t="str">
        <f>IF('Cable Info'!V213="","",CONCATENATE('Cable Info'!V213," - ",'Cable Info'!W213))</f>
        <v/>
      </c>
      <c r="BJ509" s="53"/>
      <c r="BK509" s="53"/>
      <c r="BL509" s="55" t="str">
        <f t="shared" si="5"/>
        <v/>
      </c>
      <c r="BM509" s="5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1"/>
      <c r="CL509" s="1"/>
    </row>
    <row r="510" spans="1:90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9"/>
      <c r="P510" s="1"/>
      <c r="Q510" s="219"/>
      <c r="R510" s="1"/>
      <c r="S510" s="1"/>
      <c r="T510" s="1"/>
      <c r="U510" s="1"/>
      <c r="V510" s="19"/>
      <c r="W510" s="19"/>
      <c r="X510" s="220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53"/>
      <c r="AJ510" s="53" t="str">
        <f>IF('Cable Info'!L214="","",CONCATENATE('Cable Info'!L214," - ",'Cable Info'!M214))</f>
        <v>213 - AW</v>
      </c>
      <c r="AK510" s="53"/>
      <c r="AL510" s="53"/>
      <c r="AM510" s="55" t="str">
        <f t="shared" si="0"/>
        <v>213 - AW</v>
      </c>
      <c r="AN510" s="53"/>
      <c r="AO510" s="53" t="str">
        <f>IF('Cable Info'!N214="","",CONCATENATE('Cable Info'!N214," - ",'Cable Info'!O214))</f>
        <v>213 - AW</v>
      </c>
      <c r="AP510" s="53"/>
      <c r="AQ510" s="53"/>
      <c r="AR510" s="55" t="str">
        <f t="shared" si="1"/>
        <v>213 - AW</v>
      </c>
      <c r="AS510" s="53"/>
      <c r="AT510" s="53" t="str">
        <f>IF('Cable Info'!P214="","",CONCATENATE('Cable Info'!P214," - ",'Cable Info'!Q214))</f>
        <v/>
      </c>
      <c r="AU510" s="53"/>
      <c r="AV510" s="53"/>
      <c r="AW510" s="55" t="str">
        <f t="shared" si="2"/>
        <v/>
      </c>
      <c r="AX510" s="53"/>
      <c r="AY510" s="53" t="str">
        <f>IF('Cable Info'!R214="","",CONCATENATE('Cable Info'!R214," - ",'Cable Info'!S214))</f>
        <v/>
      </c>
      <c r="AZ510" s="53"/>
      <c r="BA510" s="53"/>
      <c r="BB510" s="55" t="str">
        <f t="shared" si="3"/>
        <v/>
      </c>
      <c r="BC510" s="53"/>
      <c r="BD510" s="53" t="str">
        <f>IF('Cable Info'!T214="","",CONCATENATE('Cable Info'!T214," - ",'Cable Info'!U214))</f>
        <v/>
      </c>
      <c r="BE510" s="53"/>
      <c r="BF510" s="53"/>
      <c r="BG510" s="55" t="str">
        <f t="shared" si="4"/>
        <v/>
      </c>
      <c r="BH510" s="53"/>
      <c r="BI510" s="53" t="str">
        <f>IF('Cable Info'!V214="","",CONCATENATE('Cable Info'!V214," - ",'Cable Info'!W214))</f>
        <v/>
      </c>
      <c r="BJ510" s="53"/>
      <c r="BK510" s="53"/>
      <c r="BL510" s="55" t="str">
        <f t="shared" si="5"/>
        <v/>
      </c>
      <c r="BM510" s="5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1"/>
      <c r="CL510" s="1"/>
    </row>
    <row r="511" spans="1:90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9"/>
      <c r="P511" s="1"/>
      <c r="Q511" s="219"/>
      <c r="R511" s="1"/>
      <c r="S511" s="1"/>
      <c r="T511" s="1"/>
      <c r="U511" s="1"/>
      <c r="V511" s="19"/>
      <c r="W511" s="19"/>
      <c r="X511" s="220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53"/>
      <c r="AJ511" s="53" t="str">
        <f>IF('Cable Info'!L215="","",CONCATENATE('Cable Info'!L215," - ",'Cable Info'!M215))</f>
        <v>214 - AW</v>
      </c>
      <c r="AK511" s="53"/>
      <c r="AL511" s="53"/>
      <c r="AM511" s="55" t="str">
        <f t="shared" si="0"/>
        <v>214 - AW</v>
      </c>
      <c r="AN511" s="53"/>
      <c r="AO511" s="53" t="str">
        <f>IF('Cable Info'!N215="","",CONCATENATE('Cable Info'!N215," - ",'Cable Info'!O215))</f>
        <v>214 - AW</v>
      </c>
      <c r="AP511" s="53"/>
      <c r="AQ511" s="53"/>
      <c r="AR511" s="55" t="str">
        <f t="shared" si="1"/>
        <v>214 - AW</v>
      </c>
      <c r="AS511" s="53"/>
      <c r="AT511" s="53" t="str">
        <f>IF('Cable Info'!P215="","",CONCATENATE('Cable Info'!P215," - ",'Cable Info'!Q215))</f>
        <v/>
      </c>
      <c r="AU511" s="53"/>
      <c r="AV511" s="53"/>
      <c r="AW511" s="55" t="str">
        <f t="shared" si="2"/>
        <v/>
      </c>
      <c r="AX511" s="53"/>
      <c r="AY511" s="53" t="str">
        <f>IF('Cable Info'!R215="","",CONCATENATE('Cable Info'!R215," - ",'Cable Info'!S215))</f>
        <v/>
      </c>
      <c r="AZ511" s="53"/>
      <c r="BA511" s="53"/>
      <c r="BB511" s="55" t="str">
        <f t="shared" si="3"/>
        <v/>
      </c>
      <c r="BC511" s="53"/>
      <c r="BD511" s="53" t="str">
        <f>IF('Cable Info'!T215="","",CONCATENATE('Cable Info'!T215," - ",'Cable Info'!U215))</f>
        <v/>
      </c>
      <c r="BE511" s="53"/>
      <c r="BF511" s="53"/>
      <c r="BG511" s="55" t="str">
        <f t="shared" si="4"/>
        <v/>
      </c>
      <c r="BH511" s="53"/>
      <c r="BI511" s="53" t="str">
        <f>IF('Cable Info'!V215="","",CONCATENATE('Cable Info'!V215," - ",'Cable Info'!W215))</f>
        <v/>
      </c>
      <c r="BJ511" s="53"/>
      <c r="BK511" s="53"/>
      <c r="BL511" s="55" t="str">
        <f t="shared" si="5"/>
        <v/>
      </c>
      <c r="BM511" s="5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1"/>
      <c r="CL511" s="1"/>
    </row>
    <row r="512" spans="1:90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9"/>
      <c r="P512" s="1"/>
      <c r="Q512" s="219"/>
      <c r="R512" s="1"/>
      <c r="S512" s="1"/>
      <c r="T512" s="1"/>
      <c r="U512" s="1"/>
      <c r="V512" s="19"/>
      <c r="W512" s="19"/>
      <c r="X512" s="220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53"/>
      <c r="AJ512" s="53" t="str">
        <f>IF('Cable Info'!L216="","",CONCATENATE('Cable Info'!L216," - ",'Cable Info'!M216))</f>
        <v>215 - AW</v>
      </c>
      <c r="AK512" s="53"/>
      <c r="AL512" s="53"/>
      <c r="AM512" s="55" t="str">
        <f t="shared" si="0"/>
        <v>215 - AW</v>
      </c>
      <c r="AN512" s="53"/>
      <c r="AO512" s="53" t="str">
        <f>IF('Cable Info'!N216="","",CONCATENATE('Cable Info'!N216," - ",'Cable Info'!O216))</f>
        <v>215 - AW</v>
      </c>
      <c r="AP512" s="53"/>
      <c r="AQ512" s="53"/>
      <c r="AR512" s="55" t="str">
        <f t="shared" si="1"/>
        <v>215 - AW</v>
      </c>
      <c r="AS512" s="53"/>
      <c r="AT512" s="53" t="str">
        <f>IF('Cable Info'!P216="","",CONCATENATE('Cable Info'!P216," - ",'Cable Info'!Q216))</f>
        <v/>
      </c>
      <c r="AU512" s="53"/>
      <c r="AV512" s="53"/>
      <c r="AW512" s="55" t="str">
        <f t="shared" si="2"/>
        <v/>
      </c>
      <c r="AX512" s="53"/>
      <c r="AY512" s="53" t="str">
        <f>IF('Cable Info'!R216="","",CONCATENATE('Cable Info'!R216," - ",'Cable Info'!S216))</f>
        <v/>
      </c>
      <c r="AZ512" s="53"/>
      <c r="BA512" s="53"/>
      <c r="BB512" s="55" t="str">
        <f t="shared" si="3"/>
        <v/>
      </c>
      <c r="BC512" s="53"/>
      <c r="BD512" s="53" t="str">
        <f>IF('Cable Info'!T216="","",CONCATENATE('Cable Info'!T216," - ",'Cable Info'!U216))</f>
        <v/>
      </c>
      <c r="BE512" s="53"/>
      <c r="BF512" s="53"/>
      <c r="BG512" s="55" t="str">
        <f t="shared" si="4"/>
        <v/>
      </c>
      <c r="BH512" s="53"/>
      <c r="BI512" s="53" t="str">
        <f>IF('Cable Info'!V216="","",CONCATENATE('Cable Info'!V216," - ",'Cable Info'!W216))</f>
        <v/>
      </c>
      <c r="BJ512" s="53"/>
      <c r="BK512" s="53"/>
      <c r="BL512" s="55" t="str">
        <f t="shared" si="5"/>
        <v/>
      </c>
      <c r="BM512" s="5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1"/>
      <c r="CL512" s="1"/>
    </row>
    <row r="513" spans="1:90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9"/>
      <c r="P513" s="1"/>
      <c r="Q513" s="219"/>
      <c r="R513" s="1"/>
      <c r="S513" s="1"/>
      <c r="T513" s="1"/>
      <c r="U513" s="1"/>
      <c r="V513" s="19"/>
      <c r="W513" s="19"/>
      <c r="X513" s="220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53"/>
      <c r="AJ513" s="53" t="str">
        <f>IF('Cable Info'!L217="","",CONCATENATE('Cable Info'!L217," - ",'Cable Info'!M217))</f>
        <v>216 - AW</v>
      </c>
      <c r="AK513" s="53"/>
      <c r="AL513" s="53"/>
      <c r="AM513" s="55" t="str">
        <f t="shared" si="0"/>
        <v>216 - AW</v>
      </c>
      <c r="AN513" s="53"/>
      <c r="AO513" s="53" t="str">
        <f>IF('Cable Info'!N217="","",CONCATENATE('Cable Info'!N217," - ",'Cable Info'!O217))</f>
        <v>216 - AW</v>
      </c>
      <c r="AP513" s="53"/>
      <c r="AQ513" s="53"/>
      <c r="AR513" s="55" t="str">
        <f t="shared" si="1"/>
        <v>216 - AW</v>
      </c>
      <c r="AS513" s="53"/>
      <c r="AT513" s="53" t="str">
        <f>IF('Cable Info'!P217="","",CONCATENATE('Cable Info'!P217," - ",'Cable Info'!Q217))</f>
        <v/>
      </c>
      <c r="AU513" s="53"/>
      <c r="AV513" s="53"/>
      <c r="AW513" s="55" t="str">
        <f t="shared" si="2"/>
        <v/>
      </c>
      <c r="AX513" s="53"/>
      <c r="AY513" s="53" t="str">
        <f>IF('Cable Info'!R217="","",CONCATENATE('Cable Info'!R217," - ",'Cable Info'!S217))</f>
        <v/>
      </c>
      <c r="AZ513" s="53"/>
      <c r="BA513" s="53"/>
      <c r="BB513" s="55" t="str">
        <f t="shared" si="3"/>
        <v/>
      </c>
      <c r="BC513" s="53"/>
      <c r="BD513" s="53" t="str">
        <f>IF('Cable Info'!T217="","",CONCATENATE('Cable Info'!T217," - ",'Cable Info'!U217))</f>
        <v/>
      </c>
      <c r="BE513" s="53"/>
      <c r="BF513" s="53"/>
      <c r="BG513" s="55" t="str">
        <f t="shared" si="4"/>
        <v/>
      </c>
      <c r="BH513" s="53"/>
      <c r="BI513" s="53" t="str">
        <f>IF('Cable Info'!V217="","",CONCATENATE('Cable Info'!V217," - ",'Cable Info'!W217))</f>
        <v/>
      </c>
      <c r="BJ513" s="53"/>
      <c r="BK513" s="53"/>
      <c r="BL513" s="55" t="str">
        <f t="shared" si="5"/>
        <v/>
      </c>
      <c r="BM513" s="5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1"/>
      <c r="CL513" s="1"/>
    </row>
    <row r="514" spans="1:90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9"/>
      <c r="P514" s="1"/>
      <c r="Q514" s="219"/>
      <c r="R514" s="1"/>
      <c r="S514" s="1"/>
      <c r="T514" s="1"/>
      <c r="U514" s="1"/>
      <c r="V514" s="19"/>
      <c r="W514" s="19"/>
      <c r="X514" s="220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53"/>
      <c r="AJ514" s="53" t="str">
        <f>IF('Cable Info'!L218="","",CONCATENATE('Cable Info'!L218," - ",'Cable Info'!M218))</f>
        <v>217 - AW</v>
      </c>
      <c r="AK514" s="53"/>
      <c r="AL514" s="53"/>
      <c r="AM514" s="55" t="str">
        <f t="shared" si="0"/>
        <v>217 - AW</v>
      </c>
      <c r="AN514" s="53"/>
      <c r="AO514" s="53" t="str">
        <f>IF('Cable Info'!N218="","",CONCATENATE('Cable Info'!N218," - ",'Cable Info'!O218))</f>
        <v>217 - AW</v>
      </c>
      <c r="AP514" s="53"/>
      <c r="AQ514" s="53"/>
      <c r="AR514" s="55" t="str">
        <f t="shared" si="1"/>
        <v>217 - AW</v>
      </c>
      <c r="AS514" s="53"/>
      <c r="AT514" s="53" t="str">
        <f>IF('Cable Info'!P218="","",CONCATENATE('Cable Info'!P218," - ",'Cable Info'!Q218))</f>
        <v/>
      </c>
      <c r="AU514" s="53"/>
      <c r="AV514" s="53"/>
      <c r="AW514" s="55" t="str">
        <f t="shared" si="2"/>
        <v/>
      </c>
      <c r="AX514" s="53"/>
      <c r="AY514" s="53" t="str">
        <f>IF('Cable Info'!R218="","",CONCATENATE('Cable Info'!R218," - ",'Cable Info'!S218))</f>
        <v/>
      </c>
      <c r="AZ514" s="53"/>
      <c r="BA514" s="53"/>
      <c r="BB514" s="55" t="str">
        <f t="shared" si="3"/>
        <v/>
      </c>
      <c r="BC514" s="53"/>
      <c r="BD514" s="53" t="str">
        <f>IF('Cable Info'!T218="","",CONCATENATE('Cable Info'!T218," - ",'Cable Info'!U218))</f>
        <v/>
      </c>
      <c r="BE514" s="53"/>
      <c r="BF514" s="53"/>
      <c r="BG514" s="55" t="str">
        <f t="shared" si="4"/>
        <v/>
      </c>
      <c r="BH514" s="53"/>
      <c r="BI514" s="53" t="str">
        <f>IF('Cable Info'!V218="","",CONCATENATE('Cable Info'!V218," - ",'Cable Info'!W218))</f>
        <v/>
      </c>
      <c r="BJ514" s="53"/>
      <c r="BK514" s="53"/>
      <c r="BL514" s="55" t="str">
        <f t="shared" si="5"/>
        <v/>
      </c>
      <c r="BM514" s="5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1"/>
      <c r="CL514" s="1"/>
    </row>
    <row r="515" spans="1:90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9"/>
      <c r="P515" s="1"/>
      <c r="Q515" s="219"/>
      <c r="R515" s="1"/>
      <c r="S515" s="1"/>
      <c r="T515" s="1"/>
      <c r="U515" s="1"/>
      <c r="V515" s="19"/>
      <c r="W515" s="19"/>
      <c r="X515" s="220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53"/>
      <c r="AJ515" s="53" t="str">
        <f>IF('Cable Info'!L219="","",CONCATENATE('Cable Info'!L219," - ",'Cable Info'!M219))</f>
        <v>218 - AW</v>
      </c>
      <c r="AK515" s="53"/>
      <c r="AL515" s="53"/>
      <c r="AM515" s="55" t="str">
        <f t="shared" si="0"/>
        <v>218 - AW</v>
      </c>
      <c r="AN515" s="53"/>
      <c r="AO515" s="53" t="str">
        <f>IF('Cable Info'!N219="","",CONCATENATE('Cable Info'!N219," - ",'Cable Info'!O219))</f>
        <v>218 - AW</v>
      </c>
      <c r="AP515" s="53"/>
      <c r="AQ515" s="53"/>
      <c r="AR515" s="55" t="str">
        <f t="shared" si="1"/>
        <v>218 - AW</v>
      </c>
      <c r="AS515" s="53"/>
      <c r="AT515" s="53" t="str">
        <f>IF('Cable Info'!P219="","",CONCATENATE('Cable Info'!P219," - ",'Cable Info'!Q219))</f>
        <v/>
      </c>
      <c r="AU515" s="53"/>
      <c r="AV515" s="53"/>
      <c r="AW515" s="55" t="str">
        <f t="shared" si="2"/>
        <v/>
      </c>
      <c r="AX515" s="53"/>
      <c r="AY515" s="53" t="str">
        <f>IF('Cable Info'!R219="","",CONCATENATE('Cable Info'!R219," - ",'Cable Info'!S219))</f>
        <v/>
      </c>
      <c r="AZ515" s="53"/>
      <c r="BA515" s="53"/>
      <c r="BB515" s="55" t="str">
        <f t="shared" si="3"/>
        <v/>
      </c>
      <c r="BC515" s="53"/>
      <c r="BD515" s="53" t="str">
        <f>IF('Cable Info'!T219="","",CONCATENATE('Cable Info'!T219," - ",'Cable Info'!U219))</f>
        <v/>
      </c>
      <c r="BE515" s="53"/>
      <c r="BF515" s="53"/>
      <c r="BG515" s="55" t="str">
        <f t="shared" si="4"/>
        <v/>
      </c>
      <c r="BH515" s="53"/>
      <c r="BI515" s="53" t="str">
        <f>IF('Cable Info'!V219="","",CONCATENATE('Cable Info'!V219," - ",'Cable Info'!W219))</f>
        <v/>
      </c>
      <c r="BJ515" s="53"/>
      <c r="BK515" s="53"/>
      <c r="BL515" s="55" t="str">
        <f t="shared" si="5"/>
        <v/>
      </c>
      <c r="BM515" s="5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1"/>
      <c r="CL515" s="1"/>
    </row>
    <row r="516" spans="1:90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9"/>
      <c r="P516" s="1"/>
      <c r="Q516" s="219"/>
      <c r="R516" s="1"/>
      <c r="S516" s="1"/>
      <c r="T516" s="1"/>
      <c r="U516" s="1"/>
      <c r="V516" s="19"/>
      <c r="W516" s="19"/>
      <c r="X516" s="220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53"/>
      <c r="AJ516" s="53" t="str">
        <f>IF('Cable Info'!L220="","",CONCATENATE('Cable Info'!L220," - ",'Cable Info'!M220))</f>
        <v>219 - AW</v>
      </c>
      <c r="AK516" s="53"/>
      <c r="AL516" s="53"/>
      <c r="AM516" s="55" t="str">
        <f t="shared" si="0"/>
        <v>219 - AW</v>
      </c>
      <c r="AN516" s="53"/>
      <c r="AO516" s="53" t="str">
        <f>IF('Cable Info'!N220="","",CONCATENATE('Cable Info'!N220," - ",'Cable Info'!O220))</f>
        <v>219 - AW</v>
      </c>
      <c r="AP516" s="53"/>
      <c r="AQ516" s="53"/>
      <c r="AR516" s="55" t="str">
        <f t="shared" si="1"/>
        <v>219 - AW</v>
      </c>
      <c r="AS516" s="53"/>
      <c r="AT516" s="53" t="str">
        <f>IF('Cable Info'!P220="","",CONCATENATE('Cable Info'!P220," - ",'Cable Info'!Q220))</f>
        <v/>
      </c>
      <c r="AU516" s="53"/>
      <c r="AV516" s="53"/>
      <c r="AW516" s="55" t="str">
        <f t="shared" si="2"/>
        <v/>
      </c>
      <c r="AX516" s="53"/>
      <c r="AY516" s="53" t="str">
        <f>IF('Cable Info'!R220="","",CONCATENATE('Cable Info'!R220," - ",'Cable Info'!S220))</f>
        <v/>
      </c>
      <c r="AZ516" s="53"/>
      <c r="BA516" s="53"/>
      <c r="BB516" s="55" t="str">
        <f t="shared" si="3"/>
        <v/>
      </c>
      <c r="BC516" s="53"/>
      <c r="BD516" s="53" t="str">
        <f>IF('Cable Info'!T220="","",CONCATENATE('Cable Info'!T220," - ",'Cable Info'!U220))</f>
        <v/>
      </c>
      <c r="BE516" s="53"/>
      <c r="BF516" s="53"/>
      <c r="BG516" s="55" t="str">
        <f t="shared" si="4"/>
        <v/>
      </c>
      <c r="BH516" s="53"/>
      <c r="BI516" s="53" t="str">
        <f>IF('Cable Info'!V220="","",CONCATENATE('Cable Info'!V220," - ",'Cable Info'!W220))</f>
        <v/>
      </c>
      <c r="BJ516" s="53"/>
      <c r="BK516" s="53"/>
      <c r="BL516" s="55" t="str">
        <f t="shared" si="5"/>
        <v/>
      </c>
      <c r="BM516" s="5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1"/>
      <c r="CL516" s="1"/>
    </row>
    <row r="517" spans="1:90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9"/>
      <c r="P517" s="1"/>
      <c r="Q517" s="219"/>
      <c r="R517" s="1"/>
      <c r="S517" s="1"/>
      <c r="T517" s="1"/>
      <c r="U517" s="1"/>
      <c r="V517" s="19"/>
      <c r="W517" s="19"/>
      <c r="X517" s="220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53"/>
      <c r="AJ517" s="53" t="str">
        <f>IF('Cable Info'!L221="","",CONCATENATE('Cable Info'!L221," - ",'Cable Info'!M221))</f>
        <v>220 - AW</v>
      </c>
      <c r="AK517" s="53"/>
      <c r="AL517" s="53"/>
      <c r="AM517" s="55" t="str">
        <f t="shared" si="0"/>
        <v>220 - AW</v>
      </c>
      <c r="AN517" s="53"/>
      <c r="AO517" s="53" t="str">
        <f>IF('Cable Info'!N221="","",CONCATENATE('Cable Info'!N221," - ",'Cable Info'!O221))</f>
        <v>220 - AW</v>
      </c>
      <c r="AP517" s="53"/>
      <c r="AQ517" s="53"/>
      <c r="AR517" s="55" t="str">
        <f t="shared" si="1"/>
        <v>220 - AW</v>
      </c>
      <c r="AS517" s="53"/>
      <c r="AT517" s="53" t="str">
        <f>IF('Cable Info'!P221="","",CONCATENATE('Cable Info'!P221," - ",'Cable Info'!Q221))</f>
        <v/>
      </c>
      <c r="AU517" s="53"/>
      <c r="AV517" s="53"/>
      <c r="AW517" s="55" t="str">
        <f t="shared" si="2"/>
        <v/>
      </c>
      <c r="AX517" s="53"/>
      <c r="AY517" s="53" t="str">
        <f>IF('Cable Info'!R221="","",CONCATENATE('Cable Info'!R221," - ",'Cable Info'!S221))</f>
        <v/>
      </c>
      <c r="AZ517" s="53"/>
      <c r="BA517" s="53"/>
      <c r="BB517" s="55" t="str">
        <f t="shared" si="3"/>
        <v/>
      </c>
      <c r="BC517" s="53"/>
      <c r="BD517" s="53" t="str">
        <f>IF('Cable Info'!T221="","",CONCATENATE('Cable Info'!T221," - ",'Cable Info'!U221))</f>
        <v/>
      </c>
      <c r="BE517" s="53"/>
      <c r="BF517" s="53"/>
      <c r="BG517" s="55" t="str">
        <f t="shared" si="4"/>
        <v/>
      </c>
      <c r="BH517" s="53"/>
      <c r="BI517" s="53" t="str">
        <f>IF('Cable Info'!V221="","",CONCATENATE('Cable Info'!V221," - ",'Cable Info'!W221))</f>
        <v/>
      </c>
      <c r="BJ517" s="53"/>
      <c r="BK517" s="53"/>
      <c r="BL517" s="55" t="str">
        <f t="shared" si="5"/>
        <v/>
      </c>
      <c r="BM517" s="5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1"/>
      <c r="CL517" s="1"/>
    </row>
    <row r="518" spans="1:90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9"/>
      <c r="P518" s="1"/>
      <c r="Q518" s="219"/>
      <c r="R518" s="1"/>
      <c r="S518" s="1"/>
      <c r="T518" s="1"/>
      <c r="U518" s="1"/>
      <c r="V518" s="19"/>
      <c r="W518" s="19"/>
      <c r="X518" s="220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53"/>
      <c r="AJ518" s="53" t="str">
        <f>IF('Cable Info'!L222="","",CONCATENATE('Cable Info'!L222," - ",'Cable Info'!M222))</f>
        <v>221 - AW</v>
      </c>
      <c r="AK518" s="53"/>
      <c r="AL518" s="53"/>
      <c r="AM518" s="55" t="str">
        <f t="shared" si="0"/>
        <v>221 - AW</v>
      </c>
      <c r="AN518" s="53"/>
      <c r="AO518" s="53" t="str">
        <f>IF('Cable Info'!N222="","",CONCATENATE('Cable Info'!N222," - ",'Cable Info'!O222))</f>
        <v>221 - AW</v>
      </c>
      <c r="AP518" s="53"/>
      <c r="AQ518" s="53"/>
      <c r="AR518" s="55" t="str">
        <f t="shared" si="1"/>
        <v>221 - AW</v>
      </c>
      <c r="AS518" s="53"/>
      <c r="AT518" s="53" t="str">
        <f>IF('Cable Info'!P222="","",CONCATENATE('Cable Info'!P222," - ",'Cable Info'!Q222))</f>
        <v/>
      </c>
      <c r="AU518" s="53"/>
      <c r="AV518" s="53"/>
      <c r="AW518" s="55" t="str">
        <f t="shared" si="2"/>
        <v/>
      </c>
      <c r="AX518" s="53"/>
      <c r="AY518" s="53" t="str">
        <f>IF('Cable Info'!R222="","",CONCATENATE('Cable Info'!R222," - ",'Cable Info'!S222))</f>
        <v/>
      </c>
      <c r="AZ518" s="53"/>
      <c r="BA518" s="53"/>
      <c r="BB518" s="55" t="str">
        <f t="shared" si="3"/>
        <v/>
      </c>
      <c r="BC518" s="53"/>
      <c r="BD518" s="53" t="str">
        <f>IF('Cable Info'!T222="","",CONCATENATE('Cable Info'!T222," - ",'Cable Info'!U222))</f>
        <v/>
      </c>
      <c r="BE518" s="53"/>
      <c r="BF518" s="53"/>
      <c r="BG518" s="55" t="str">
        <f t="shared" si="4"/>
        <v/>
      </c>
      <c r="BH518" s="53"/>
      <c r="BI518" s="53" t="str">
        <f>IF('Cable Info'!V222="","",CONCATENATE('Cable Info'!V222," - ",'Cable Info'!W222))</f>
        <v/>
      </c>
      <c r="BJ518" s="53"/>
      <c r="BK518" s="53"/>
      <c r="BL518" s="55" t="str">
        <f t="shared" si="5"/>
        <v/>
      </c>
      <c r="BM518" s="5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1"/>
      <c r="CL518" s="1"/>
    </row>
    <row r="519" spans="1:90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9"/>
      <c r="P519" s="1"/>
      <c r="Q519" s="219"/>
      <c r="R519" s="1"/>
      <c r="S519" s="1"/>
      <c r="T519" s="1"/>
      <c r="U519" s="1"/>
      <c r="V519" s="19"/>
      <c r="W519" s="19"/>
      <c r="X519" s="220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53"/>
      <c r="AJ519" s="53" t="str">
        <f>IF('Cable Info'!L223="","",CONCATENATE('Cable Info'!L223," - ",'Cable Info'!M223))</f>
        <v>222 - AW</v>
      </c>
      <c r="AK519" s="53"/>
      <c r="AL519" s="53"/>
      <c r="AM519" s="55" t="str">
        <f t="shared" si="0"/>
        <v>222 - AW</v>
      </c>
      <c r="AN519" s="53"/>
      <c r="AO519" s="53" t="str">
        <f>IF('Cable Info'!N223="","",CONCATENATE('Cable Info'!N223," - ",'Cable Info'!O223))</f>
        <v>222 - AW</v>
      </c>
      <c r="AP519" s="53"/>
      <c r="AQ519" s="53"/>
      <c r="AR519" s="55" t="str">
        <f t="shared" si="1"/>
        <v>222 - AW</v>
      </c>
      <c r="AS519" s="53"/>
      <c r="AT519" s="53" t="str">
        <f>IF('Cable Info'!P223="","",CONCATENATE('Cable Info'!P223," - ",'Cable Info'!Q223))</f>
        <v/>
      </c>
      <c r="AU519" s="53"/>
      <c r="AV519" s="53"/>
      <c r="AW519" s="55" t="str">
        <f t="shared" si="2"/>
        <v/>
      </c>
      <c r="AX519" s="53"/>
      <c r="AY519" s="53" t="str">
        <f>IF('Cable Info'!R223="","",CONCATENATE('Cable Info'!R223," - ",'Cable Info'!S223))</f>
        <v/>
      </c>
      <c r="AZ519" s="53"/>
      <c r="BA519" s="53"/>
      <c r="BB519" s="55" t="str">
        <f t="shared" si="3"/>
        <v/>
      </c>
      <c r="BC519" s="53"/>
      <c r="BD519" s="53" t="str">
        <f>IF('Cable Info'!T223="","",CONCATENATE('Cable Info'!T223," - ",'Cable Info'!U223))</f>
        <v/>
      </c>
      <c r="BE519" s="53"/>
      <c r="BF519" s="53"/>
      <c r="BG519" s="55" t="str">
        <f t="shared" si="4"/>
        <v/>
      </c>
      <c r="BH519" s="53"/>
      <c r="BI519" s="53" t="str">
        <f>IF('Cable Info'!V223="","",CONCATENATE('Cable Info'!V223," - ",'Cable Info'!W223))</f>
        <v/>
      </c>
      <c r="BJ519" s="53"/>
      <c r="BK519" s="53"/>
      <c r="BL519" s="55" t="str">
        <f t="shared" si="5"/>
        <v/>
      </c>
      <c r="BM519" s="5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1"/>
      <c r="CL519" s="1"/>
    </row>
    <row r="520" spans="1:90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9"/>
      <c r="P520" s="1"/>
      <c r="Q520" s="219"/>
      <c r="R520" s="1"/>
      <c r="S520" s="1"/>
      <c r="T520" s="1"/>
      <c r="U520" s="1"/>
      <c r="V520" s="19"/>
      <c r="W520" s="19"/>
      <c r="X520" s="220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53"/>
      <c r="AJ520" s="53" t="str">
        <f>IF('Cable Info'!L224="","",CONCATENATE('Cable Info'!L224," - ",'Cable Info'!M224))</f>
        <v>223 - AW</v>
      </c>
      <c r="AK520" s="53"/>
      <c r="AL520" s="53"/>
      <c r="AM520" s="55" t="str">
        <f t="shared" si="0"/>
        <v>223 - AW</v>
      </c>
      <c r="AN520" s="53"/>
      <c r="AO520" s="53" t="str">
        <f>IF('Cable Info'!N224="","",CONCATENATE('Cable Info'!N224," - ",'Cable Info'!O224))</f>
        <v>223 - AW</v>
      </c>
      <c r="AP520" s="53"/>
      <c r="AQ520" s="53"/>
      <c r="AR520" s="55" t="str">
        <f t="shared" si="1"/>
        <v>223 - AW</v>
      </c>
      <c r="AS520" s="53"/>
      <c r="AT520" s="53" t="str">
        <f>IF('Cable Info'!P224="","",CONCATENATE('Cable Info'!P224," - ",'Cable Info'!Q224))</f>
        <v/>
      </c>
      <c r="AU520" s="53"/>
      <c r="AV520" s="53"/>
      <c r="AW520" s="55" t="str">
        <f t="shared" si="2"/>
        <v/>
      </c>
      <c r="AX520" s="53"/>
      <c r="AY520" s="53" t="str">
        <f>IF('Cable Info'!R224="","",CONCATENATE('Cable Info'!R224," - ",'Cable Info'!S224))</f>
        <v/>
      </c>
      <c r="AZ520" s="53"/>
      <c r="BA520" s="53"/>
      <c r="BB520" s="55" t="str">
        <f t="shared" si="3"/>
        <v/>
      </c>
      <c r="BC520" s="53"/>
      <c r="BD520" s="53" t="str">
        <f>IF('Cable Info'!T224="","",CONCATENATE('Cable Info'!T224," - ",'Cable Info'!U224))</f>
        <v/>
      </c>
      <c r="BE520" s="53"/>
      <c r="BF520" s="53"/>
      <c r="BG520" s="55" t="str">
        <f t="shared" si="4"/>
        <v/>
      </c>
      <c r="BH520" s="53"/>
      <c r="BI520" s="53" t="str">
        <f>IF('Cable Info'!V224="","",CONCATENATE('Cable Info'!V224," - ",'Cable Info'!W224))</f>
        <v/>
      </c>
      <c r="BJ520" s="53"/>
      <c r="BK520" s="53"/>
      <c r="BL520" s="55" t="str">
        <f t="shared" si="5"/>
        <v/>
      </c>
      <c r="BM520" s="5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1"/>
      <c r="CL520" s="1"/>
    </row>
    <row r="521" spans="1:90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9"/>
      <c r="P521" s="1"/>
      <c r="Q521" s="219"/>
      <c r="R521" s="1"/>
      <c r="S521" s="1"/>
      <c r="T521" s="1"/>
      <c r="U521" s="1"/>
      <c r="V521" s="19"/>
      <c r="W521" s="19"/>
      <c r="X521" s="220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53"/>
      <c r="AJ521" s="53" t="str">
        <f>IF('Cable Info'!L225="","",CONCATENATE('Cable Info'!L225," - ",'Cable Info'!M225))</f>
        <v>224 - AW</v>
      </c>
      <c r="AK521" s="53"/>
      <c r="AL521" s="53"/>
      <c r="AM521" s="55" t="str">
        <f t="shared" si="0"/>
        <v>224 - AW</v>
      </c>
      <c r="AN521" s="53"/>
      <c r="AO521" s="53" t="str">
        <f>IF('Cable Info'!N225="","",CONCATENATE('Cable Info'!N225," - ",'Cable Info'!O225))</f>
        <v>224 - AW</v>
      </c>
      <c r="AP521" s="53"/>
      <c r="AQ521" s="53"/>
      <c r="AR521" s="55" t="str">
        <f t="shared" si="1"/>
        <v>224 - AW</v>
      </c>
      <c r="AS521" s="53"/>
      <c r="AT521" s="53" t="str">
        <f>IF('Cable Info'!P225="","",CONCATENATE('Cable Info'!P225," - ",'Cable Info'!Q225))</f>
        <v/>
      </c>
      <c r="AU521" s="53"/>
      <c r="AV521" s="53"/>
      <c r="AW521" s="55" t="str">
        <f t="shared" si="2"/>
        <v/>
      </c>
      <c r="AX521" s="53"/>
      <c r="AY521" s="53" t="str">
        <f>IF('Cable Info'!R225="","",CONCATENATE('Cable Info'!R225," - ",'Cable Info'!S225))</f>
        <v/>
      </c>
      <c r="AZ521" s="53"/>
      <c r="BA521" s="53"/>
      <c r="BB521" s="55" t="str">
        <f t="shared" si="3"/>
        <v/>
      </c>
      <c r="BC521" s="53"/>
      <c r="BD521" s="53" t="str">
        <f>IF('Cable Info'!T225="","",CONCATENATE('Cable Info'!T225," - ",'Cable Info'!U225))</f>
        <v/>
      </c>
      <c r="BE521" s="53"/>
      <c r="BF521" s="53"/>
      <c r="BG521" s="55" t="str">
        <f t="shared" si="4"/>
        <v/>
      </c>
      <c r="BH521" s="53"/>
      <c r="BI521" s="53" t="str">
        <f>IF('Cable Info'!V225="","",CONCATENATE('Cable Info'!V225," - ",'Cable Info'!W225))</f>
        <v/>
      </c>
      <c r="BJ521" s="53"/>
      <c r="BK521" s="53"/>
      <c r="BL521" s="55" t="str">
        <f t="shared" si="5"/>
        <v/>
      </c>
      <c r="BM521" s="5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1"/>
      <c r="CL521" s="1"/>
    </row>
    <row r="522" spans="1:90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9"/>
      <c r="P522" s="1"/>
      <c r="Q522" s="219"/>
      <c r="R522" s="1"/>
      <c r="S522" s="1"/>
      <c r="T522" s="1"/>
      <c r="U522" s="1"/>
      <c r="V522" s="19"/>
      <c r="W522" s="19"/>
      <c r="X522" s="220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53"/>
      <c r="AJ522" s="53" t="str">
        <f>IF('Cable Info'!L226="","",CONCATENATE('Cable Info'!L226," - ",'Cable Info'!M226))</f>
        <v>225 - AW</v>
      </c>
      <c r="AK522" s="53"/>
      <c r="AL522" s="53"/>
      <c r="AM522" s="55" t="str">
        <f t="shared" si="0"/>
        <v>225 - AW</v>
      </c>
      <c r="AN522" s="53"/>
      <c r="AO522" s="53" t="str">
        <f>IF('Cable Info'!N226="","",CONCATENATE('Cable Info'!N226," - ",'Cable Info'!O226))</f>
        <v>225 - AW</v>
      </c>
      <c r="AP522" s="53"/>
      <c r="AQ522" s="53"/>
      <c r="AR522" s="55" t="str">
        <f t="shared" si="1"/>
        <v>225 - AW</v>
      </c>
      <c r="AS522" s="53"/>
      <c r="AT522" s="53" t="str">
        <f>IF('Cable Info'!P226="","",CONCATENATE('Cable Info'!P226," - ",'Cable Info'!Q226))</f>
        <v/>
      </c>
      <c r="AU522" s="53"/>
      <c r="AV522" s="53"/>
      <c r="AW522" s="55" t="str">
        <f t="shared" si="2"/>
        <v/>
      </c>
      <c r="AX522" s="53"/>
      <c r="AY522" s="53" t="str">
        <f>IF('Cable Info'!R226="","",CONCATENATE('Cable Info'!R226," - ",'Cable Info'!S226))</f>
        <v/>
      </c>
      <c r="AZ522" s="53"/>
      <c r="BA522" s="53"/>
      <c r="BB522" s="55" t="str">
        <f t="shared" si="3"/>
        <v/>
      </c>
      <c r="BC522" s="53"/>
      <c r="BD522" s="53" t="str">
        <f>IF('Cable Info'!T226="","",CONCATENATE('Cable Info'!T226," - ",'Cable Info'!U226))</f>
        <v/>
      </c>
      <c r="BE522" s="53"/>
      <c r="BF522" s="53"/>
      <c r="BG522" s="55" t="str">
        <f t="shared" si="4"/>
        <v/>
      </c>
      <c r="BH522" s="53"/>
      <c r="BI522" s="53" t="str">
        <f>IF('Cable Info'!V226="","",CONCATENATE('Cable Info'!V226," - ",'Cable Info'!W226))</f>
        <v/>
      </c>
      <c r="BJ522" s="53"/>
      <c r="BK522" s="53"/>
      <c r="BL522" s="55" t="str">
        <f t="shared" si="5"/>
        <v/>
      </c>
      <c r="BM522" s="5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1"/>
      <c r="CL522" s="1"/>
    </row>
    <row r="523" spans="1:90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9"/>
      <c r="P523" s="1"/>
      <c r="Q523" s="219"/>
      <c r="R523" s="1"/>
      <c r="S523" s="1"/>
      <c r="T523" s="1"/>
      <c r="U523" s="1"/>
      <c r="V523" s="19"/>
      <c r="W523" s="19"/>
      <c r="X523" s="220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53"/>
      <c r="AJ523" s="53" t="str">
        <f>IF('Cable Info'!L227="","",CONCATENATE('Cable Info'!L227," - ",'Cable Info'!M227))</f>
        <v>226 - AW</v>
      </c>
      <c r="AK523" s="53"/>
      <c r="AL523" s="53"/>
      <c r="AM523" s="55" t="str">
        <f t="shared" si="0"/>
        <v>226 - AW</v>
      </c>
      <c r="AN523" s="53"/>
      <c r="AO523" s="53" t="str">
        <f>IF('Cable Info'!N227="","",CONCATENATE('Cable Info'!N227," - ",'Cable Info'!O227))</f>
        <v>226 - AW</v>
      </c>
      <c r="AP523" s="53"/>
      <c r="AQ523" s="53"/>
      <c r="AR523" s="55" t="str">
        <f t="shared" si="1"/>
        <v>226 - AW</v>
      </c>
      <c r="AS523" s="53"/>
      <c r="AT523" s="53" t="str">
        <f>IF('Cable Info'!P227="","",CONCATENATE('Cable Info'!P227," - ",'Cable Info'!Q227))</f>
        <v/>
      </c>
      <c r="AU523" s="53"/>
      <c r="AV523" s="53"/>
      <c r="AW523" s="55" t="str">
        <f t="shared" si="2"/>
        <v/>
      </c>
      <c r="AX523" s="53"/>
      <c r="AY523" s="53" t="str">
        <f>IF('Cable Info'!R227="","",CONCATENATE('Cable Info'!R227," - ",'Cable Info'!S227))</f>
        <v/>
      </c>
      <c r="AZ523" s="53"/>
      <c r="BA523" s="53"/>
      <c r="BB523" s="55" t="str">
        <f t="shared" si="3"/>
        <v/>
      </c>
      <c r="BC523" s="53"/>
      <c r="BD523" s="53" t="str">
        <f>IF('Cable Info'!T227="","",CONCATENATE('Cable Info'!T227," - ",'Cable Info'!U227))</f>
        <v/>
      </c>
      <c r="BE523" s="53"/>
      <c r="BF523" s="53"/>
      <c r="BG523" s="55" t="str">
        <f t="shared" si="4"/>
        <v/>
      </c>
      <c r="BH523" s="53"/>
      <c r="BI523" s="53" t="str">
        <f>IF('Cable Info'!V227="","",CONCATENATE('Cable Info'!V227," - ",'Cable Info'!W227))</f>
        <v/>
      </c>
      <c r="BJ523" s="53"/>
      <c r="BK523" s="53"/>
      <c r="BL523" s="55" t="str">
        <f t="shared" si="5"/>
        <v/>
      </c>
      <c r="BM523" s="5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1"/>
      <c r="CL523" s="1"/>
    </row>
    <row r="524" spans="1:90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9"/>
      <c r="P524" s="1"/>
      <c r="Q524" s="219"/>
      <c r="R524" s="1"/>
      <c r="S524" s="1"/>
      <c r="T524" s="1"/>
      <c r="U524" s="1"/>
      <c r="V524" s="19"/>
      <c r="W524" s="19"/>
      <c r="X524" s="220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53"/>
      <c r="AJ524" s="53" t="str">
        <f>IF('Cable Info'!L228="","",CONCATENATE('Cable Info'!L228," - ",'Cable Info'!M228))</f>
        <v>227 - AW</v>
      </c>
      <c r="AK524" s="53"/>
      <c r="AL524" s="53"/>
      <c r="AM524" s="55" t="str">
        <f t="shared" si="0"/>
        <v>227 - AW</v>
      </c>
      <c r="AN524" s="53"/>
      <c r="AO524" s="53" t="str">
        <f>IF('Cable Info'!N228="","",CONCATENATE('Cable Info'!N228," - ",'Cable Info'!O228))</f>
        <v>227 - AW</v>
      </c>
      <c r="AP524" s="53"/>
      <c r="AQ524" s="53"/>
      <c r="AR524" s="55" t="str">
        <f t="shared" si="1"/>
        <v>227 - AW</v>
      </c>
      <c r="AS524" s="53"/>
      <c r="AT524" s="53" t="str">
        <f>IF('Cable Info'!P228="","",CONCATENATE('Cable Info'!P228," - ",'Cable Info'!Q228))</f>
        <v/>
      </c>
      <c r="AU524" s="53"/>
      <c r="AV524" s="53"/>
      <c r="AW524" s="55" t="str">
        <f t="shared" si="2"/>
        <v/>
      </c>
      <c r="AX524" s="53"/>
      <c r="AY524" s="53" t="str">
        <f>IF('Cable Info'!R228="","",CONCATENATE('Cable Info'!R228," - ",'Cable Info'!S228))</f>
        <v/>
      </c>
      <c r="AZ524" s="53"/>
      <c r="BA524" s="53"/>
      <c r="BB524" s="55" t="str">
        <f t="shared" si="3"/>
        <v/>
      </c>
      <c r="BC524" s="53"/>
      <c r="BD524" s="53" t="str">
        <f>IF('Cable Info'!T228="","",CONCATENATE('Cable Info'!T228," - ",'Cable Info'!U228))</f>
        <v/>
      </c>
      <c r="BE524" s="53"/>
      <c r="BF524" s="53"/>
      <c r="BG524" s="55" t="str">
        <f t="shared" si="4"/>
        <v/>
      </c>
      <c r="BH524" s="53"/>
      <c r="BI524" s="53" t="str">
        <f>IF('Cable Info'!V228="","",CONCATENATE('Cable Info'!V228," - ",'Cable Info'!W228))</f>
        <v/>
      </c>
      <c r="BJ524" s="53"/>
      <c r="BK524" s="53"/>
      <c r="BL524" s="55" t="str">
        <f t="shared" si="5"/>
        <v/>
      </c>
      <c r="BM524" s="5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1"/>
      <c r="CL524" s="1"/>
    </row>
    <row r="525" spans="1:90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9"/>
      <c r="P525" s="1"/>
      <c r="Q525" s="219"/>
      <c r="R525" s="1"/>
      <c r="S525" s="1"/>
      <c r="T525" s="1"/>
      <c r="U525" s="1"/>
      <c r="V525" s="19"/>
      <c r="W525" s="19"/>
      <c r="X525" s="220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53"/>
      <c r="AJ525" s="53" t="str">
        <f>IF('Cable Info'!L229="","",CONCATENATE('Cable Info'!L229," - ",'Cable Info'!M229))</f>
        <v>228 - AW</v>
      </c>
      <c r="AK525" s="53"/>
      <c r="AL525" s="53"/>
      <c r="AM525" s="55" t="str">
        <f t="shared" si="0"/>
        <v>228 - AW</v>
      </c>
      <c r="AN525" s="53"/>
      <c r="AO525" s="53" t="str">
        <f>IF('Cable Info'!N229="","",CONCATENATE('Cable Info'!N229," - ",'Cable Info'!O229))</f>
        <v>228 - AW</v>
      </c>
      <c r="AP525" s="53"/>
      <c r="AQ525" s="53"/>
      <c r="AR525" s="55" t="str">
        <f t="shared" si="1"/>
        <v>228 - AW</v>
      </c>
      <c r="AS525" s="53"/>
      <c r="AT525" s="53" t="str">
        <f>IF('Cable Info'!P229="","",CONCATENATE('Cable Info'!P229," - ",'Cable Info'!Q229))</f>
        <v/>
      </c>
      <c r="AU525" s="53"/>
      <c r="AV525" s="53"/>
      <c r="AW525" s="55" t="str">
        <f t="shared" si="2"/>
        <v/>
      </c>
      <c r="AX525" s="53"/>
      <c r="AY525" s="53" t="str">
        <f>IF('Cable Info'!R229="","",CONCATENATE('Cable Info'!R229," - ",'Cable Info'!S229))</f>
        <v/>
      </c>
      <c r="AZ525" s="53"/>
      <c r="BA525" s="53"/>
      <c r="BB525" s="55" t="str">
        <f t="shared" si="3"/>
        <v/>
      </c>
      <c r="BC525" s="53"/>
      <c r="BD525" s="53" t="str">
        <f>IF('Cable Info'!T229="","",CONCATENATE('Cable Info'!T229," - ",'Cable Info'!U229))</f>
        <v/>
      </c>
      <c r="BE525" s="53"/>
      <c r="BF525" s="53"/>
      <c r="BG525" s="55" t="str">
        <f t="shared" si="4"/>
        <v/>
      </c>
      <c r="BH525" s="53"/>
      <c r="BI525" s="53" t="str">
        <f>IF('Cable Info'!V229="","",CONCATENATE('Cable Info'!V229," - ",'Cable Info'!W229))</f>
        <v/>
      </c>
      <c r="BJ525" s="53"/>
      <c r="BK525" s="53"/>
      <c r="BL525" s="55" t="str">
        <f t="shared" si="5"/>
        <v/>
      </c>
      <c r="BM525" s="5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1"/>
      <c r="CL525" s="1"/>
    </row>
    <row r="526" spans="1:90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9"/>
      <c r="P526" s="1"/>
      <c r="Q526" s="219"/>
      <c r="R526" s="1"/>
      <c r="S526" s="1"/>
      <c r="T526" s="1"/>
      <c r="U526" s="1"/>
      <c r="V526" s="19"/>
      <c r="W526" s="19"/>
      <c r="X526" s="220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53"/>
      <c r="AJ526" s="53" t="str">
        <f>IF('Cable Info'!L230="","",CONCATENATE('Cable Info'!L230," - ",'Cable Info'!M230))</f>
        <v>229 - AW</v>
      </c>
      <c r="AK526" s="53"/>
      <c r="AL526" s="53"/>
      <c r="AM526" s="55" t="str">
        <f t="shared" si="0"/>
        <v>229 - AW</v>
      </c>
      <c r="AN526" s="53"/>
      <c r="AO526" s="53" t="str">
        <f>IF('Cable Info'!N230="","",CONCATENATE('Cable Info'!N230," - ",'Cable Info'!O230))</f>
        <v>229 - AW</v>
      </c>
      <c r="AP526" s="53"/>
      <c r="AQ526" s="53"/>
      <c r="AR526" s="55" t="str">
        <f t="shared" si="1"/>
        <v>229 - AW</v>
      </c>
      <c r="AS526" s="53"/>
      <c r="AT526" s="53" t="str">
        <f>IF('Cable Info'!P230="","",CONCATENATE('Cable Info'!P230," - ",'Cable Info'!Q230))</f>
        <v/>
      </c>
      <c r="AU526" s="53"/>
      <c r="AV526" s="53"/>
      <c r="AW526" s="55" t="str">
        <f t="shared" si="2"/>
        <v/>
      </c>
      <c r="AX526" s="53"/>
      <c r="AY526" s="53" t="str">
        <f>IF('Cable Info'!R230="","",CONCATENATE('Cable Info'!R230," - ",'Cable Info'!S230))</f>
        <v/>
      </c>
      <c r="AZ526" s="53"/>
      <c r="BA526" s="53"/>
      <c r="BB526" s="55" t="str">
        <f t="shared" si="3"/>
        <v/>
      </c>
      <c r="BC526" s="53"/>
      <c r="BD526" s="53" t="str">
        <f>IF('Cable Info'!T230="","",CONCATENATE('Cable Info'!T230," - ",'Cable Info'!U230))</f>
        <v/>
      </c>
      <c r="BE526" s="53"/>
      <c r="BF526" s="53"/>
      <c r="BG526" s="55" t="str">
        <f t="shared" si="4"/>
        <v/>
      </c>
      <c r="BH526" s="53"/>
      <c r="BI526" s="53" t="str">
        <f>IF('Cable Info'!V230="","",CONCATENATE('Cable Info'!V230," - ",'Cable Info'!W230))</f>
        <v/>
      </c>
      <c r="BJ526" s="53"/>
      <c r="BK526" s="53"/>
      <c r="BL526" s="55" t="str">
        <f t="shared" si="5"/>
        <v/>
      </c>
      <c r="BM526" s="5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1"/>
      <c r="CL526" s="1"/>
    </row>
    <row r="527" spans="1:90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9"/>
      <c r="P527" s="1"/>
      <c r="Q527" s="219"/>
      <c r="R527" s="1"/>
      <c r="S527" s="1"/>
      <c r="T527" s="1"/>
      <c r="U527" s="1"/>
      <c r="V527" s="19"/>
      <c r="W527" s="19"/>
      <c r="X527" s="220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53"/>
      <c r="AJ527" s="53" t="str">
        <f>IF('Cable Info'!L231="","",CONCATENATE('Cable Info'!L231," - ",'Cable Info'!M231))</f>
        <v>230 - AW</v>
      </c>
      <c r="AK527" s="53"/>
      <c r="AL527" s="53"/>
      <c r="AM527" s="55" t="str">
        <f t="shared" si="0"/>
        <v>230 - AW</v>
      </c>
      <c r="AN527" s="53"/>
      <c r="AO527" s="53" t="str">
        <f>IF('Cable Info'!N231="","",CONCATENATE('Cable Info'!N231," - ",'Cable Info'!O231))</f>
        <v>230 - AW</v>
      </c>
      <c r="AP527" s="53"/>
      <c r="AQ527" s="53"/>
      <c r="AR527" s="55" t="str">
        <f t="shared" si="1"/>
        <v>230 - AW</v>
      </c>
      <c r="AS527" s="53"/>
      <c r="AT527" s="53" t="str">
        <f>IF('Cable Info'!P231="","",CONCATENATE('Cable Info'!P231," - ",'Cable Info'!Q231))</f>
        <v/>
      </c>
      <c r="AU527" s="53"/>
      <c r="AV527" s="53"/>
      <c r="AW527" s="55" t="str">
        <f t="shared" si="2"/>
        <v/>
      </c>
      <c r="AX527" s="53"/>
      <c r="AY527" s="53" t="str">
        <f>IF('Cable Info'!R231="","",CONCATENATE('Cable Info'!R231," - ",'Cable Info'!S231))</f>
        <v/>
      </c>
      <c r="AZ527" s="53"/>
      <c r="BA527" s="53"/>
      <c r="BB527" s="55" t="str">
        <f t="shared" si="3"/>
        <v/>
      </c>
      <c r="BC527" s="53"/>
      <c r="BD527" s="53" t="str">
        <f>IF('Cable Info'!T231="","",CONCATENATE('Cable Info'!T231," - ",'Cable Info'!U231))</f>
        <v/>
      </c>
      <c r="BE527" s="53"/>
      <c r="BF527" s="53"/>
      <c r="BG527" s="55" t="str">
        <f t="shared" si="4"/>
        <v/>
      </c>
      <c r="BH527" s="53"/>
      <c r="BI527" s="53" t="str">
        <f>IF('Cable Info'!V231="","",CONCATENATE('Cable Info'!V231," - ",'Cable Info'!W231))</f>
        <v/>
      </c>
      <c r="BJ527" s="53"/>
      <c r="BK527" s="53"/>
      <c r="BL527" s="55" t="str">
        <f t="shared" si="5"/>
        <v/>
      </c>
      <c r="BM527" s="5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1"/>
      <c r="CL527" s="1"/>
    </row>
    <row r="528" spans="1:90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9"/>
      <c r="P528" s="1"/>
      <c r="Q528" s="219"/>
      <c r="R528" s="1"/>
      <c r="S528" s="1"/>
      <c r="T528" s="1"/>
      <c r="U528" s="1"/>
      <c r="V528" s="19"/>
      <c r="W528" s="19"/>
      <c r="X528" s="220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53"/>
      <c r="AJ528" s="53" t="str">
        <f>IF('Cable Info'!L232="","",CONCATENATE('Cable Info'!L232," - ",'Cable Info'!M232))</f>
        <v>231 - AW</v>
      </c>
      <c r="AK528" s="53"/>
      <c r="AL528" s="53"/>
      <c r="AM528" s="55" t="str">
        <f t="shared" si="0"/>
        <v>231 - AW</v>
      </c>
      <c r="AN528" s="53"/>
      <c r="AO528" s="53" t="str">
        <f>IF('Cable Info'!N232="","",CONCATENATE('Cable Info'!N232," - ",'Cable Info'!O232))</f>
        <v>231 - AW</v>
      </c>
      <c r="AP528" s="53"/>
      <c r="AQ528" s="53"/>
      <c r="AR528" s="55" t="str">
        <f t="shared" si="1"/>
        <v>231 - AW</v>
      </c>
      <c r="AS528" s="53"/>
      <c r="AT528" s="53" t="str">
        <f>IF('Cable Info'!P232="","",CONCATENATE('Cable Info'!P232," - ",'Cable Info'!Q232))</f>
        <v/>
      </c>
      <c r="AU528" s="53"/>
      <c r="AV528" s="53"/>
      <c r="AW528" s="55" t="str">
        <f t="shared" si="2"/>
        <v/>
      </c>
      <c r="AX528" s="53"/>
      <c r="AY528" s="53" t="str">
        <f>IF('Cable Info'!R232="","",CONCATENATE('Cable Info'!R232," - ",'Cable Info'!S232))</f>
        <v/>
      </c>
      <c r="AZ528" s="53"/>
      <c r="BA528" s="53"/>
      <c r="BB528" s="55" t="str">
        <f t="shared" si="3"/>
        <v/>
      </c>
      <c r="BC528" s="53"/>
      <c r="BD528" s="53" t="str">
        <f>IF('Cable Info'!T232="","",CONCATENATE('Cable Info'!T232," - ",'Cable Info'!U232))</f>
        <v/>
      </c>
      <c r="BE528" s="53"/>
      <c r="BF528" s="53"/>
      <c r="BG528" s="55" t="str">
        <f t="shared" si="4"/>
        <v/>
      </c>
      <c r="BH528" s="53"/>
      <c r="BI528" s="53" t="str">
        <f>IF('Cable Info'!V232="","",CONCATENATE('Cable Info'!V232," - ",'Cable Info'!W232))</f>
        <v/>
      </c>
      <c r="BJ528" s="53"/>
      <c r="BK528" s="53"/>
      <c r="BL528" s="55" t="str">
        <f t="shared" si="5"/>
        <v/>
      </c>
      <c r="BM528" s="5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1"/>
      <c r="CL528" s="1"/>
    </row>
    <row r="529" spans="1:90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9"/>
      <c r="P529" s="1"/>
      <c r="Q529" s="219"/>
      <c r="R529" s="1"/>
      <c r="S529" s="1"/>
      <c r="T529" s="1"/>
      <c r="U529" s="1"/>
      <c r="V529" s="19"/>
      <c r="W529" s="19"/>
      <c r="X529" s="220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53"/>
      <c r="AJ529" s="53" t="str">
        <f>IF('Cable Info'!L233="","",CONCATENATE('Cable Info'!L233," - ",'Cable Info'!M233))</f>
        <v>232 - AW</v>
      </c>
      <c r="AK529" s="53"/>
      <c r="AL529" s="53"/>
      <c r="AM529" s="55" t="str">
        <f t="shared" si="0"/>
        <v>232 - AW</v>
      </c>
      <c r="AN529" s="53"/>
      <c r="AO529" s="53" t="str">
        <f>IF('Cable Info'!N233="","",CONCATENATE('Cable Info'!N233," - ",'Cable Info'!O233))</f>
        <v>232 - AW</v>
      </c>
      <c r="AP529" s="53"/>
      <c r="AQ529" s="53"/>
      <c r="AR529" s="55" t="str">
        <f t="shared" si="1"/>
        <v>232 - AW</v>
      </c>
      <c r="AS529" s="53"/>
      <c r="AT529" s="53" t="str">
        <f>IF('Cable Info'!P233="","",CONCATENATE('Cable Info'!P233," - ",'Cable Info'!Q233))</f>
        <v/>
      </c>
      <c r="AU529" s="53"/>
      <c r="AV529" s="53"/>
      <c r="AW529" s="55" t="str">
        <f t="shared" si="2"/>
        <v/>
      </c>
      <c r="AX529" s="53"/>
      <c r="AY529" s="53" t="str">
        <f>IF('Cable Info'!R233="","",CONCATENATE('Cable Info'!R233," - ",'Cable Info'!S233))</f>
        <v/>
      </c>
      <c r="AZ529" s="53"/>
      <c r="BA529" s="53"/>
      <c r="BB529" s="55" t="str">
        <f t="shared" si="3"/>
        <v/>
      </c>
      <c r="BC529" s="53"/>
      <c r="BD529" s="53" t="str">
        <f>IF('Cable Info'!T233="","",CONCATENATE('Cable Info'!T233," - ",'Cable Info'!U233))</f>
        <v/>
      </c>
      <c r="BE529" s="53"/>
      <c r="BF529" s="53"/>
      <c r="BG529" s="55" t="str">
        <f t="shared" si="4"/>
        <v/>
      </c>
      <c r="BH529" s="53"/>
      <c r="BI529" s="53" t="str">
        <f>IF('Cable Info'!V233="","",CONCATENATE('Cable Info'!V233," - ",'Cable Info'!W233))</f>
        <v/>
      </c>
      <c r="BJ529" s="53"/>
      <c r="BK529" s="53"/>
      <c r="BL529" s="55" t="str">
        <f t="shared" si="5"/>
        <v/>
      </c>
      <c r="BM529" s="5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1"/>
      <c r="CL529" s="1"/>
    </row>
    <row r="530" spans="1:90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9"/>
      <c r="P530" s="1"/>
      <c r="Q530" s="219"/>
      <c r="R530" s="1"/>
      <c r="S530" s="1"/>
      <c r="T530" s="1"/>
      <c r="U530" s="1"/>
      <c r="V530" s="19"/>
      <c r="W530" s="19"/>
      <c r="X530" s="220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53"/>
      <c r="AJ530" s="53" t="str">
        <f>IF('Cable Info'!L234="","",CONCATENATE('Cable Info'!L234," - ",'Cable Info'!M234))</f>
        <v>233 - AW</v>
      </c>
      <c r="AK530" s="53"/>
      <c r="AL530" s="53"/>
      <c r="AM530" s="55" t="str">
        <f t="shared" si="0"/>
        <v>233 - AW</v>
      </c>
      <c r="AN530" s="53"/>
      <c r="AO530" s="53" t="str">
        <f>IF('Cable Info'!N234="","",CONCATENATE('Cable Info'!N234," - ",'Cable Info'!O234))</f>
        <v>233 - AW</v>
      </c>
      <c r="AP530" s="53"/>
      <c r="AQ530" s="53"/>
      <c r="AR530" s="55" t="str">
        <f t="shared" si="1"/>
        <v>233 - AW</v>
      </c>
      <c r="AS530" s="53"/>
      <c r="AT530" s="53" t="str">
        <f>IF('Cable Info'!P234="","",CONCATENATE('Cable Info'!P234," - ",'Cable Info'!Q234))</f>
        <v/>
      </c>
      <c r="AU530" s="53"/>
      <c r="AV530" s="53"/>
      <c r="AW530" s="55" t="str">
        <f t="shared" si="2"/>
        <v/>
      </c>
      <c r="AX530" s="53"/>
      <c r="AY530" s="53" t="str">
        <f>IF('Cable Info'!R234="","",CONCATENATE('Cable Info'!R234," - ",'Cable Info'!S234))</f>
        <v/>
      </c>
      <c r="AZ530" s="53"/>
      <c r="BA530" s="53"/>
      <c r="BB530" s="55" t="str">
        <f t="shared" si="3"/>
        <v/>
      </c>
      <c r="BC530" s="53"/>
      <c r="BD530" s="53" t="str">
        <f>IF('Cable Info'!T234="","",CONCATENATE('Cable Info'!T234," - ",'Cable Info'!U234))</f>
        <v/>
      </c>
      <c r="BE530" s="53"/>
      <c r="BF530" s="53"/>
      <c r="BG530" s="55" t="str">
        <f t="shared" si="4"/>
        <v/>
      </c>
      <c r="BH530" s="53"/>
      <c r="BI530" s="53" t="str">
        <f>IF('Cable Info'!V234="","",CONCATENATE('Cable Info'!V234," - ",'Cable Info'!W234))</f>
        <v/>
      </c>
      <c r="BJ530" s="53"/>
      <c r="BK530" s="53"/>
      <c r="BL530" s="55" t="str">
        <f t="shared" si="5"/>
        <v/>
      </c>
      <c r="BM530" s="5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1"/>
      <c r="CL530" s="1"/>
    </row>
    <row r="531" spans="1:90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9"/>
      <c r="P531" s="1"/>
      <c r="Q531" s="219"/>
      <c r="R531" s="1"/>
      <c r="S531" s="1"/>
      <c r="T531" s="1"/>
      <c r="U531" s="1"/>
      <c r="V531" s="19"/>
      <c r="W531" s="19"/>
      <c r="X531" s="220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53"/>
      <c r="AJ531" s="53" t="str">
        <f>IF('Cable Info'!L235="","",CONCATENATE('Cable Info'!L235," - ",'Cable Info'!M235))</f>
        <v>234 - AW</v>
      </c>
      <c r="AK531" s="53"/>
      <c r="AL531" s="53"/>
      <c r="AM531" s="55" t="str">
        <f t="shared" si="0"/>
        <v>234 - AW</v>
      </c>
      <c r="AN531" s="53"/>
      <c r="AO531" s="53" t="str">
        <f>IF('Cable Info'!N235="","",CONCATENATE('Cable Info'!N235," - ",'Cable Info'!O235))</f>
        <v>234 - AW</v>
      </c>
      <c r="AP531" s="53"/>
      <c r="AQ531" s="53"/>
      <c r="AR531" s="55" t="str">
        <f t="shared" si="1"/>
        <v>234 - AW</v>
      </c>
      <c r="AS531" s="53"/>
      <c r="AT531" s="53" t="str">
        <f>IF('Cable Info'!P235="","",CONCATENATE('Cable Info'!P235," - ",'Cable Info'!Q235))</f>
        <v/>
      </c>
      <c r="AU531" s="53"/>
      <c r="AV531" s="53"/>
      <c r="AW531" s="55" t="str">
        <f t="shared" si="2"/>
        <v/>
      </c>
      <c r="AX531" s="53"/>
      <c r="AY531" s="53" t="str">
        <f>IF('Cable Info'!R235="","",CONCATENATE('Cable Info'!R235," - ",'Cable Info'!S235))</f>
        <v/>
      </c>
      <c r="AZ531" s="53"/>
      <c r="BA531" s="53"/>
      <c r="BB531" s="55" t="str">
        <f t="shared" si="3"/>
        <v/>
      </c>
      <c r="BC531" s="53"/>
      <c r="BD531" s="53" t="str">
        <f>IF('Cable Info'!T235="","",CONCATENATE('Cable Info'!T235," - ",'Cable Info'!U235))</f>
        <v/>
      </c>
      <c r="BE531" s="53"/>
      <c r="BF531" s="53"/>
      <c r="BG531" s="55" t="str">
        <f t="shared" si="4"/>
        <v/>
      </c>
      <c r="BH531" s="53"/>
      <c r="BI531" s="53" t="str">
        <f>IF('Cable Info'!V235="","",CONCATENATE('Cable Info'!V235," - ",'Cable Info'!W235))</f>
        <v/>
      </c>
      <c r="BJ531" s="53"/>
      <c r="BK531" s="53"/>
      <c r="BL531" s="55" t="str">
        <f t="shared" si="5"/>
        <v/>
      </c>
      <c r="BM531" s="5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1"/>
      <c r="CL531" s="1"/>
    </row>
    <row r="532" spans="1:90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9"/>
      <c r="P532" s="1"/>
      <c r="Q532" s="219"/>
      <c r="R532" s="1"/>
      <c r="S532" s="1"/>
      <c r="T532" s="1"/>
      <c r="U532" s="1"/>
      <c r="V532" s="19"/>
      <c r="W532" s="19"/>
      <c r="X532" s="220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53"/>
      <c r="AJ532" s="53" t="str">
        <f>IF('Cable Info'!L236="","",CONCATENATE('Cable Info'!L236," - ",'Cable Info'!M236))</f>
        <v>235 - AW</v>
      </c>
      <c r="AK532" s="53"/>
      <c r="AL532" s="53"/>
      <c r="AM532" s="55" t="str">
        <f t="shared" si="0"/>
        <v>235 - AW</v>
      </c>
      <c r="AN532" s="53"/>
      <c r="AO532" s="53" t="str">
        <f>IF('Cable Info'!N236="","",CONCATENATE('Cable Info'!N236," - ",'Cable Info'!O236))</f>
        <v>235 - AW</v>
      </c>
      <c r="AP532" s="53"/>
      <c r="AQ532" s="53"/>
      <c r="AR532" s="55" t="str">
        <f t="shared" si="1"/>
        <v>235 - AW</v>
      </c>
      <c r="AS532" s="53"/>
      <c r="AT532" s="53" t="str">
        <f>IF('Cable Info'!P236="","",CONCATENATE('Cable Info'!P236," - ",'Cable Info'!Q236))</f>
        <v/>
      </c>
      <c r="AU532" s="53"/>
      <c r="AV532" s="53"/>
      <c r="AW532" s="55" t="str">
        <f t="shared" si="2"/>
        <v/>
      </c>
      <c r="AX532" s="53"/>
      <c r="AY532" s="53" t="str">
        <f>IF('Cable Info'!R236="","",CONCATENATE('Cable Info'!R236," - ",'Cable Info'!S236))</f>
        <v/>
      </c>
      <c r="AZ532" s="53"/>
      <c r="BA532" s="53"/>
      <c r="BB532" s="55" t="str">
        <f t="shared" si="3"/>
        <v/>
      </c>
      <c r="BC532" s="53"/>
      <c r="BD532" s="53" t="str">
        <f>IF('Cable Info'!T236="","",CONCATENATE('Cable Info'!T236," - ",'Cable Info'!U236))</f>
        <v/>
      </c>
      <c r="BE532" s="53"/>
      <c r="BF532" s="53"/>
      <c r="BG532" s="55" t="str">
        <f t="shared" si="4"/>
        <v/>
      </c>
      <c r="BH532" s="53"/>
      <c r="BI532" s="53" t="str">
        <f>IF('Cable Info'!V236="","",CONCATENATE('Cable Info'!V236," - ",'Cable Info'!W236))</f>
        <v/>
      </c>
      <c r="BJ532" s="53"/>
      <c r="BK532" s="53"/>
      <c r="BL532" s="55" t="str">
        <f t="shared" si="5"/>
        <v/>
      </c>
      <c r="BM532" s="5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1"/>
      <c r="CL532" s="1"/>
    </row>
    <row r="533" spans="1:90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9"/>
      <c r="P533" s="1"/>
      <c r="Q533" s="219"/>
      <c r="R533" s="1"/>
      <c r="S533" s="1"/>
      <c r="T533" s="1"/>
      <c r="U533" s="1"/>
      <c r="V533" s="19"/>
      <c r="W533" s="19"/>
      <c r="X533" s="220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53"/>
      <c r="AJ533" s="53" t="str">
        <f>IF('Cable Info'!L237="","",CONCATENATE('Cable Info'!L237," - ",'Cable Info'!M237))</f>
        <v>236 - AW</v>
      </c>
      <c r="AK533" s="53"/>
      <c r="AL533" s="53"/>
      <c r="AM533" s="55" t="str">
        <f t="shared" si="0"/>
        <v>236 - AW</v>
      </c>
      <c r="AN533" s="53"/>
      <c r="AO533" s="53" t="str">
        <f>IF('Cable Info'!N237="","",CONCATENATE('Cable Info'!N237," - ",'Cable Info'!O237))</f>
        <v>236 - AW</v>
      </c>
      <c r="AP533" s="53"/>
      <c r="AQ533" s="53"/>
      <c r="AR533" s="55" t="str">
        <f t="shared" si="1"/>
        <v>236 - AW</v>
      </c>
      <c r="AS533" s="53"/>
      <c r="AT533" s="53" t="str">
        <f>IF('Cable Info'!P237="","",CONCATENATE('Cable Info'!P237," - ",'Cable Info'!Q237))</f>
        <v/>
      </c>
      <c r="AU533" s="53"/>
      <c r="AV533" s="53"/>
      <c r="AW533" s="55" t="str">
        <f t="shared" si="2"/>
        <v/>
      </c>
      <c r="AX533" s="53"/>
      <c r="AY533" s="53" t="str">
        <f>IF('Cable Info'!R237="","",CONCATENATE('Cable Info'!R237," - ",'Cable Info'!S237))</f>
        <v/>
      </c>
      <c r="AZ533" s="53"/>
      <c r="BA533" s="53"/>
      <c r="BB533" s="55" t="str">
        <f t="shared" si="3"/>
        <v/>
      </c>
      <c r="BC533" s="53"/>
      <c r="BD533" s="53" t="str">
        <f>IF('Cable Info'!T237="","",CONCATENATE('Cable Info'!T237," - ",'Cable Info'!U237))</f>
        <v/>
      </c>
      <c r="BE533" s="53"/>
      <c r="BF533" s="53"/>
      <c r="BG533" s="55" t="str">
        <f t="shared" si="4"/>
        <v/>
      </c>
      <c r="BH533" s="53"/>
      <c r="BI533" s="53" t="str">
        <f>IF('Cable Info'!V237="","",CONCATENATE('Cable Info'!V237," - ",'Cable Info'!W237))</f>
        <v/>
      </c>
      <c r="BJ533" s="53"/>
      <c r="BK533" s="53"/>
      <c r="BL533" s="55" t="str">
        <f t="shared" si="5"/>
        <v/>
      </c>
      <c r="BM533" s="5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1"/>
      <c r="CL533" s="1"/>
    </row>
    <row r="534" spans="1:90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9"/>
      <c r="P534" s="1"/>
      <c r="Q534" s="219"/>
      <c r="R534" s="1"/>
      <c r="S534" s="1"/>
      <c r="T534" s="1"/>
      <c r="U534" s="1"/>
      <c r="V534" s="19"/>
      <c r="W534" s="19"/>
      <c r="X534" s="220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53"/>
      <c r="AJ534" s="53" t="str">
        <f>IF('Cable Info'!L238="","",CONCATENATE('Cable Info'!L238," - ",'Cable Info'!M238))</f>
        <v>237 - AW</v>
      </c>
      <c r="AK534" s="53"/>
      <c r="AL534" s="53"/>
      <c r="AM534" s="55" t="str">
        <f t="shared" si="0"/>
        <v>237 - AW</v>
      </c>
      <c r="AN534" s="53"/>
      <c r="AO534" s="53" t="str">
        <f>IF('Cable Info'!N238="","",CONCATENATE('Cable Info'!N238," - ",'Cable Info'!O238))</f>
        <v>237 - AW</v>
      </c>
      <c r="AP534" s="53"/>
      <c r="AQ534" s="53"/>
      <c r="AR534" s="55" t="str">
        <f t="shared" si="1"/>
        <v>237 - AW</v>
      </c>
      <c r="AS534" s="53"/>
      <c r="AT534" s="53" t="str">
        <f>IF('Cable Info'!P238="","",CONCATENATE('Cable Info'!P238," - ",'Cable Info'!Q238))</f>
        <v/>
      </c>
      <c r="AU534" s="53"/>
      <c r="AV534" s="53"/>
      <c r="AW534" s="55" t="str">
        <f t="shared" si="2"/>
        <v/>
      </c>
      <c r="AX534" s="53"/>
      <c r="AY534" s="53" t="str">
        <f>IF('Cable Info'!R238="","",CONCATENATE('Cable Info'!R238," - ",'Cable Info'!S238))</f>
        <v/>
      </c>
      <c r="AZ534" s="53"/>
      <c r="BA534" s="53"/>
      <c r="BB534" s="55" t="str">
        <f t="shared" si="3"/>
        <v/>
      </c>
      <c r="BC534" s="53"/>
      <c r="BD534" s="53" t="str">
        <f>IF('Cable Info'!T238="","",CONCATENATE('Cable Info'!T238," - ",'Cable Info'!U238))</f>
        <v/>
      </c>
      <c r="BE534" s="53"/>
      <c r="BF534" s="53"/>
      <c r="BG534" s="55" t="str">
        <f t="shared" si="4"/>
        <v/>
      </c>
      <c r="BH534" s="53"/>
      <c r="BI534" s="53" t="str">
        <f>IF('Cable Info'!V238="","",CONCATENATE('Cable Info'!V238," - ",'Cable Info'!W238))</f>
        <v/>
      </c>
      <c r="BJ534" s="53"/>
      <c r="BK534" s="53"/>
      <c r="BL534" s="55" t="str">
        <f t="shared" si="5"/>
        <v/>
      </c>
      <c r="BM534" s="5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1"/>
      <c r="CL534" s="1"/>
    </row>
    <row r="535" spans="1:90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9"/>
      <c r="P535" s="1"/>
      <c r="Q535" s="219"/>
      <c r="R535" s="1"/>
      <c r="S535" s="1"/>
      <c r="T535" s="1"/>
      <c r="U535" s="1"/>
      <c r="V535" s="19"/>
      <c r="W535" s="19"/>
      <c r="X535" s="220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53"/>
      <c r="AJ535" s="53" t="str">
        <f>IF('Cable Info'!L239="","",CONCATENATE('Cable Info'!L239," - ",'Cable Info'!M239))</f>
        <v>238 - AW</v>
      </c>
      <c r="AK535" s="53"/>
      <c r="AL535" s="53"/>
      <c r="AM535" s="55" t="str">
        <f t="shared" si="0"/>
        <v>238 - AW</v>
      </c>
      <c r="AN535" s="53"/>
      <c r="AO535" s="53" t="str">
        <f>IF('Cable Info'!N239="","",CONCATENATE('Cable Info'!N239," - ",'Cable Info'!O239))</f>
        <v>238 - AW</v>
      </c>
      <c r="AP535" s="53"/>
      <c r="AQ535" s="53"/>
      <c r="AR535" s="55" t="str">
        <f t="shared" si="1"/>
        <v>238 - AW</v>
      </c>
      <c r="AS535" s="53"/>
      <c r="AT535" s="53" t="str">
        <f>IF('Cable Info'!P239="","",CONCATENATE('Cable Info'!P239," - ",'Cable Info'!Q239))</f>
        <v/>
      </c>
      <c r="AU535" s="53"/>
      <c r="AV535" s="53"/>
      <c r="AW535" s="55" t="str">
        <f t="shared" si="2"/>
        <v/>
      </c>
      <c r="AX535" s="53"/>
      <c r="AY535" s="53" t="str">
        <f>IF('Cable Info'!R239="","",CONCATENATE('Cable Info'!R239," - ",'Cable Info'!S239))</f>
        <v/>
      </c>
      <c r="AZ535" s="53"/>
      <c r="BA535" s="53"/>
      <c r="BB535" s="55" t="str">
        <f t="shared" si="3"/>
        <v/>
      </c>
      <c r="BC535" s="53"/>
      <c r="BD535" s="53" t="str">
        <f>IF('Cable Info'!T239="","",CONCATENATE('Cable Info'!T239," - ",'Cable Info'!U239))</f>
        <v/>
      </c>
      <c r="BE535" s="53"/>
      <c r="BF535" s="53"/>
      <c r="BG535" s="55" t="str">
        <f t="shared" si="4"/>
        <v/>
      </c>
      <c r="BH535" s="53"/>
      <c r="BI535" s="53" t="str">
        <f>IF('Cable Info'!V239="","",CONCATENATE('Cable Info'!V239," - ",'Cable Info'!W239))</f>
        <v/>
      </c>
      <c r="BJ535" s="53"/>
      <c r="BK535" s="53"/>
      <c r="BL535" s="55" t="str">
        <f t="shared" si="5"/>
        <v/>
      </c>
      <c r="BM535" s="5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1"/>
      <c r="CL535" s="1"/>
    </row>
    <row r="536" spans="1:90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9"/>
      <c r="P536" s="1"/>
      <c r="Q536" s="219"/>
      <c r="R536" s="1"/>
      <c r="S536" s="1"/>
      <c r="T536" s="1"/>
      <c r="U536" s="1"/>
      <c r="V536" s="19"/>
      <c r="W536" s="19"/>
      <c r="X536" s="220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53"/>
      <c r="AJ536" s="53" t="str">
        <f>IF('Cable Info'!L240="","",CONCATENATE('Cable Info'!L240," - ",'Cable Info'!M240))</f>
        <v>239 - AW</v>
      </c>
      <c r="AK536" s="53"/>
      <c r="AL536" s="53"/>
      <c r="AM536" s="55" t="str">
        <f t="shared" si="0"/>
        <v>239 - AW</v>
      </c>
      <c r="AN536" s="53"/>
      <c r="AO536" s="53" t="str">
        <f>IF('Cable Info'!N240="","",CONCATENATE('Cable Info'!N240," - ",'Cable Info'!O240))</f>
        <v>239 - AW</v>
      </c>
      <c r="AP536" s="53"/>
      <c r="AQ536" s="53"/>
      <c r="AR536" s="55" t="str">
        <f t="shared" si="1"/>
        <v>239 - AW</v>
      </c>
      <c r="AS536" s="53"/>
      <c r="AT536" s="53" t="str">
        <f>IF('Cable Info'!P240="","",CONCATENATE('Cable Info'!P240," - ",'Cable Info'!Q240))</f>
        <v/>
      </c>
      <c r="AU536" s="53"/>
      <c r="AV536" s="53"/>
      <c r="AW536" s="55" t="str">
        <f t="shared" si="2"/>
        <v/>
      </c>
      <c r="AX536" s="53"/>
      <c r="AY536" s="53" t="str">
        <f>IF('Cable Info'!R240="","",CONCATENATE('Cable Info'!R240," - ",'Cable Info'!S240))</f>
        <v/>
      </c>
      <c r="AZ536" s="53"/>
      <c r="BA536" s="53"/>
      <c r="BB536" s="55" t="str">
        <f t="shared" si="3"/>
        <v/>
      </c>
      <c r="BC536" s="53"/>
      <c r="BD536" s="53" t="str">
        <f>IF('Cable Info'!T240="","",CONCATENATE('Cable Info'!T240," - ",'Cable Info'!U240))</f>
        <v/>
      </c>
      <c r="BE536" s="53"/>
      <c r="BF536" s="53"/>
      <c r="BG536" s="55" t="str">
        <f t="shared" si="4"/>
        <v/>
      </c>
      <c r="BH536" s="53"/>
      <c r="BI536" s="53" t="str">
        <f>IF('Cable Info'!V240="","",CONCATENATE('Cable Info'!V240," - ",'Cable Info'!W240))</f>
        <v/>
      </c>
      <c r="BJ536" s="53"/>
      <c r="BK536" s="53"/>
      <c r="BL536" s="55" t="str">
        <f t="shared" si="5"/>
        <v/>
      </c>
      <c r="BM536" s="5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1"/>
      <c r="CL536" s="1"/>
    </row>
    <row r="537" spans="1:90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9"/>
      <c r="P537" s="1"/>
      <c r="Q537" s="219"/>
      <c r="R537" s="1"/>
      <c r="S537" s="1"/>
      <c r="T537" s="1"/>
      <c r="U537" s="1"/>
      <c r="V537" s="19"/>
      <c r="W537" s="19"/>
      <c r="X537" s="220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53"/>
      <c r="AJ537" s="53" t="str">
        <f>IF('Cable Info'!L241="","",CONCATENATE('Cable Info'!L241," - ",'Cable Info'!M241))</f>
        <v>240 - AW</v>
      </c>
      <c r="AK537" s="53"/>
      <c r="AL537" s="53"/>
      <c r="AM537" s="55" t="str">
        <f t="shared" si="0"/>
        <v>240 - AW</v>
      </c>
      <c r="AN537" s="53"/>
      <c r="AO537" s="53" t="str">
        <f>IF('Cable Info'!N241="","",CONCATENATE('Cable Info'!N241," - ",'Cable Info'!O241))</f>
        <v>240 - AW</v>
      </c>
      <c r="AP537" s="53"/>
      <c r="AQ537" s="53"/>
      <c r="AR537" s="55" t="str">
        <f t="shared" si="1"/>
        <v>240 - AW</v>
      </c>
      <c r="AS537" s="53"/>
      <c r="AT537" s="53" t="str">
        <f>IF('Cable Info'!P241="","",CONCATENATE('Cable Info'!P241," - ",'Cable Info'!Q241))</f>
        <v/>
      </c>
      <c r="AU537" s="53"/>
      <c r="AV537" s="53"/>
      <c r="AW537" s="55" t="str">
        <f t="shared" si="2"/>
        <v/>
      </c>
      <c r="AX537" s="53"/>
      <c r="AY537" s="53" t="str">
        <f>IF('Cable Info'!R241="","",CONCATENATE('Cable Info'!R241," - ",'Cable Info'!S241))</f>
        <v/>
      </c>
      <c r="AZ537" s="53"/>
      <c r="BA537" s="53"/>
      <c r="BB537" s="55" t="str">
        <f t="shared" si="3"/>
        <v/>
      </c>
      <c r="BC537" s="53"/>
      <c r="BD537" s="53" t="str">
        <f>IF('Cable Info'!T241="","",CONCATENATE('Cable Info'!T241," - ",'Cable Info'!U241))</f>
        <v/>
      </c>
      <c r="BE537" s="53"/>
      <c r="BF537" s="53"/>
      <c r="BG537" s="55" t="str">
        <f t="shared" si="4"/>
        <v/>
      </c>
      <c r="BH537" s="53"/>
      <c r="BI537" s="53" t="str">
        <f>IF('Cable Info'!V241="","",CONCATENATE('Cable Info'!V241," - ",'Cable Info'!W241))</f>
        <v/>
      </c>
      <c r="BJ537" s="53"/>
      <c r="BK537" s="53"/>
      <c r="BL537" s="55" t="str">
        <f t="shared" si="5"/>
        <v/>
      </c>
      <c r="BM537" s="5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1"/>
      <c r="CL537" s="1"/>
    </row>
    <row r="538" spans="1:90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9"/>
      <c r="P538" s="1"/>
      <c r="Q538" s="219"/>
      <c r="R538" s="1"/>
      <c r="S538" s="1"/>
      <c r="T538" s="1"/>
      <c r="U538" s="1"/>
      <c r="V538" s="19"/>
      <c r="W538" s="19"/>
      <c r="X538" s="220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53"/>
      <c r="AJ538" s="53" t="str">
        <f>IF('Cable Info'!L242="","",CONCATENATE('Cable Info'!L242," - ",'Cable Info'!M242))</f>
        <v>241 - AW</v>
      </c>
      <c r="AK538" s="53"/>
      <c r="AL538" s="53"/>
      <c r="AM538" s="55" t="str">
        <f t="shared" si="0"/>
        <v>241 - AW</v>
      </c>
      <c r="AN538" s="53"/>
      <c r="AO538" s="53" t="str">
        <f>IF('Cable Info'!N242="","",CONCATENATE('Cable Info'!N242," - ",'Cable Info'!O242))</f>
        <v>241 - AW</v>
      </c>
      <c r="AP538" s="53"/>
      <c r="AQ538" s="53"/>
      <c r="AR538" s="55" t="str">
        <f t="shared" si="1"/>
        <v>241 - AW</v>
      </c>
      <c r="AS538" s="53"/>
      <c r="AT538" s="53" t="str">
        <f>IF('Cable Info'!P242="","",CONCATENATE('Cable Info'!P242," - ",'Cable Info'!Q242))</f>
        <v/>
      </c>
      <c r="AU538" s="53"/>
      <c r="AV538" s="53"/>
      <c r="AW538" s="55" t="str">
        <f t="shared" si="2"/>
        <v/>
      </c>
      <c r="AX538" s="53"/>
      <c r="AY538" s="53" t="str">
        <f>IF('Cable Info'!R242="","",CONCATENATE('Cable Info'!R242," - ",'Cable Info'!S242))</f>
        <v/>
      </c>
      <c r="AZ538" s="53"/>
      <c r="BA538" s="53"/>
      <c r="BB538" s="55" t="str">
        <f t="shared" si="3"/>
        <v/>
      </c>
      <c r="BC538" s="53"/>
      <c r="BD538" s="53" t="str">
        <f>IF('Cable Info'!T242="","",CONCATENATE('Cable Info'!T242," - ",'Cable Info'!U242))</f>
        <v/>
      </c>
      <c r="BE538" s="53"/>
      <c r="BF538" s="53"/>
      <c r="BG538" s="55" t="str">
        <f t="shared" si="4"/>
        <v/>
      </c>
      <c r="BH538" s="53"/>
      <c r="BI538" s="53" t="str">
        <f>IF('Cable Info'!V242="","",CONCATENATE('Cable Info'!V242," - ",'Cable Info'!W242))</f>
        <v/>
      </c>
      <c r="BJ538" s="53"/>
      <c r="BK538" s="53"/>
      <c r="BL538" s="55" t="str">
        <f t="shared" si="5"/>
        <v/>
      </c>
      <c r="BM538" s="5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1"/>
      <c r="CL538" s="1"/>
    </row>
    <row r="539" spans="1:90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9"/>
      <c r="P539" s="1"/>
      <c r="Q539" s="219"/>
      <c r="R539" s="1"/>
      <c r="S539" s="1"/>
      <c r="T539" s="1"/>
      <c r="U539" s="1"/>
      <c r="V539" s="19"/>
      <c r="W539" s="19"/>
      <c r="X539" s="220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53"/>
      <c r="AJ539" s="53" t="str">
        <f>IF('Cable Info'!L243="","",CONCATENATE('Cable Info'!L243," - ",'Cable Info'!M243))</f>
        <v>242 - AW</v>
      </c>
      <c r="AK539" s="53"/>
      <c r="AL539" s="53"/>
      <c r="AM539" s="55" t="str">
        <f t="shared" si="0"/>
        <v>242 - AW</v>
      </c>
      <c r="AN539" s="53"/>
      <c r="AO539" s="53" t="str">
        <f>IF('Cable Info'!N243="","",CONCATENATE('Cable Info'!N243," - ",'Cable Info'!O243))</f>
        <v>242 - AW</v>
      </c>
      <c r="AP539" s="53"/>
      <c r="AQ539" s="53"/>
      <c r="AR539" s="55" t="str">
        <f t="shared" si="1"/>
        <v>242 - AW</v>
      </c>
      <c r="AS539" s="53"/>
      <c r="AT539" s="53" t="str">
        <f>IF('Cable Info'!P243="","",CONCATENATE('Cable Info'!P243," - ",'Cable Info'!Q243))</f>
        <v/>
      </c>
      <c r="AU539" s="53"/>
      <c r="AV539" s="53"/>
      <c r="AW539" s="55" t="str">
        <f t="shared" si="2"/>
        <v/>
      </c>
      <c r="AX539" s="53"/>
      <c r="AY539" s="53" t="str">
        <f>IF('Cable Info'!R243="","",CONCATENATE('Cable Info'!R243," - ",'Cable Info'!S243))</f>
        <v/>
      </c>
      <c r="AZ539" s="53"/>
      <c r="BA539" s="53"/>
      <c r="BB539" s="55" t="str">
        <f t="shared" si="3"/>
        <v/>
      </c>
      <c r="BC539" s="53"/>
      <c r="BD539" s="53" t="str">
        <f>IF('Cable Info'!T243="","",CONCATENATE('Cable Info'!T243," - ",'Cable Info'!U243))</f>
        <v/>
      </c>
      <c r="BE539" s="53"/>
      <c r="BF539" s="53"/>
      <c r="BG539" s="55" t="str">
        <f t="shared" si="4"/>
        <v/>
      </c>
      <c r="BH539" s="53"/>
      <c r="BI539" s="53" t="str">
        <f>IF('Cable Info'!V243="","",CONCATENATE('Cable Info'!V243," - ",'Cable Info'!W243))</f>
        <v/>
      </c>
      <c r="BJ539" s="53"/>
      <c r="BK539" s="53"/>
      <c r="BL539" s="55" t="str">
        <f t="shared" si="5"/>
        <v/>
      </c>
      <c r="BM539" s="5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1"/>
      <c r="CL539" s="1"/>
    </row>
    <row r="540" spans="1:90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9"/>
      <c r="P540" s="1"/>
      <c r="Q540" s="219"/>
      <c r="R540" s="1"/>
      <c r="S540" s="1"/>
      <c r="T540" s="1"/>
      <c r="U540" s="1"/>
      <c r="V540" s="19"/>
      <c r="W540" s="19"/>
      <c r="X540" s="220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53"/>
      <c r="AJ540" s="53" t="str">
        <f>IF('Cable Info'!L244="","",CONCATENATE('Cable Info'!L244," - ",'Cable Info'!M244))</f>
        <v>243 - AW</v>
      </c>
      <c r="AK540" s="53"/>
      <c r="AL540" s="53"/>
      <c r="AM540" s="55" t="str">
        <f t="shared" si="0"/>
        <v>243 - AW</v>
      </c>
      <c r="AN540" s="53"/>
      <c r="AO540" s="53" t="str">
        <f>IF('Cable Info'!N244="","",CONCATENATE('Cable Info'!N244," - ",'Cable Info'!O244))</f>
        <v>243 - AW</v>
      </c>
      <c r="AP540" s="53"/>
      <c r="AQ540" s="53"/>
      <c r="AR540" s="55" t="str">
        <f t="shared" si="1"/>
        <v>243 - AW</v>
      </c>
      <c r="AS540" s="53"/>
      <c r="AT540" s="53" t="str">
        <f>IF('Cable Info'!P244="","",CONCATENATE('Cable Info'!P244," - ",'Cable Info'!Q244))</f>
        <v/>
      </c>
      <c r="AU540" s="53"/>
      <c r="AV540" s="53"/>
      <c r="AW540" s="55" t="str">
        <f t="shared" si="2"/>
        <v/>
      </c>
      <c r="AX540" s="53"/>
      <c r="AY540" s="53" t="str">
        <f>IF('Cable Info'!R244="","",CONCATENATE('Cable Info'!R244," - ",'Cable Info'!S244))</f>
        <v/>
      </c>
      <c r="AZ540" s="53"/>
      <c r="BA540" s="53"/>
      <c r="BB540" s="55" t="str">
        <f t="shared" si="3"/>
        <v/>
      </c>
      <c r="BC540" s="53"/>
      <c r="BD540" s="53" t="str">
        <f>IF('Cable Info'!T244="","",CONCATENATE('Cable Info'!T244," - ",'Cable Info'!U244))</f>
        <v/>
      </c>
      <c r="BE540" s="53"/>
      <c r="BF540" s="53"/>
      <c r="BG540" s="55" t="str">
        <f t="shared" si="4"/>
        <v/>
      </c>
      <c r="BH540" s="53"/>
      <c r="BI540" s="53" t="str">
        <f>IF('Cable Info'!V244="","",CONCATENATE('Cable Info'!V244," - ",'Cable Info'!W244))</f>
        <v/>
      </c>
      <c r="BJ540" s="53"/>
      <c r="BK540" s="53"/>
      <c r="BL540" s="55" t="str">
        <f t="shared" si="5"/>
        <v/>
      </c>
      <c r="BM540" s="5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1"/>
      <c r="CL540" s="1"/>
    </row>
    <row r="541" spans="1:90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9"/>
      <c r="P541" s="1"/>
      <c r="Q541" s="219"/>
      <c r="R541" s="1"/>
      <c r="S541" s="1"/>
      <c r="T541" s="1"/>
      <c r="U541" s="1"/>
      <c r="V541" s="19"/>
      <c r="W541" s="19"/>
      <c r="X541" s="220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53"/>
      <c r="AJ541" s="53" t="str">
        <f>IF('Cable Info'!L245="","",CONCATENATE('Cable Info'!L245," - ",'Cable Info'!M245))</f>
        <v>244 - AW</v>
      </c>
      <c r="AK541" s="53"/>
      <c r="AL541" s="53"/>
      <c r="AM541" s="55" t="str">
        <f t="shared" si="0"/>
        <v>244 - AW</v>
      </c>
      <c r="AN541" s="53"/>
      <c r="AO541" s="53" t="str">
        <f>IF('Cable Info'!N245="","",CONCATENATE('Cable Info'!N245," - ",'Cable Info'!O245))</f>
        <v>244 - AW</v>
      </c>
      <c r="AP541" s="53"/>
      <c r="AQ541" s="53"/>
      <c r="AR541" s="55" t="str">
        <f t="shared" si="1"/>
        <v>244 - AW</v>
      </c>
      <c r="AS541" s="53"/>
      <c r="AT541" s="53" t="str">
        <f>IF('Cable Info'!P245="","",CONCATENATE('Cable Info'!P245," - ",'Cable Info'!Q245))</f>
        <v/>
      </c>
      <c r="AU541" s="53"/>
      <c r="AV541" s="53"/>
      <c r="AW541" s="55" t="str">
        <f t="shared" si="2"/>
        <v/>
      </c>
      <c r="AX541" s="53"/>
      <c r="AY541" s="53" t="str">
        <f>IF('Cable Info'!R245="","",CONCATENATE('Cable Info'!R245," - ",'Cable Info'!S245))</f>
        <v/>
      </c>
      <c r="AZ541" s="53"/>
      <c r="BA541" s="53"/>
      <c r="BB541" s="55" t="str">
        <f t="shared" si="3"/>
        <v/>
      </c>
      <c r="BC541" s="53"/>
      <c r="BD541" s="53" t="str">
        <f>IF('Cable Info'!T245="","",CONCATENATE('Cable Info'!T245," - ",'Cable Info'!U245))</f>
        <v/>
      </c>
      <c r="BE541" s="53"/>
      <c r="BF541" s="53"/>
      <c r="BG541" s="55" t="str">
        <f t="shared" si="4"/>
        <v/>
      </c>
      <c r="BH541" s="53"/>
      <c r="BI541" s="53" t="str">
        <f>IF('Cable Info'!V245="","",CONCATENATE('Cable Info'!V245," - ",'Cable Info'!W245))</f>
        <v/>
      </c>
      <c r="BJ541" s="53"/>
      <c r="BK541" s="53"/>
      <c r="BL541" s="55" t="str">
        <f t="shared" si="5"/>
        <v/>
      </c>
      <c r="BM541" s="5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1"/>
      <c r="CL541" s="1"/>
    </row>
    <row r="542" spans="1:90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9"/>
      <c r="P542" s="1"/>
      <c r="Q542" s="219"/>
      <c r="R542" s="1"/>
      <c r="S542" s="1"/>
      <c r="T542" s="1"/>
      <c r="U542" s="1"/>
      <c r="V542" s="19"/>
      <c r="W542" s="19"/>
      <c r="X542" s="220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53"/>
      <c r="AJ542" s="53" t="str">
        <f>IF('Cable Info'!L246="","",CONCATENATE('Cable Info'!L246," - ",'Cable Info'!M246))</f>
        <v>245 - AW</v>
      </c>
      <c r="AK542" s="53"/>
      <c r="AL542" s="53"/>
      <c r="AM542" s="55" t="str">
        <f t="shared" si="0"/>
        <v>245 - AW</v>
      </c>
      <c r="AN542" s="53"/>
      <c r="AO542" s="53" t="str">
        <f>IF('Cable Info'!N246="","",CONCATENATE('Cable Info'!N246," - ",'Cable Info'!O246))</f>
        <v>245 - AW</v>
      </c>
      <c r="AP542" s="53"/>
      <c r="AQ542" s="53"/>
      <c r="AR542" s="55" t="str">
        <f t="shared" si="1"/>
        <v>245 - AW</v>
      </c>
      <c r="AS542" s="53"/>
      <c r="AT542" s="53" t="str">
        <f>IF('Cable Info'!P246="","",CONCATENATE('Cable Info'!P246," - ",'Cable Info'!Q246))</f>
        <v/>
      </c>
      <c r="AU542" s="53"/>
      <c r="AV542" s="53"/>
      <c r="AW542" s="55" t="str">
        <f t="shared" si="2"/>
        <v/>
      </c>
      <c r="AX542" s="53"/>
      <c r="AY542" s="53" t="str">
        <f>IF('Cable Info'!R246="","",CONCATENATE('Cable Info'!R246," - ",'Cable Info'!S246))</f>
        <v/>
      </c>
      <c r="AZ542" s="53"/>
      <c r="BA542" s="53"/>
      <c r="BB542" s="55" t="str">
        <f t="shared" si="3"/>
        <v/>
      </c>
      <c r="BC542" s="53"/>
      <c r="BD542" s="53" t="str">
        <f>IF('Cable Info'!T246="","",CONCATENATE('Cable Info'!T246," - ",'Cable Info'!U246))</f>
        <v/>
      </c>
      <c r="BE542" s="53"/>
      <c r="BF542" s="53"/>
      <c r="BG542" s="55" t="str">
        <f t="shared" si="4"/>
        <v/>
      </c>
      <c r="BH542" s="53"/>
      <c r="BI542" s="53" t="str">
        <f>IF('Cable Info'!V246="","",CONCATENATE('Cable Info'!V246," - ",'Cable Info'!W246))</f>
        <v/>
      </c>
      <c r="BJ542" s="53"/>
      <c r="BK542" s="53"/>
      <c r="BL542" s="55" t="str">
        <f t="shared" si="5"/>
        <v/>
      </c>
      <c r="BM542" s="5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1"/>
      <c r="CL542" s="1"/>
    </row>
    <row r="543" spans="1:90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9"/>
      <c r="P543" s="1"/>
      <c r="Q543" s="219"/>
      <c r="R543" s="1"/>
      <c r="S543" s="1"/>
      <c r="T543" s="1"/>
      <c r="U543" s="1"/>
      <c r="V543" s="19"/>
      <c r="W543" s="19"/>
      <c r="X543" s="220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53"/>
      <c r="AJ543" s="53" t="str">
        <f>IF('Cable Info'!L247="","",CONCATENATE('Cable Info'!L247," - ",'Cable Info'!M247))</f>
        <v>246 - AW</v>
      </c>
      <c r="AK543" s="53"/>
      <c r="AL543" s="53"/>
      <c r="AM543" s="55" t="str">
        <f t="shared" si="0"/>
        <v>246 - AW</v>
      </c>
      <c r="AN543" s="53"/>
      <c r="AO543" s="53" t="str">
        <f>IF('Cable Info'!N247="","",CONCATENATE('Cable Info'!N247," - ",'Cable Info'!O247))</f>
        <v>246 - AW</v>
      </c>
      <c r="AP543" s="53"/>
      <c r="AQ543" s="53"/>
      <c r="AR543" s="55" t="str">
        <f t="shared" si="1"/>
        <v>246 - AW</v>
      </c>
      <c r="AS543" s="53"/>
      <c r="AT543" s="53" t="str">
        <f>IF('Cable Info'!P247="","",CONCATENATE('Cable Info'!P247," - ",'Cable Info'!Q247))</f>
        <v/>
      </c>
      <c r="AU543" s="53"/>
      <c r="AV543" s="53"/>
      <c r="AW543" s="55" t="str">
        <f t="shared" si="2"/>
        <v/>
      </c>
      <c r="AX543" s="53"/>
      <c r="AY543" s="53" t="str">
        <f>IF('Cable Info'!R247="","",CONCATENATE('Cable Info'!R247," - ",'Cable Info'!S247))</f>
        <v/>
      </c>
      <c r="AZ543" s="53"/>
      <c r="BA543" s="53"/>
      <c r="BB543" s="55" t="str">
        <f t="shared" si="3"/>
        <v/>
      </c>
      <c r="BC543" s="53"/>
      <c r="BD543" s="53" t="str">
        <f>IF('Cable Info'!T247="","",CONCATENATE('Cable Info'!T247," - ",'Cable Info'!U247))</f>
        <v/>
      </c>
      <c r="BE543" s="53"/>
      <c r="BF543" s="53"/>
      <c r="BG543" s="55" t="str">
        <f t="shared" si="4"/>
        <v/>
      </c>
      <c r="BH543" s="53"/>
      <c r="BI543" s="53" t="str">
        <f>IF('Cable Info'!V247="","",CONCATENATE('Cable Info'!V247," - ",'Cable Info'!W247))</f>
        <v/>
      </c>
      <c r="BJ543" s="53"/>
      <c r="BK543" s="53"/>
      <c r="BL543" s="55" t="str">
        <f t="shared" si="5"/>
        <v/>
      </c>
      <c r="BM543" s="5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1"/>
      <c r="CL543" s="1"/>
    </row>
    <row r="544" spans="1:90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9"/>
      <c r="P544" s="1"/>
      <c r="Q544" s="219"/>
      <c r="R544" s="1"/>
      <c r="S544" s="1"/>
      <c r="T544" s="1"/>
      <c r="U544" s="1"/>
      <c r="V544" s="19"/>
      <c r="W544" s="19"/>
      <c r="X544" s="220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53"/>
      <c r="AJ544" s="53" t="str">
        <f>IF('Cable Info'!L248="","",CONCATENATE('Cable Info'!L248," - ",'Cable Info'!M248))</f>
        <v>247 - AW</v>
      </c>
      <c r="AK544" s="53"/>
      <c r="AL544" s="53"/>
      <c r="AM544" s="55" t="str">
        <f t="shared" si="0"/>
        <v>247 - AW</v>
      </c>
      <c r="AN544" s="53"/>
      <c r="AO544" s="53" t="str">
        <f>IF('Cable Info'!N248="","",CONCATENATE('Cable Info'!N248," - ",'Cable Info'!O248))</f>
        <v>247 - AW</v>
      </c>
      <c r="AP544" s="53"/>
      <c r="AQ544" s="53"/>
      <c r="AR544" s="55" t="str">
        <f t="shared" si="1"/>
        <v>247 - AW</v>
      </c>
      <c r="AS544" s="53"/>
      <c r="AT544" s="53" t="str">
        <f>IF('Cable Info'!P248="","",CONCATENATE('Cable Info'!P248," - ",'Cable Info'!Q248))</f>
        <v/>
      </c>
      <c r="AU544" s="53"/>
      <c r="AV544" s="53"/>
      <c r="AW544" s="55" t="str">
        <f t="shared" si="2"/>
        <v/>
      </c>
      <c r="AX544" s="53"/>
      <c r="AY544" s="53" t="str">
        <f>IF('Cable Info'!R248="","",CONCATENATE('Cable Info'!R248," - ",'Cable Info'!S248))</f>
        <v/>
      </c>
      <c r="AZ544" s="53"/>
      <c r="BA544" s="53"/>
      <c r="BB544" s="55" t="str">
        <f t="shared" si="3"/>
        <v/>
      </c>
      <c r="BC544" s="53"/>
      <c r="BD544" s="53" t="str">
        <f>IF('Cable Info'!T248="","",CONCATENATE('Cable Info'!T248," - ",'Cable Info'!U248))</f>
        <v/>
      </c>
      <c r="BE544" s="53"/>
      <c r="BF544" s="53"/>
      <c r="BG544" s="55" t="str">
        <f t="shared" si="4"/>
        <v/>
      </c>
      <c r="BH544" s="53"/>
      <c r="BI544" s="53" t="str">
        <f>IF('Cable Info'!V248="","",CONCATENATE('Cable Info'!V248," - ",'Cable Info'!W248))</f>
        <v/>
      </c>
      <c r="BJ544" s="53"/>
      <c r="BK544" s="53"/>
      <c r="BL544" s="55" t="str">
        <f t="shared" si="5"/>
        <v/>
      </c>
      <c r="BM544" s="5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1"/>
      <c r="CL544" s="1"/>
    </row>
    <row r="545" spans="1:90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9"/>
      <c r="P545" s="1"/>
      <c r="Q545" s="219"/>
      <c r="R545" s="1"/>
      <c r="S545" s="1"/>
      <c r="T545" s="1"/>
      <c r="U545" s="1"/>
      <c r="V545" s="19"/>
      <c r="W545" s="19"/>
      <c r="X545" s="220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53"/>
      <c r="AJ545" s="53" t="str">
        <f>IF('Cable Info'!L249="","",CONCATENATE('Cable Info'!L249," - ",'Cable Info'!M249))</f>
        <v>248 - AW</v>
      </c>
      <c r="AK545" s="53"/>
      <c r="AL545" s="53"/>
      <c r="AM545" s="55" t="str">
        <f t="shared" si="0"/>
        <v>248 - AW</v>
      </c>
      <c r="AN545" s="53"/>
      <c r="AO545" s="53" t="str">
        <f>IF('Cable Info'!N249="","",CONCATENATE('Cable Info'!N249," - ",'Cable Info'!O249))</f>
        <v>248 - AW</v>
      </c>
      <c r="AP545" s="53"/>
      <c r="AQ545" s="53"/>
      <c r="AR545" s="55" t="str">
        <f t="shared" si="1"/>
        <v>248 - AW</v>
      </c>
      <c r="AS545" s="53"/>
      <c r="AT545" s="53" t="str">
        <f>IF('Cable Info'!P249="","",CONCATENATE('Cable Info'!P249," - ",'Cable Info'!Q249))</f>
        <v/>
      </c>
      <c r="AU545" s="53"/>
      <c r="AV545" s="53"/>
      <c r="AW545" s="55" t="str">
        <f t="shared" si="2"/>
        <v/>
      </c>
      <c r="AX545" s="53"/>
      <c r="AY545" s="53" t="str">
        <f>IF('Cable Info'!R249="","",CONCATENATE('Cable Info'!R249," - ",'Cable Info'!S249))</f>
        <v/>
      </c>
      <c r="AZ545" s="53"/>
      <c r="BA545" s="53"/>
      <c r="BB545" s="55" t="str">
        <f t="shared" si="3"/>
        <v/>
      </c>
      <c r="BC545" s="53"/>
      <c r="BD545" s="53" t="str">
        <f>IF('Cable Info'!T249="","",CONCATENATE('Cable Info'!T249," - ",'Cable Info'!U249))</f>
        <v/>
      </c>
      <c r="BE545" s="53"/>
      <c r="BF545" s="53"/>
      <c r="BG545" s="55" t="str">
        <f t="shared" si="4"/>
        <v/>
      </c>
      <c r="BH545" s="53"/>
      <c r="BI545" s="53" t="str">
        <f>IF('Cable Info'!V249="","",CONCATENATE('Cable Info'!V249," - ",'Cable Info'!W249))</f>
        <v/>
      </c>
      <c r="BJ545" s="53"/>
      <c r="BK545" s="53"/>
      <c r="BL545" s="55" t="str">
        <f t="shared" si="5"/>
        <v/>
      </c>
      <c r="BM545" s="5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1"/>
      <c r="CL545" s="1"/>
    </row>
    <row r="546" spans="1:90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9"/>
      <c r="P546" s="1"/>
      <c r="Q546" s="219"/>
      <c r="R546" s="1"/>
      <c r="S546" s="1"/>
      <c r="T546" s="1"/>
      <c r="U546" s="1"/>
      <c r="V546" s="19"/>
      <c r="W546" s="19"/>
      <c r="X546" s="220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53"/>
      <c r="AJ546" s="53" t="str">
        <f>IF('Cable Info'!L250="","",CONCATENATE('Cable Info'!L250," - ",'Cable Info'!M250))</f>
        <v>249 - AW</v>
      </c>
      <c r="AK546" s="53"/>
      <c r="AL546" s="53"/>
      <c r="AM546" s="55" t="str">
        <f t="shared" si="0"/>
        <v>249 - AW</v>
      </c>
      <c r="AN546" s="53"/>
      <c r="AO546" s="53" t="str">
        <f>IF('Cable Info'!N250="","",CONCATENATE('Cable Info'!N250," - ",'Cable Info'!O250))</f>
        <v>249 - AW</v>
      </c>
      <c r="AP546" s="53"/>
      <c r="AQ546" s="53"/>
      <c r="AR546" s="55" t="str">
        <f t="shared" si="1"/>
        <v>249 - AW</v>
      </c>
      <c r="AS546" s="53"/>
      <c r="AT546" s="53" t="str">
        <f>IF('Cable Info'!P250="","",CONCATENATE('Cable Info'!P250," - ",'Cable Info'!Q250))</f>
        <v/>
      </c>
      <c r="AU546" s="53"/>
      <c r="AV546" s="53"/>
      <c r="AW546" s="55" t="str">
        <f t="shared" si="2"/>
        <v/>
      </c>
      <c r="AX546" s="53"/>
      <c r="AY546" s="53" t="str">
        <f>IF('Cable Info'!R250="","",CONCATENATE('Cable Info'!R250," - ",'Cable Info'!S250))</f>
        <v/>
      </c>
      <c r="AZ546" s="53"/>
      <c r="BA546" s="53"/>
      <c r="BB546" s="55" t="str">
        <f t="shared" si="3"/>
        <v/>
      </c>
      <c r="BC546" s="53"/>
      <c r="BD546" s="53" t="str">
        <f>IF('Cable Info'!T250="","",CONCATENATE('Cable Info'!T250," - ",'Cable Info'!U250))</f>
        <v/>
      </c>
      <c r="BE546" s="53"/>
      <c r="BF546" s="53"/>
      <c r="BG546" s="55" t="str">
        <f t="shared" si="4"/>
        <v/>
      </c>
      <c r="BH546" s="53"/>
      <c r="BI546" s="53" t="str">
        <f>IF('Cable Info'!V250="","",CONCATENATE('Cable Info'!V250," - ",'Cable Info'!W250))</f>
        <v/>
      </c>
      <c r="BJ546" s="53"/>
      <c r="BK546" s="53"/>
      <c r="BL546" s="55" t="str">
        <f t="shared" si="5"/>
        <v/>
      </c>
      <c r="BM546" s="5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1"/>
      <c r="CL546" s="1"/>
    </row>
    <row r="547" spans="1:90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9"/>
      <c r="P547" s="1"/>
      <c r="Q547" s="219"/>
      <c r="R547" s="1"/>
      <c r="S547" s="1"/>
      <c r="T547" s="1"/>
      <c r="U547" s="1"/>
      <c r="V547" s="19"/>
      <c r="W547" s="19"/>
      <c r="X547" s="220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53"/>
      <c r="AJ547" s="53" t="str">
        <f>IF('Cable Info'!L251="","",CONCATENATE('Cable Info'!L251," - ",'Cable Info'!M251))</f>
        <v>250 - AW</v>
      </c>
      <c r="AK547" s="53"/>
      <c r="AL547" s="53"/>
      <c r="AM547" s="55" t="str">
        <f t="shared" si="0"/>
        <v>250 - AW</v>
      </c>
      <c r="AN547" s="53"/>
      <c r="AO547" s="53" t="str">
        <f>IF('Cable Info'!N251="","",CONCATENATE('Cable Info'!N251," - ",'Cable Info'!O251))</f>
        <v>250 - AW</v>
      </c>
      <c r="AP547" s="53"/>
      <c r="AQ547" s="53"/>
      <c r="AR547" s="55" t="str">
        <f t="shared" si="1"/>
        <v>250 - AW</v>
      </c>
      <c r="AS547" s="53"/>
      <c r="AT547" s="53" t="str">
        <f>IF('Cable Info'!P251="","",CONCATENATE('Cable Info'!P251," - ",'Cable Info'!Q251))</f>
        <v/>
      </c>
      <c r="AU547" s="53"/>
      <c r="AV547" s="53"/>
      <c r="AW547" s="55" t="str">
        <f t="shared" si="2"/>
        <v/>
      </c>
      <c r="AX547" s="53"/>
      <c r="AY547" s="53" t="str">
        <f>IF('Cable Info'!R251="","",CONCATENATE('Cable Info'!R251," - ",'Cable Info'!S251))</f>
        <v/>
      </c>
      <c r="AZ547" s="53"/>
      <c r="BA547" s="53"/>
      <c r="BB547" s="55" t="str">
        <f t="shared" si="3"/>
        <v/>
      </c>
      <c r="BC547" s="53"/>
      <c r="BD547" s="53" t="str">
        <f>IF('Cable Info'!T251="","",CONCATENATE('Cable Info'!T251," - ",'Cable Info'!U251))</f>
        <v/>
      </c>
      <c r="BE547" s="53"/>
      <c r="BF547" s="53"/>
      <c r="BG547" s="55" t="str">
        <f t="shared" si="4"/>
        <v/>
      </c>
      <c r="BH547" s="53"/>
      <c r="BI547" s="53" t="str">
        <f>IF('Cable Info'!V251="","",CONCATENATE('Cable Info'!V251," - ",'Cable Info'!W251))</f>
        <v/>
      </c>
      <c r="BJ547" s="53"/>
      <c r="BK547" s="53"/>
      <c r="BL547" s="55" t="str">
        <f t="shared" si="5"/>
        <v/>
      </c>
      <c r="BM547" s="5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1"/>
      <c r="CL547" s="1"/>
    </row>
    <row r="548" spans="1:90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9"/>
      <c r="P548" s="1"/>
      <c r="Q548" s="219"/>
      <c r="R548" s="1"/>
      <c r="S548" s="1"/>
      <c r="T548" s="1"/>
      <c r="U548" s="1"/>
      <c r="V548" s="19"/>
      <c r="W548" s="19"/>
      <c r="X548" s="220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53"/>
      <c r="AJ548" s="53" t="str">
        <f>IF('Cable Info'!L252="","",CONCATENATE('Cable Info'!L252," - ",'Cable Info'!M252))</f>
        <v>251 - AW</v>
      </c>
      <c r="AK548" s="53"/>
      <c r="AL548" s="53"/>
      <c r="AM548" s="55" t="str">
        <f t="shared" si="0"/>
        <v>251 - AW</v>
      </c>
      <c r="AN548" s="53"/>
      <c r="AO548" s="53" t="str">
        <f>IF('Cable Info'!N252="","",CONCATENATE('Cable Info'!N252," - ",'Cable Info'!O252))</f>
        <v>251 - AW</v>
      </c>
      <c r="AP548" s="53"/>
      <c r="AQ548" s="53"/>
      <c r="AR548" s="55" t="str">
        <f t="shared" si="1"/>
        <v>251 - AW</v>
      </c>
      <c r="AS548" s="53"/>
      <c r="AT548" s="53" t="str">
        <f>IF('Cable Info'!P252="","",CONCATENATE('Cable Info'!P252," - ",'Cable Info'!Q252))</f>
        <v/>
      </c>
      <c r="AU548" s="53"/>
      <c r="AV548" s="53"/>
      <c r="AW548" s="55" t="str">
        <f t="shared" si="2"/>
        <v/>
      </c>
      <c r="AX548" s="53"/>
      <c r="AY548" s="53" t="str">
        <f>IF('Cable Info'!R252="","",CONCATENATE('Cable Info'!R252," - ",'Cable Info'!S252))</f>
        <v/>
      </c>
      <c r="AZ548" s="53"/>
      <c r="BA548" s="53"/>
      <c r="BB548" s="55" t="str">
        <f t="shared" si="3"/>
        <v/>
      </c>
      <c r="BC548" s="53"/>
      <c r="BD548" s="53" t="str">
        <f>IF('Cable Info'!T252="","",CONCATENATE('Cable Info'!T252," - ",'Cable Info'!U252))</f>
        <v/>
      </c>
      <c r="BE548" s="53"/>
      <c r="BF548" s="53"/>
      <c r="BG548" s="55" t="str">
        <f t="shared" si="4"/>
        <v/>
      </c>
      <c r="BH548" s="53"/>
      <c r="BI548" s="53" t="str">
        <f>IF('Cable Info'!V252="","",CONCATENATE('Cable Info'!V252," - ",'Cable Info'!W252))</f>
        <v/>
      </c>
      <c r="BJ548" s="53"/>
      <c r="BK548" s="53"/>
      <c r="BL548" s="55" t="str">
        <f t="shared" si="5"/>
        <v/>
      </c>
      <c r="BM548" s="5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1"/>
      <c r="CL548" s="1"/>
    </row>
    <row r="549" spans="1:90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9"/>
      <c r="P549" s="1"/>
      <c r="Q549" s="219"/>
      <c r="R549" s="1"/>
      <c r="S549" s="1"/>
      <c r="T549" s="1"/>
      <c r="U549" s="1"/>
      <c r="V549" s="19"/>
      <c r="W549" s="19"/>
      <c r="X549" s="220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53"/>
      <c r="AJ549" s="53" t="str">
        <f>IF('Cable Info'!L253="","",CONCATENATE('Cable Info'!L253," - ",'Cable Info'!M253))</f>
        <v>252 - AW</v>
      </c>
      <c r="AK549" s="53"/>
      <c r="AL549" s="53"/>
      <c r="AM549" s="55" t="str">
        <f t="shared" si="0"/>
        <v>252 - AW</v>
      </c>
      <c r="AN549" s="53"/>
      <c r="AO549" s="53" t="str">
        <f>IF('Cable Info'!N253="","",CONCATENATE('Cable Info'!N253," - ",'Cable Info'!O253))</f>
        <v>252 - AW</v>
      </c>
      <c r="AP549" s="53"/>
      <c r="AQ549" s="53"/>
      <c r="AR549" s="55" t="str">
        <f t="shared" si="1"/>
        <v>252 - AW</v>
      </c>
      <c r="AS549" s="53"/>
      <c r="AT549" s="53" t="str">
        <f>IF('Cable Info'!P253="","",CONCATENATE('Cable Info'!P253," - ",'Cable Info'!Q253))</f>
        <v/>
      </c>
      <c r="AU549" s="53"/>
      <c r="AV549" s="53"/>
      <c r="AW549" s="55" t="str">
        <f t="shared" si="2"/>
        <v/>
      </c>
      <c r="AX549" s="53"/>
      <c r="AY549" s="53" t="str">
        <f>IF('Cable Info'!R253="","",CONCATENATE('Cable Info'!R253," - ",'Cable Info'!S253))</f>
        <v/>
      </c>
      <c r="AZ549" s="53"/>
      <c r="BA549" s="53"/>
      <c r="BB549" s="55" t="str">
        <f t="shared" si="3"/>
        <v/>
      </c>
      <c r="BC549" s="53"/>
      <c r="BD549" s="53" t="str">
        <f>IF('Cable Info'!T253="","",CONCATENATE('Cable Info'!T253," - ",'Cable Info'!U253))</f>
        <v/>
      </c>
      <c r="BE549" s="53"/>
      <c r="BF549" s="53"/>
      <c r="BG549" s="55" t="str">
        <f t="shared" si="4"/>
        <v/>
      </c>
      <c r="BH549" s="53"/>
      <c r="BI549" s="53" t="str">
        <f>IF('Cable Info'!V253="","",CONCATENATE('Cable Info'!V253," - ",'Cable Info'!W253))</f>
        <v/>
      </c>
      <c r="BJ549" s="53"/>
      <c r="BK549" s="53"/>
      <c r="BL549" s="55" t="str">
        <f t="shared" si="5"/>
        <v/>
      </c>
      <c r="BM549" s="5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1"/>
      <c r="CL549" s="1"/>
    </row>
    <row r="550" spans="1:90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9"/>
      <c r="P550" s="1"/>
      <c r="Q550" s="219"/>
      <c r="R550" s="1"/>
      <c r="S550" s="1"/>
      <c r="T550" s="1"/>
      <c r="U550" s="1"/>
      <c r="V550" s="19"/>
      <c r="W550" s="19"/>
      <c r="X550" s="220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53"/>
      <c r="AJ550" s="53" t="str">
        <f>IF('Cable Info'!L254="","",CONCATENATE('Cable Info'!L254," - ",'Cable Info'!M254))</f>
        <v>253 - AW</v>
      </c>
      <c r="AK550" s="53"/>
      <c r="AL550" s="53"/>
      <c r="AM550" s="55" t="str">
        <f t="shared" si="0"/>
        <v>253 - AW</v>
      </c>
      <c r="AN550" s="53"/>
      <c r="AO550" s="53" t="str">
        <f>IF('Cable Info'!N254="","",CONCATENATE('Cable Info'!N254," - ",'Cable Info'!O254))</f>
        <v>253 - AW</v>
      </c>
      <c r="AP550" s="53"/>
      <c r="AQ550" s="53"/>
      <c r="AR550" s="55" t="str">
        <f t="shared" si="1"/>
        <v>253 - AW</v>
      </c>
      <c r="AS550" s="53"/>
      <c r="AT550" s="53" t="str">
        <f>IF('Cable Info'!P254="","",CONCATENATE('Cable Info'!P254," - ",'Cable Info'!Q254))</f>
        <v/>
      </c>
      <c r="AU550" s="53"/>
      <c r="AV550" s="53"/>
      <c r="AW550" s="55" t="str">
        <f t="shared" si="2"/>
        <v/>
      </c>
      <c r="AX550" s="53"/>
      <c r="AY550" s="53" t="str">
        <f>IF('Cable Info'!R254="","",CONCATENATE('Cable Info'!R254," - ",'Cable Info'!S254))</f>
        <v/>
      </c>
      <c r="AZ550" s="53"/>
      <c r="BA550" s="53"/>
      <c r="BB550" s="55" t="str">
        <f t="shared" si="3"/>
        <v/>
      </c>
      <c r="BC550" s="53"/>
      <c r="BD550" s="53" t="str">
        <f>IF('Cable Info'!T254="","",CONCATENATE('Cable Info'!T254," - ",'Cable Info'!U254))</f>
        <v/>
      </c>
      <c r="BE550" s="53"/>
      <c r="BF550" s="53"/>
      <c r="BG550" s="55" t="str">
        <f t="shared" si="4"/>
        <v/>
      </c>
      <c r="BH550" s="53"/>
      <c r="BI550" s="53" t="str">
        <f>IF('Cable Info'!V254="","",CONCATENATE('Cable Info'!V254," - ",'Cable Info'!W254))</f>
        <v/>
      </c>
      <c r="BJ550" s="53"/>
      <c r="BK550" s="53"/>
      <c r="BL550" s="55" t="str">
        <f t="shared" si="5"/>
        <v/>
      </c>
      <c r="BM550" s="5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1"/>
      <c r="CL550" s="1"/>
    </row>
    <row r="551" spans="1:90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9"/>
      <c r="P551" s="1"/>
      <c r="Q551" s="219"/>
      <c r="R551" s="1"/>
      <c r="S551" s="1"/>
      <c r="T551" s="1"/>
      <c r="U551" s="1"/>
      <c r="V551" s="19"/>
      <c r="W551" s="19"/>
      <c r="X551" s="220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53"/>
      <c r="AJ551" s="53" t="str">
        <f>IF('Cable Info'!L255="","",CONCATENATE('Cable Info'!L255," - ",'Cable Info'!M255))</f>
        <v>254 - AW</v>
      </c>
      <c r="AK551" s="53"/>
      <c r="AL551" s="53"/>
      <c r="AM551" s="55" t="str">
        <f t="shared" si="0"/>
        <v>254 - AW</v>
      </c>
      <c r="AN551" s="53"/>
      <c r="AO551" s="53" t="str">
        <f>IF('Cable Info'!N255="","",CONCATENATE('Cable Info'!N255," - ",'Cable Info'!O255))</f>
        <v>254 - AW</v>
      </c>
      <c r="AP551" s="53"/>
      <c r="AQ551" s="53"/>
      <c r="AR551" s="55" t="str">
        <f t="shared" si="1"/>
        <v>254 - AW</v>
      </c>
      <c r="AS551" s="53"/>
      <c r="AT551" s="53" t="str">
        <f>IF('Cable Info'!P255="","",CONCATENATE('Cable Info'!P255," - ",'Cable Info'!Q255))</f>
        <v/>
      </c>
      <c r="AU551" s="53"/>
      <c r="AV551" s="53"/>
      <c r="AW551" s="55" t="str">
        <f t="shared" si="2"/>
        <v/>
      </c>
      <c r="AX551" s="53"/>
      <c r="AY551" s="53" t="str">
        <f>IF('Cable Info'!R255="","",CONCATENATE('Cable Info'!R255," - ",'Cable Info'!S255))</f>
        <v/>
      </c>
      <c r="AZ551" s="53"/>
      <c r="BA551" s="53"/>
      <c r="BB551" s="55" t="str">
        <f t="shared" si="3"/>
        <v/>
      </c>
      <c r="BC551" s="53"/>
      <c r="BD551" s="53" t="str">
        <f>IF('Cable Info'!T255="","",CONCATENATE('Cable Info'!T255," - ",'Cable Info'!U255))</f>
        <v/>
      </c>
      <c r="BE551" s="53"/>
      <c r="BF551" s="53"/>
      <c r="BG551" s="55" t="str">
        <f t="shared" si="4"/>
        <v/>
      </c>
      <c r="BH551" s="53"/>
      <c r="BI551" s="53" t="str">
        <f>IF('Cable Info'!V255="","",CONCATENATE('Cable Info'!V255," - ",'Cable Info'!W255))</f>
        <v/>
      </c>
      <c r="BJ551" s="53"/>
      <c r="BK551" s="53"/>
      <c r="BL551" s="55" t="str">
        <f t="shared" si="5"/>
        <v/>
      </c>
      <c r="BM551" s="5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1"/>
      <c r="CL551" s="1"/>
    </row>
    <row r="552" spans="1:90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9"/>
      <c r="P552" s="1"/>
      <c r="Q552" s="219"/>
      <c r="R552" s="1"/>
      <c r="S552" s="1"/>
      <c r="T552" s="1"/>
      <c r="U552" s="1"/>
      <c r="V552" s="19"/>
      <c r="W552" s="19"/>
      <c r="X552" s="220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53"/>
      <c r="AJ552" s="53" t="str">
        <f>IF('Cable Info'!L256="","",CONCATENATE('Cable Info'!L256," - ",'Cable Info'!M256))</f>
        <v>255 - AW</v>
      </c>
      <c r="AK552" s="53"/>
      <c r="AL552" s="53"/>
      <c r="AM552" s="55" t="str">
        <f t="shared" si="0"/>
        <v>255 - AW</v>
      </c>
      <c r="AN552" s="53"/>
      <c r="AO552" s="53" t="str">
        <f>IF('Cable Info'!N256="","",CONCATENATE('Cable Info'!N256," - ",'Cable Info'!O256))</f>
        <v>255 - AW</v>
      </c>
      <c r="AP552" s="53"/>
      <c r="AQ552" s="53"/>
      <c r="AR552" s="55" t="str">
        <f t="shared" si="1"/>
        <v>255 - AW</v>
      </c>
      <c r="AS552" s="53"/>
      <c r="AT552" s="53" t="str">
        <f>IF('Cable Info'!P256="","",CONCATENATE('Cable Info'!P256," - ",'Cable Info'!Q256))</f>
        <v/>
      </c>
      <c r="AU552" s="53"/>
      <c r="AV552" s="53"/>
      <c r="AW552" s="55" t="str">
        <f t="shared" si="2"/>
        <v/>
      </c>
      <c r="AX552" s="53"/>
      <c r="AY552" s="53" t="str">
        <f>IF('Cable Info'!R256="","",CONCATENATE('Cable Info'!R256," - ",'Cable Info'!S256))</f>
        <v/>
      </c>
      <c r="AZ552" s="53"/>
      <c r="BA552" s="53"/>
      <c r="BB552" s="55" t="str">
        <f t="shared" si="3"/>
        <v/>
      </c>
      <c r="BC552" s="53"/>
      <c r="BD552" s="53" t="str">
        <f>IF('Cable Info'!T256="","",CONCATENATE('Cable Info'!T256," - ",'Cable Info'!U256))</f>
        <v/>
      </c>
      <c r="BE552" s="53"/>
      <c r="BF552" s="53"/>
      <c r="BG552" s="55" t="str">
        <f t="shared" si="4"/>
        <v/>
      </c>
      <c r="BH552" s="53"/>
      <c r="BI552" s="53" t="str">
        <f>IF('Cable Info'!V256="","",CONCATENATE('Cable Info'!V256," - ",'Cable Info'!W256))</f>
        <v/>
      </c>
      <c r="BJ552" s="53"/>
      <c r="BK552" s="53"/>
      <c r="BL552" s="55" t="str">
        <f t="shared" si="5"/>
        <v/>
      </c>
      <c r="BM552" s="5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1"/>
      <c r="CL552" s="1"/>
    </row>
    <row r="553" spans="1:90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9"/>
      <c r="P553" s="1"/>
      <c r="Q553" s="219"/>
      <c r="R553" s="1"/>
      <c r="S553" s="1"/>
      <c r="T553" s="1"/>
      <c r="U553" s="1"/>
      <c r="V553" s="19"/>
      <c r="W553" s="19"/>
      <c r="X553" s="220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53"/>
      <c r="AJ553" s="53" t="str">
        <f>IF('Cable Info'!L257="","",CONCATENATE('Cable Info'!L257," - ",'Cable Info'!M257))</f>
        <v>256 - AW</v>
      </c>
      <c r="AK553" s="53"/>
      <c r="AL553" s="53"/>
      <c r="AM553" s="55" t="str">
        <f t="shared" si="0"/>
        <v>256 - AW</v>
      </c>
      <c r="AN553" s="53"/>
      <c r="AO553" s="53" t="str">
        <f>IF('Cable Info'!N257="","",CONCATENATE('Cable Info'!N257," - ",'Cable Info'!O257))</f>
        <v>256 - AW</v>
      </c>
      <c r="AP553" s="53"/>
      <c r="AQ553" s="53"/>
      <c r="AR553" s="55" t="str">
        <f t="shared" si="1"/>
        <v>256 - AW</v>
      </c>
      <c r="AS553" s="53"/>
      <c r="AT553" s="53" t="str">
        <f>IF('Cable Info'!P257="","",CONCATENATE('Cable Info'!P257," - ",'Cable Info'!Q257))</f>
        <v/>
      </c>
      <c r="AU553" s="53"/>
      <c r="AV553" s="53"/>
      <c r="AW553" s="55" t="str">
        <f t="shared" si="2"/>
        <v/>
      </c>
      <c r="AX553" s="53"/>
      <c r="AY553" s="53" t="str">
        <f>IF('Cable Info'!R257="","",CONCATENATE('Cable Info'!R257," - ",'Cable Info'!S257))</f>
        <v/>
      </c>
      <c r="AZ553" s="53"/>
      <c r="BA553" s="53"/>
      <c r="BB553" s="55" t="str">
        <f t="shared" si="3"/>
        <v/>
      </c>
      <c r="BC553" s="53"/>
      <c r="BD553" s="53" t="str">
        <f>IF('Cable Info'!T257="","",CONCATENATE('Cable Info'!T257," - ",'Cable Info'!U257))</f>
        <v/>
      </c>
      <c r="BE553" s="53"/>
      <c r="BF553" s="53"/>
      <c r="BG553" s="55" t="str">
        <f t="shared" si="4"/>
        <v/>
      </c>
      <c r="BH553" s="53"/>
      <c r="BI553" s="53" t="str">
        <f>IF('Cable Info'!V257="","",CONCATENATE('Cable Info'!V257," - ",'Cable Info'!W257))</f>
        <v/>
      </c>
      <c r="BJ553" s="53"/>
      <c r="BK553" s="53"/>
      <c r="BL553" s="55" t="str">
        <f t="shared" si="5"/>
        <v/>
      </c>
      <c r="BM553" s="5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1"/>
      <c r="CL553" s="1"/>
    </row>
    <row r="554" spans="1:90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9"/>
      <c r="P554" s="1"/>
      <c r="Q554" s="219"/>
      <c r="R554" s="1"/>
      <c r="S554" s="1"/>
      <c r="T554" s="1"/>
      <c r="U554" s="1"/>
      <c r="V554" s="19"/>
      <c r="W554" s="19"/>
      <c r="X554" s="220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53"/>
      <c r="AJ554" s="53" t="str">
        <f>IF('Cable Info'!L258="","",CONCATENATE('Cable Info'!L258," - ",'Cable Info'!M258))</f>
        <v>257 - AW</v>
      </c>
      <c r="AK554" s="53"/>
      <c r="AL554" s="53"/>
      <c r="AM554" s="55" t="str">
        <f t="shared" si="0"/>
        <v>257 - AW</v>
      </c>
      <c r="AN554" s="53"/>
      <c r="AO554" s="53" t="str">
        <f>IF('Cable Info'!N258="","",CONCATENATE('Cable Info'!N258," - ",'Cable Info'!O258))</f>
        <v>257 - AW</v>
      </c>
      <c r="AP554" s="53"/>
      <c r="AQ554" s="53"/>
      <c r="AR554" s="55" t="str">
        <f t="shared" si="1"/>
        <v>257 - AW</v>
      </c>
      <c r="AS554" s="53"/>
      <c r="AT554" s="53" t="str">
        <f>IF('Cable Info'!P258="","",CONCATENATE('Cable Info'!P258," - ",'Cable Info'!Q258))</f>
        <v/>
      </c>
      <c r="AU554" s="53"/>
      <c r="AV554" s="53"/>
      <c r="AW554" s="55" t="str">
        <f t="shared" si="2"/>
        <v/>
      </c>
      <c r="AX554" s="53"/>
      <c r="AY554" s="53" t="str">
        <f>IF('Cable Info'!R258="","",CONCATENATE('Cable Info'!R258," - ",'Cable Info'!S258))</f>
        <v/>
      </c>
      <c r="AZ554" s="53"/>
      <c r="BA554" s="53"/>
      <c r="BB554" s="55" t="str">
        <f t="shared" si="3"/>
        <v/>
      </c>
      <c r="BC554" s="53"/>
      <c r="BD554" s="53" t="str">
        <f>IF('Cable Info'!T258="","",CONCATENATE('Cable Info'!T258," - ",'Cable Info'!U258))</f>
        <v/>
      </c>
      <c r="BE554" s="53"/>
      <c r="BF554" s="53"/>
      <c r="BG554" s="55" t="str">
        <f t="shared" si="4"/>
        <v/>
      </c>
      <c r="BH554" s="53"/>
      <c r="BI554" s="53" t="str">
        <f>IF('Cable Info'!V258="","",CONCATENATE('Cable Info'!V258," - ",'Cable Info'!W258))</f>
        <v/>
      </c>
      <c r="BJ554" s="53"/>
      <c r="BK554" s="53"/>
      <c r="BL554" s="55" t="str">
        <f t="shared" si="5"/>
        <v/>
      </c>
      <c r="BM554" s="5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1"/>
      <c r="CL554" s="1"/>
    </row>
    <row r="555" spans="1:90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9"/>
      <c r="P555" s="1"/>
      <c r="Q555" s="219"/>
      <c r="R555" s="1"/>
      <c r="S555" s="1"/>
      <c r="T555" s="1"/>
      <c r="U555" s="1"/>
      <c r="V555" s="19"/>
      <c r="W555" s="19"/>
      <c r="X555" s="220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53"/>
      <c r="AJ555" s="53" t="str">
        <f>IF('Cable Info'!L259="","",CONCATENATE('Cable Info'!L259," - ",'Cable Info'!M259))</f>
        <v>258 - AW</v>
      </c>
      <c r="AK555" s="53"/>
      <c r="AL555" s="53"/>
      <c r="AM555" s="55" t="str">
        <f t="shared" si="0"/>
        <v>258 - AW</v>
      </c>
      <c r="AN555" s="53"/>
      <c r="AO555" s="53" t="str">
        <f>IF('Cable Info'!N259="","",CONCATENATE('Cable Info'!N259," - ",'Cable Info'!O259))</f>
        <v>258 - AW</v>
      </c>
      <c r="AP555" s="53"/>
      <c r="AQ555" s="53"/>
      <c r="AR555" s="55" t="str">
        <f t="shared" si="1"/>
        <v>258 - AW</v>
      </c>
      <c r="AS555" s="53"/>
      <c r="AT555" s="53" t="str">
        <f>IF('Cable Info'!P259="","",CONCATENATE('Cable Info'!P259," - ",'Cable Info'!Q259))</f>
        <v/>
      </c>
      <c r="AU555" s="53"/>
      <c r="AV555" s="53"/>
      <c r="AW555" s="55" t="str">
        <f t="shared" si="2"/>
        <v/>
      </c>
      <c r="AX555" s="53"/>
      <c r="AY555" s="53" t="str">
        <f>IF('Cable Info'!R259="","",CONCATENATE('Cable Info'!R259," - ",'Cable Info'!S259))</f>
        <v/>
      </c>
      <c r="AZ555" s="53"/>
      <c r="BA555" s="53"/>
      <c r="BB555" s="55" t="str">
        <f t="shared" si="3"/>
        <v/>
      </c>
      <c r="BC555" s="53"/>
      <c r="BD555" s="53" t="str">
        <f>IF('Cable Info'!T259="","",CONCATENATE('Cable Info'!T259," - ",'Cable Info'!U259))</f>
        <v/>
      </c>
      <c r="BE555" s="53"/>
      <c r="BF555" s="53"/>
      <c r="BG555" s="55" t="str">
        <f t="shared" si="4"/>
        <v/>
      </c>
      <c r="BH555" s="53"/>
      <c r="BI555" s="53" t="str">
        <f>IF('Cable Info'!V259="","",CONCATENATE('Cable Info'!V259," - ",'Cable Info'!W259))</f>
        <v/>
      </c>
      <c r="BJ555" s="53"/>
      <c r="BK555" s="53"/>
      <c r="BL555" s="55" t="str">
        <f t="shared" si="5"/>
        <v/>
      </c>
      <c r="BM555" s="5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1"/>
      <c r="CL555" s="1"/>
    </row>
    <row r="556" spans="1:90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9"/>
      <c r="P556" s="1"/>
      <c r="Q556" s="219"/>
      <c r="R556" s="1"/>
      <c r="S556" s="1"/>
      <c r="T556" s="1"/>
      <c r="U556" s="1"/>
      <c r="V556" s="19"/>
      <c r="W556" s="19"/>
      <c r="X556" s="220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53"/>
      <c r="AJ556" s="53" t="str">
        <f>IF('Cable Info'!L260="","",CONCATENATE('Cable Info'!L260," - ",'Cable Info'!M260))</f>
        <v>259 - AW</v>
      </c>
      <c r="AK556" s="53"/>
      <c r="AL556" s="53"/>
      <c r="AM556" s="55" t="str">
        <f t="shared" si="0"/>
        <v>259 - AW</v>
      </c>
      <c r="AN556" s="53"/>
      <c r="AO556" s="53" t="str">
        <f>IF('Cable Info'!N260="","",CONCATENATE('Cable Info'!N260," - ",'Cable Info'!O260))</f>
        <v>259 - AW</v>
      </c>
      <c r="AP556" s="53"/>
      <c r="AQ556" s="53"/>
      <c r="AR556" s="55" t="str">
        <f t="shared" si="1"/>
        <v>259 - AW</v>
      </c>
      <c r="AS556" s="53"/>
      <c r="AT556" s="53" t="str">
        <f>IF('Cable Info'!P260="","",CONCATENATE('Cable Info'!P260," - ",'Cable Info'!Q260))</f>
        <v/>
      </c>
      <c r="AU556" s="53"/>
      <c r="AV556" s="53"/>
      <c r="AW556" s="55" t="str">
        <f t="shared" si="2"/>
        <v/>
      </c>
      <c r="AX556" s="53"/>
      <c r="AY556" s="53" t="str">
        <f>IF('Cable Info'!R260="","",CONCATENATE('Cable Info'!R260," - ",'Cable Info'!S260))</f>
        <v/>
      </c>
      <c r="AZ556" s="53"/>
      <c r="BA556" s="53"/>
      <c r="BB556" s="55" t="str">
        <f t="shared" si="3"/>
        <v/>
      </c>
      <c r="BC556" s="53"/>
      <c r="BD556" s="53" t="str">
        <f>IF('Cable Info'!T260="","",CONCATENATE('Cable Info'!T260," - ",'Cable Info'!U260))</f>
        <v/>
      </c>
      <c r="BE556" s="53"/>
      <c r="BF556" s="53"/>
      <c r="BG556" s="55" t="str">
        <f t="shared" si="4"/>
        <v/>
      </c>
      <c r="BH556" s="53"/>
      <c r="BI556" s="53" t="str">
        <f>IF('Cable Info'!V260="","",CONCATENATE('Cable Info'!V260," - ",'Cable Info'!W260))</f>
        <v/>
      </c>
      <c r="BJ556" s="53"/>
      <c r="BK556" s="53"/>
      <c r="BL556" s="55" t="str">
        <f t="shared" si="5"/>
        <v/>
      </c>
      <c r="BM556" s="5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1"/>
      <c r="CL556" s="1"/>
    </row>
    <row r="557" spans="1:90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9"/>
      <c r="P557" s="1"/>
      <c r="Q557" s="219"/>
      <c r="R557" s="1"/>
      <c r="S557" s="1"/>
      <c r="T557" s="1"/>
      <c r="U557" s="1"/>
      <c r="V557" s="19"/>
      <c r="W557" s="19"/>
      <c r="X557" s="220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53"/>
      <c r="AJ557" s="53" t="str">
        <f>IF('Cable Info'!L261="","",CONCATENATE('Cable Info'!L261," - ",'Cable Info'!M261))</f>
        <v>260 - AW</v>
      </c>
      <c r="AK557" s="53"/>
      <c r="AL557" s="53"/>
      <c r="AM557" s="55" t="str">
        <f t="shared" si="0"/>
        <v>260 - AW</v>
      </c>
      <c r="AN557" s="53"/>
      <c r="AO557" s="53" t="str">
        <f>IF('Cable Info'!N261="","",CONCATENATE('Cable Info'!N261," - ",'Cable Info'!O261))</f>
        <v>260 - AW</v>
      </c>
      <c r="AP557" s="53"/>
      <c r="AQ557" s="53"/>
      <c r="AR557" s="55" t="str">
        <f t="shared" si="1"/>
        <v>260 - AW</v>
      </c>
      <c r="AS557" s="53"/>
      <c r="AT557" s="53" t="str">
        <f>IF('Cable Info'!P261="","",CONCATENATE('Cable Info'!P261," - ",'Cable Info'!Q261))</f>
        <v/>
      </c>
      <c r="AU557" s="53"/>
      <c r="AV557" s="53"/>
      <c r="AW557" s="55" t="str">
        <f t="shared" si="2"/>
        <v/>
      </c>
      <c r="AX557" s="53"/>
      <c r="AY557" s="53" t="str">
        <f>IF('Cable Info'!R261="","",CONCATENATE('Cable Info'!R261," - ",'Cable Info'!S261))</f>
        <v/>
      </c>
      <c r="AZ557" s="53"/>
      <c r="BA557" s="53"/>
      <c r="BB557" s="55" t="str">
        <f t="shared" si="3"/>
        <v/>
      </c>
      <c r="BC557" s="53"/>
      <c r="BD557" s="53" t="str">
        <f>IF('Cable Info'!T261="","",CONCATENATE('Cable Info'!T261," - ",'Cable Info'!U261))</f>
        <v/>
      </c>
      <c r="BE557" s="53"/>
      <c r="BF557" s="53"/>
      <c r="BG557" s="55" t="str">
        <f t="shared" si="4"/>
        <v/>
      </c>
      <c r="BH557" s="53"/>
      <c r="BI557" s="53" t="str">
        <f>IF('Cable Info'!V261="","",CONCATENATE('Cable Info'!V261," - ",'Cable Info'!W261))</f>
        <v/>
      </c>
      <c r="BJ557" s="53"/>
      <c r="BK557" s="53"/>
      <c r="BL557" s="55" t="str">
        <f t="shared" si="5"/>
        <v/>
      </c>
      <c r="BM557" s="5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1"/>
      <c r="CL557" s="1"/>
    </row>
    <row r="558" spans="1:90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9"/>
      <c r="P558" s="1"/>
      <c r="Q558" s="219"/>
      <c r="R558" s="1"/>
      <c r="S558" s="1"/>
      <c r="T558" s="1"/>
      <c r="U558" s="1"/>
      <c r="V558" s="19"/>
      <c r="W558" s="19"/>
      <c r="X558" s="220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53"/>
      <c r="AJ558" s="53" t="str">
        <f>IF('Cable Info'!L262="","",CONCATENATE('Cable Info'!L262," - ",'Cable Info'!M262))</f>
        <v>261 - AW</v>
      </c>
      <c r="AK558" s="53"/>
      <c r="AL558" s="53"/>
      <c r="AM558" s="55" t="str">
        <f t="shared" si="0"/>
        <v>261 - AW</v>
      </c>
      <c r="AN558" s="53"/>
      <c r="AO558" s="53" t="str">
        <f>IF('Cable Info'!N262="","",CONCATENATE('Cable Info'!N262," - ",'Cable Info'!O262))</f>
        <v>261 - AW</v>
      </c>
      <c r="AP558" s="53"/>
      <c r="AQ558" s="53"/>
      <c r="AR558" s="55" t="str">
        <f t="shared" si="1"/>
        <v>261 - AW</v>
      </c>
      <c r="AS558" s="53"/>
      <c r="AT558" s="53" t="str">
        <f>IF('Cable Info'!P262="","",CONCATENATE('Cable Info'!P262," - ",'Cable Info'!Q262))</f>
        <v/>
      </c>
      <c r="AU558" s="53"/>
      <c r="AV558" s="53"/>
      <c r="AW558" s="55" t="str">
        <f t="shared" si="2"/>
        <v/>
      </c>
      <c r="AX558" s="53"/>
      <c r="AY558" s="53" t="str">
        <f>IF('Cable Info'!R262="","",CONCATENATE('Cable Info'!R262," - ",'Cable Info'!S262))</f>
        <v/>
      </c>
      <c r="AZ558" s="53"/>
      <c r="BA558" s="53"/>
      <c r="BB558" s="55" t="str">
        <f t="shared" si="3"/>
        <v/>
      </c>
      <c r="BC558" s="53"/>
      <c r="BD558" s="53" t="str">
        <f>IF('Cable Info'!T262="","",CONCATENATE('Cable Info'!T262," - ",'Cable Info'!U262))</f>
        <v/>
      </c>
      <c r="BE558" s="53"/>
      <c r="BF558" s="53"/>
      <c r="BG558" s="55" t="str">
        <f t="shared" si="4"/>
        <v/>
      </c>
      <c r="BH558" s="53"/>
      <c r="BI558" s="53" t="str">
        <f>IF('Cable Info'!V262="","",CONCATENATE('Cable Info'!V262," - ",'Cable Info'!W262))</f>
        <v/>
      </c>
      <c r="BJ558" s="53"/>
      <c r="BK558" s="53"/>
      <c r="BL558" s="55" t="str">
        <f t="shared" si="5"/>
        <v/>
      </c>
      <c r="BM558" s="5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1"/>
      <c r="CL558" s="1"/>
    </row>
    <row r="559" spans="1:90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9"/>
      <c r="P559" s="1"/>
      <c r="Q559" s="219"/>
      <c r="R559" s="1"/>
      <c r="S559" s="1"/>
      <c r="T559" s="1"/>
      <c r="U559" s="1"/>
      <c r="V559" s="19"/>
      <c r="W559" s="19"/>
      <c r="X559" s="220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53"/>
      <c r="AJ559" s="53" t="str">
        <f>IF('Cable Info'!L263="","",CONCATENATE('Cable Info'!L263," - ",'Cable Info'!M263))</f>
        <v>262 - AW</v>
      </c>
      <c r="AK559" s="53"/>
      <c r="AL559" s="53"/>
      <c r="AM559" s="55" t="str">
        <f t="shared" si="0"/>
        <v>262 - AW</v>
      </c>
      <c r="AN559" s="53"/>
      <c r="AO559" s="53" t="str">
        <f>IF('Cable Info'!N263="","",CONCATENATE('Cable Info'!N263," - ",'Cable Info'!O263))</f>
        <v>262 - AW</v>
      </c>
      <c r="AP559" s="53"/>
      <c r="AQ559" s="53"/>
      <c r="AR559" s="55" t="str">
        <f t="shared" si="1"/>
        <v>262 - AW</v>
      </c>
      <c r="AS559" s="53"/>
      <c r="AT559" s="53" t="str">
        <f>IF('Cable Info'!P263="","",CONCATENATE('Cable Info'!P263," - ",'Cable Info'!Q263))</f>
        <v/>
      </c>
      <c r="AU559" s="53"/>
      <c r="AV559" s="53"/>
      <c r="AW559" s="55" t="str">
        <f t="shared" si="2"/>
        <v/>
      </c>
      <c r="AX559" s="53"/>
      <c r="AY559" s="53" t="str">
        <f>IF('Cable Info'!R263="","",CONCATENATE('Cable Info'!R263," - ",'Cable Info'!S263))</f>
        <v/>
      </c>
      <c r="AZ559" s="53"/>
      <c r="BA559" s="53"/>
      <c r="BB559" s="55" t="str">
        <f t="shared" si="3"/>
        <v/>
      </c>
      <c r="BC559" s="53"/>
      <c r="BD559" s="53" t="str">
        <f>IF('Cable Info'!T263="","",CONCATENATE('Cable Info'!T263," - ",'Cable Info'!U263))</f>
        <v/>
      </c>
      <c r="BE559" s="53"/>
      <c r="BF559" s="53"/>
      <c r="BG559" s="55" t="str">
        <f t="shared" si="4"/>
        <v/>
      </c>
      <c r="BH559" s="53"/>
      <c r="BI559" s="53" t="str">
        <f>IF('Cable Info'!V263="","",CONCATENATE('Cable Info'!V263," - ",'Cable Info'!W263))</f>
        <v/>
      </c>
      <c r="BJ559" s="53"/>
      <c r="BK559" s="53"/>
      <c r="BL559" s="55" t="str">
        <f t="shared" si="5"/>
        <v/>
      </c>
      <c r="BM559" s="5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1"/>
      <c r="CL559" s="1"/>
    </row>
    <row r="560" spans="1:90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9"/>
      <c r="P560" s="1"/>
      <c r="Q560" s="219"/>
      <c r="R560" s="1"/>
      <c r="S560" s="1"/>
      <c r="T560" s="1"/>
      <c r="U560" s="1"/>
      <c r="V560" s="19"/>
      <c r="W560" s="19"/>
      <c r="X560" s="220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53"/>
      <c r="AJ560" s="53" t="str">
        <f>IF('Cable Info'!L264="","",CONCATENATE('Cable Info'!L264," - ",'Cable Info'!M264))</f>
        <v>263 - AW</v>
      </c>
      <c r="AK560" s="53"/>
      <c r="AL560" s="53"/>
      <c r="AM560" s="55" t="str">
        <f t="shared" si="0"/>
        <v>263 - AW</v>
      </c>
      <c r="AN560" s="53"/>
      <c r="AO560" s="53" t="str">
        <f>IF('Cable Info'!N264="","",CONCATENATE('Cable Info'!N264," - ",'Cable Info'!O264))</f>
        <v>263 - AW</v>
      </c>
      <c r="AP560" s="53"/>
      <c r="AQ560" s="53"/>
      <c r="AR560" s="55" t="str">
        <f t="shared" si="1"/>
        <v>263 - AW</v>
      </c>
      <c r="AS560" s="53"/>
      <c r="AT560" s="53" t="str">
        <f>IF('Cable Info'!P264="","",CONCATENATE('Cable Info'!P264," - ",'Cable Info'!Q264))</f>
        <v/>
      </c>
      <c r="AU560" s="53"/>
      <c r="AV560" s="53"/>
      <c r="AW560" s="55" t="str">
        <f t="shared" si="2"/>
        <v/>
      </c>
      <c r="AX560" s="53"/>
      <c r="AY560" s="53" t="str">
        <f>IF('Cable Info'!R264="","",CONCATENATE('Cable Info'!R264," - ",'Cable Info'!S264))</f>
        <v/>
      </c>
      <c r="AZ560" s="53"/>
      <c r="BA560" s="53"/>
      <c r="BB560" s="55" t="str">
        <f t="shared" si="3"/>
        <v/>
      </c>
      <c r="BC560" s="53"/>
      <c r="BD560" s="53" t="str">
        <f>IF('Cable Info'!T264="","",CONCATENATE('Cable Info'!T264," - ",'Cable Info'!U264))</f>
        <v/>
      </c>
      <c r="BE560" s="53"/>
      <c r="BF560" s="53"/>
      <c r="BG560" s="55" t="str">
        <f t="shared" si="4"/>
        <v/>
      </c>
      <c r="BH560" s="53"/>
      <c r="BI560" s="53" t="str">
        <f>IF('Cable Info'!V264="","",CONCATENATE('Cable Info'!V264," - ",'Cable Info'!W264))</f>
        <v/>
      </c>
      <c r="BJ560" s="53"/>
      <c r="BK560" s="53"/>
      <c r="BL560" s="55" t="str">
        <f t="shared" si="5"/>
        <v/>
      </c>
      <c r="BM560" s="5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1"/>
      <c r="CL560" s="1"/>
    </row>
    <row r="561" spans="1:90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9"/>
      <c r="P561" s="1"/>
      <c r="Q561" s="219"/>
      <c r="R561" s="1"/>
      <c r="S561" s="1"/>
      <c r="T561" s="1"/>
      <c r="U561" s="1"/>
      <c r="V561" s="19"/>
      <c r="W561" s="19"/>
      <c r="X561" s="220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53"/>
      <c r="AJ561" s="53" t="str">
        <f>IF('Cable Info'!L265="","",CONCATENATE('Cable Info'!L265," - ",'Cable Info'!M265))</f>
        <v>264 - AW</v>
      </c>
      <c r="AK561" s="53"/>
      <c r="AL561" s="53"/>
      <c r="AM561" s="55" t="str">
        <f t="shared" si="0"/>
        <v>264 - AW</v>
      </c>
      <c r="AN561" s="53"/>
      <c r="AO561" s="53" t="str">
        <f>IF('Cable Info'!N265="","",CONCATENATE('Cable Info'!N265," - ",'Cable Info'!O265))</f>
        <v>264 - AW</v>
      </c>
      <c r="AP561" s="53"/>
      <c r="AQ561" s="53"/>
      <c r="AR561" s="55" t="str">
        <f t="shared" si="1"/>
        <v>264 - AW</v>
      </c>
      <c r="AS561" s="53"/>
      <c r="AT561" s="53" t="str">
        <f>IF('Cable Info'!P265="","",CONCATENATE('Cable Info'!P265," - ",'Cable Info'!Q265))</f>
        <v/>
      </c>
      <c r="AU561" s="53"/>
      <c r="AV561" s="53"/>
      <c r="AW561" s="55" t="str">
        <f t="shared" si="2"/>
        <v/>
      </c>
      <c r="AX561" s="53"/>
      <c r="AY561" s="53" t="str">
        <f>IF('Cable Info'!R265="","",CONCATENATE('Cable Info'!R265," - ",'Cable Info'!S265))</f>
        <v/>
      </c>
      <c r="AZ561" s="53"/>
      <c r="BA561" s="53"/>
      <c r="BB561" s="55" t="str">
        <f t="shared" si="3"/>
        <v/>
      </c>
      <c r="BC561" s="53"/>
      <c r="BD561" s="53" t="str">
        <f>IF('Cable Info'!T265="","",CONCATENATE('Cable Info'!T265," - ",'Cable Info'!U265))</f>
        <v/>
      </c>
      <c r="BE561" s="53"/>
      <c r="BF561" s="53"/>
      <c r="BG561" s="55" t="str">
        <f t="shared" si="4"/>
        <v/>
      </c>
      <c r="BH561" s="53"/>
      <c r="BI561" s="53" t="str">
        <f>IF('Cable Info'!V265="","",CONCATENATE('Cable Info'!V265," - ",'Cable Info'!W265))</f>
        <v/>
      </c>
      <c r="BJ561" s="53"/>
      <c r="BK561" s="53"/>
      <c r="BL561" s="55" t="str">
        <f t="shared" si="5"/>
        <v/>
      </c>
      <c r="BM561" s="5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1"/>
      <c r="CL561" s="1"/>
    </row>
    <row r="562" spans="1:90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9"/>
      <c r="P562" s="1"/>
      <c r="Q562" s="219"/>
      <c r="R562" s="1"/>
      <c r="S562" s="1"/>
      <c r="T562" s="1"/>
      <c r="U562" s="1"/>
      <c r="V562" s="19"/>
      <c r="W562" s="19"/>
      <c r="X562" s="220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53"/>
      <c r="AJ562" s="53" t="str">
        <f>IF('Cable Info'!L266="","",CONCATENATE('Cable Info'!L266," - ",'Cable Info'!M266))</f>
        <v>265 - AW</v>
      </c>
      <c r="AK562" s="53"/>
      <c r="AL562" s="53"/>
      <c r="AM562" s="55" t="str">
        <f t="shared" si="0"/>
        <v>265 - AW</v>
      </c>
      <c r="AN562" s="53"/>
      <c r="AO562" s="53" t="str">
        <f>IF('Cable Info'!N266="","",CONCATENATE('Cable Info'!N266," - ",'Cable Info'!O266))</f>
        <v>265 - AW</v>
      </c>
      <c r="AP562" s="53"/>
      <c r="AQ562" s="53"/>
      <c r="AR562" s="55" t="str">
        <f t="shared" si="1"/>
        <v>265 - AW</v>
      </c>
      <c r="AS562" s="53"/>
      <c r="AT562" s="53" t="str">
        <f>IF('Cable Info'!P266="","",CONCATENATE('Cable Info'!P266," - ",'Cable Info'!Q266))</f>
        <v/>
      </c>
      <c r="AU562" s="53"/>
      <c r="AV562" s="53"/>
      <c r="AW562" s="55" t="str">
        <f t="shared" si="2"/>
        <v/>
      </c>
      <c r="AX562" s="53"/>
      <c r="AY562" s="53" t="str">
        <f>IF('Cable Info'!R266="","",CONCATENATE('Cable Info'!R266," - ",'Cable Info'!S266))</f>
        <v/>
      </c>
      <c r="AZ562" s="53"/>
      <c r="BA562" s="53"/>
      <c r="BB562" s="55" t="str">
        <f t="shared" si="3"/>
        <v/>
      </c>
      <c r="BC562" s="53"/>
      <c r="BD562" s="53" t="str">
        <f>IF('Cable Info'!T266="","",CONCATENATE('Cable Info'!T266," - ",'Cable Info'!U266))</f>
        <v/>
      </c>
      <c r="BE562" s="53"/>
      <c r="BF562" s="53"/>
      <c r="BG562" s="55" t="str">
        <f t="shared" si="4"/>
        <v/>
      </c>
      <c r="BH562" s="53"/>
      <c r="BI562" s="53" t="str">
        <f>IF('Cable Info'!V266="","",CONCATENATE('Cable Info'!V266," - ",'Cable Info'!W266))</f>
        <v/>
      </c>
      <c r="BJ562" s="53"/>
      <c r="BK562" s="53"/>
      <c r="BL562" s="55" t="str">
        <f t="shared" si="5"/>
        <v/>
      </c>
      <c r="BM562" s="5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1"/>
      <c r="CL562" s="1"/>
    </row>
    <row r="563" spans="1:90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9"/>
      <c r="P563" s="1"/>
      <c r="Q563" s="219"/>
      <c r="R563" s="1"/>
      <c r="S563" s="1"/>
      <c r="T563" s="1"/>
      <c r="U563" s="1"/>
      <c r="V563" s="19"/>
      <c r="W563" s="19"/>
      <c r="X563" s="220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53"/>
      <c r="AJ563" s="53" t="str">
        <f>IF('Cable Info'!L267="","",CONCATENATE('Cable Info'!L267," - ",'Cable Info'!M267))</f>
        <v>266 - AW</v>
      </c>
      <c r="AK563" s="53"/>
      <c r="AL563" s="53"/>
      <c r="AM563" s="55" t="str">
        <f t="shared" si="0"/>
        <v>266 - AW</v>
      </c>
      <c r="AN563" s="53"/>
      <c r="AO563" s="53" t="str">
        <f>IF('Cable Info'!N267="","",CONCATENATE('Cable Info'!N267," - ",'Cable Info'!O267))</f>
        <v>266 - AW</v>
      </c>
      <c r="AP563" s="53"/>
      <c r="AQ563" s="53"/>
      <c r="AR563" s="55" t="str">
        <f t="shared" si="1"/>
        <v>266 - AW</v>
      </c>
      <c r="AS563" s="53"/>
      <c r="AT563" s="53" t="str">
        <f>IF('Cable Info'!P267="","",CONCATENATE('Cable Info'!P267," - ",'Cable Info'!Q267))</f>
        <v/>
      </c>
      <c r="AU563" s="53"/>
      <c r="AV563" s="53"/>
      <c r="AW563" s="55" t="str">
        <f t="shared" si="2"/>
        <v/>
      </c>
      <c r="AX563" s="53"/>
      <c r="AY563" s="53" t="str">
        <f>IF('Cable Info'!R267="","",CONCATENATE('Cable Info'!R267," - ",'Cable Info'!S267))</f>
        <v/>
      </c>
      <c r="AZ563" s="53"/>
      <c r="BA563" s="53"/>
      <c r="BB563" s="55" t="str">
        <f t="shared" si="3"/>
        <v/>
      </c>
      <c r="BC563" s="53"/>
      <c r="BD563" s="53" t="str">
        <f>IF('Cable Info'!T267="","",CONCATENATE('Cable Info'!T267," - ",'Cable Info'!U267))</f>
        <v/>
      </c>
      <c r="BE563" s="53"/>
      <c r="BF563" s="53"/>
      <c r="BG563" s="55" t="str">
        <f t="shared" si="4"/>
        <v/>
      </c>
      <c r="BH563" s="53"/>
      <c r="BI563" s="53" t="str">
        <f>IF('Cable Info'!V267="","",CONCATENATE('Cable Info'!V267," - ",'Cable Info'!W267))</f>
        <v/>
      </c>
      <c r="BJ563" s="53"/>
      <c r="BK563" s="53"/>
      <c r="BL563" s="55" t="str">
        <f t="shared" si="5"/>
        <v/>
      </c>
      <c r="BM563" s="5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1"/>
      <c r="CL563" s="1"/>
    </row>
    <row r="564" spans="1:90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9"/>
      <c r="P564" s="1"/>
      <c r="Q564" s="219"/>
      <c r="R564" s="1"/>
      <c r="S564" s="1"/>
      <c r="T564" s="1"/>
      <c r="U564" s="1"/>
      <c r="V564" s="19"/>
      <c r="W564" s="19"/>
      <c r="X564" s="220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53"/>
      <c r="AJ564" s="53" t="str">
        <f>IF('Cable Info'!L268="","",CONCATENATE('Cable Info'!L268," - ",'Cable Info'!M268))</f>
        <v>267 - AW</v>
      </c>
      <c r="AK564" s="53"/>
      <c r="AL564" s="53"/>
      <c r="AM564" s="55" t="str">
        <f t="shared" si="0"/>
        <v>267 - AW</v>
      </c>
      <c r="AN564" s="53"/>
      <c r="AO564" s="53" t="str">
        <f>IF('Cable Info'!N268="","",CONCATENATE('Cable Info'!N268," - ",'Cable Info'!O268))</f>
        <v>267 - AW</v>
      </c>
      <c r="AP564" s="53"/>
      <c r="AQ564" s="53"/>
      <c r="AR564" s="55" t="str">
        <f t="shared" si="1"/>
        <v>267 - AW</v>
      </c>
      <c r="AS564" s="53"/>
      <c r="AT564" s="53" t="str">
        <f>IF('Cable Info'!P268="","",CONCATENATE('Cable Info'!P268," - ",'Cable Info'!Q268))</f>
        <v/>
      </c>
      <c r="AU564" s="53"/>
      <c r="AV564" s="53"/>
      <c r="AW564" s="55" t="str">
        <f t="shared" si="2"/>
        <v/>
      </c>
      <c r="AX564" s="53"/>
      <c r="AY564" s="53" t="str">
        <f>IF('Cable Info'!R268="","",CONCATENATE('Cable Info'!R268," - ",'Cable Info'!S268))</f>
        <v/>
      </c>
      <c r="AZ564" s="53"/>
      <c r="BA564" s="53"/>
      <c r="BB564" s="55" t="str">
        <f t="shared" si="3"/>
        <v/>
      </c>
      <c r="BC564" s="53"/>
      <c r="BD564" s="53" t="str">
        <f>IF('Cable Info'!T268="","",CONCATENATE('Cable Info'!T268," - ",'Cable Info'!U268))</f>
        <v/>
      </c>
      <c r="BE564" s="53"/>
      <c r="BF564" s="53"/>
      <c r="BG564" s="55" t="str">
        <f t="shared" si="4"/>
        <v/>
      </c>
      <c r="BH564" s="53"/>
      <c r="BI564" s="53" t="str">
        <f>IF('Cable Info'!V268="","",CONCATENATE('Cable Info'!V268," - ",'Cable Info'!W268))</f>
        <v/>
      </c>
      <c r="BJ564" s="53"/>
      <c r="BK564" s="53"/>
      <c r="BL564" s="55" t="str">
        <f t="shared" si="5"/>
        <v/>
      </c>
      <c r="BM564" s="5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1"/>
      <c r="CL564" s="1"/>
    </row>
    <row r="565" spans="1:90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9"/>
      <c r="P565" s="1"/>
      <c r="Q565" s="219"/>
      <c r="R565" s="1"/>
      <c r="S565" s="1"/>
      <c r="T565" s="1"/>
      <c r="U565" s="1"/>
      <c r="V565" s="19"/>
      <c r="W565" s="19"/>
      <c r="X565" s="220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53"/>
      <c r="AJ565" s="53" t="str">
        <f>IF('Cable Info'!L269="","",CONCATENATE('Cable Info'!L269," - ",'Cable Info'!M269))</f>
        <v>268 - AW</v>
      </c>
      <c r="AK565" s="53"/>
      <c r="AL565" s="53"/>
      <c r="AM565" s="55" t="str">
        <f t="shared" si="0"/>
        <v>268 - AW</v>
      </c>
      <c r="AN565" s="53"/>
      <c r="AO565" s="53" t="str">
        <f>IF('Cable Info'!N269="","",CONCATENATE('Cable Info'!N269," - ",'Cable Info'!O269))</f>
        <v>268 - AW</v>
      </c>
      <c r="AP565" s="53"/>
      <c r="AQ565" s="53"/>
      <c r="AR565" s="55" t="str">
        <f t="shared" si="1"/>
        <v>268 - AW</v>
      </c>
      <c r="AS565" s="53"/>
      <c r="AT565" s="53" t="str">
        <f>IF('Cable Info'!P269="","",CONCATENATE('Cable Info'!P269," - ",'Cable Info'!Q269))</f>
        <v/>
      </c>
      <c r="AU565" s="53"/>
      <c r="AV565" s="53"/>
      <c r="AW565" s="55" t="str">
        <f t="shared" si="2"/>
        <v/>
      </c>
      <c r="AX565" s="53"/>
      <c r="AY565" s="53" t="str">
        <f>IF('Cable Info'!R269="","",CONCATENATE('Cable Info'!R269," - ",'Cable Info'!S269))</f>
        <v/>
      </c>
      <c r="AZ565" s="53"/>
      <c r="BA565" s="53"/>
      <c r="BB565" s="55" t="str">
        <f t="shared" si="3"/>
        <v/>
      </c>
      <c r="BC565" s="53"/>
      <c r="BD565" s="53" t="str">
        <f>IF('Cable Info'!T269="","",CONCATENATE('Cable Info'!T269," - ",'Cable Info'!U269))</f>
        <v/>
      </c>
      <c r="BE565" s="53"/>
      <c r="BF565" s="53"/>
      <c r="BG565" s="55" t="str">
        <f t="shared" si="4"/>
        <v/>
      </c>
      <c r="BH565" s="53"/>
      <c r="BI565" s="53" t="str">
        <f>IF('Cable Info'!V269="","",CONCATENATE('Cable Info'!V269," - ",'Cable Info'!W269))</f>
        <v/>
      </c>
      <c r="BJ565" s="53"/>
      <c r="BK565" s="53"/>
      <c r="BL565" s="55" t="str">
        <f t="shared" si="5"/>
        <v/>
      </c>
      <c r="BM565" s="5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1"/>
      <c r="CL565" s="1"/>
    </row>
    <row r="566" spans="1:90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9"/>
      <c r="P566" s="1"/>
      <c r="Q566" s="219"/>
      <c r="R566" s="1"/>
      <c r="S566" s="1"/>
      <c r="T566" s="1"/>
      <c r="U566" s="1"/>
      <c r="V566" s="19"/>
      <c r="W566" s="19"/>
      <c r="X566" s="220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53"/>
      <c r="AJ566" s="53" t="str">
        <f>IF('Cable Info'!L270="","",CONCATENATE('Cable Info'!L270," - ",'Cable Info'!M270))</f>
        <v>269 - AW</v>
      </c>
      <c r="AK566" s="53"/>
      <c r="AL566" s="53"/>
      <c r="AM566" s="55" t="str">
        <f t="shared" si="0"/>
        <v>269 - AW</v>
      </c>
      <c r="AN566" s="53"/>
      <c r="AO566" s="53" t="str">
        <f>IF('Cable Info'!N270="","",CONCATENATE('Cable Info'!N270," - ",'Cable Info'!O270))</f>
        <v>269 - AW</v>
      </c>
      <c r="AP566" s="53"/>
      <c r="AQ566" s="53"/>
      <c r="AR566" s="55" t="str">
        <f t="shared" si="1"/>
        <v>269 - AW</v>
      </c>
      <c r="AS566" s="53"/>
      <c r="AT566" s="53" t="str">
        <f>IF('Cable Info'!P270="","",CONCATENATE('Cable Info'!P270," - ",'Cable Info'!Q270))</f>
        <v/>
      </c>
      <c r="AU566" s="53"/>
      <c r="AV566" s="53"/>
      <c r="AW566" s="55" t="str">
        <f t="shared" si="2"/>
        <v/>
      </c>
      <c r="AX566" s="53"/>
      <c r="AY566" s="53" t="str">
        <f>IF('Cable Info'!R270="","",CONCATENATE('Cable Info'!R270," - ",'Cable Info'!S270))</f>
        <v/>
      </c>
      <c r="AZ566" s="53"/>
      <c r="BA566" s="53"/>
      <c r="BB566" s="55" t="str">
        <f t="shared" si="3"/>
        <v/>
      </c>
      <c r="BC566" s="53"/>
      <c r="BD566" s="53" t="str">
        <f>IF('Cable Info'!T270="","",CONCATENATE('Cable Info'!T270," - ",'Cable Info'!U270))</f>
        <v/>
      </c>
      <c r="BE566" s="53"/>
      <c r="BF566" s="53"/>
      <c r="BG566" s="55" t="str">
        <f t="shared" si="4"/>
        <v/>
      </c>
      <c r="BH566" s="53"/>
      <c r="BI566" s="53" t="str">
        <f>IF('Cable Info'!V270="","",CONCATENATE('Cable Info'!V270," - ",'Cable Info'!W270))</f>
        <v/>
      </c>
      <c r="BJ566" s="53"/>
      <c r="BK566" s="53"/>
      <c r="BL566" s="55" t="str">
        <f t="shared" si="5"/>
        <v/>
      </c>
      <c r="BM566" s="5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1"/>
      <c r="CL566" s="1"/>
    </row>
    <row r="567" spans="1:90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9"/>
      <c r="P567" s="1"/>
      <c r="Q567" s="219"/>
      <c r="R567" s="1"/>
      <c r="S567" s="1"/>
      <c r="T567" s="1"/>
      <c r="U567" s="1"/>
      <c r="V567" s="19"/>
      <c r="W567" s="19"/>
      <c r="X567" s="220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53"/>
      <c r="AJ567" s="53" t="str">
        <f>IF('Cable Info'!L271="","",CONCATENATE('Cable Info'!L271," - ",'Cable Info'!M271))</f>
        <v>270 - AW</v>
      </c>
      <c r="AK567" s="53"/>
      <c r="AL567" s="53"/>
      <c r="AM567" s="55" t="str">
        <f t="shared" si="0"/>
        <v>270 - AW</v>
      </c>
      <c r="AN567" s="53"/>
      <c r="AO567" s="53" t="str">
        <f>IF('Cable Info'!N271="","",CONCATENATE('Cable Info'!N271," - ",'Cable Info'!O271))</f>
        <v>270 - AW</v>
      </c>
      <c r="AP567" s="53"/>
      <c r="AQ567" s="53"/>
      <c r="AR567" s="55" t="str">
        <f t="shared" si="1"/>
        <v>270 - AW</v>
      </c>
      <c r="AS567" s="53"/>
      <c r="AT567" s="53" t="str">
        <f>IF('Cable Info'!P271="","",CONCATENATE('Cable Info'!P271," - ",'Cable Info'!Q271))</f>
        <v/>
      </c>
      <c r="AU567" s="53"/>
      <c r="AV567" s="53"/>
      <c r="AW567" s="55" t="str">
        <f t="shared" si="2"/>
        <v/>
      </c>
      <c r="AX567" s="53"/>
      <c r="AY567" s="53" t="str">
        <f>IF('Cable Info'!R271="","",CONCATENATE('Cable Info'!R271," - ",'Cable Info'!S271))</f>
        <v/>
      </c>
      <c r="AZ567" s="53"/>
      <c r="BA567" s="53"/>
      <c r="BB567" s="55" t="str">
        <f t="shared" si="3"/>
        <v/>
      </c>
      <c r="BC567" s="53"/>
      <c r="BD567" s="53" t="str">
        <f>IF('Cable Info'!T271="","",CONCATENATE('Cable Info'!T271," - ",'Cable Info'!U271))</f>
        <v/>
      </c>
      <c r="BE567" s="53"/>
      <c r="BF567" s="53"/>
      <c r="BG567" s="55" t="str">
        <f t="shared" si="4"/>
        <v/>
      </c>
      <c r="BH567" s="53"/>
      <c r="BI567" s="53" t="str">
        <f>IF('Cable Info'!V271="","",CONCATENATE('Cable Info'!V271," - ",'Cable Info'!W271))</f>
        <v/>
      </c>
      <c r="BJ567" s="53"/>
      <c r="BK567" s="53"/>
      <c r="BL567" s="55" t="str">
        <f t="shared" si="5"/>
        <v/>
      </c>
      <c r="BM567" s="5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1"/>
      <c r="CL567" s="1"/>
    </row>
    <row r="568" spans="1:90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9"/>
      <c r="P568" s="1"/>
      <c r="Q568" s="219"/>
      <c r="R568" s="1"/>
      <c r="S568" s="1"/>
      <c r="T568" s="1"/>
      <c r="U568" s="1"/>
      <c r="V568" s="19"/>
      <c r="W568" s="19"/>
      <c r="X568" s="220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53"/>
      <c r="AJ568" s="53" t="str">
        <f>IF('Cable Info'!L272="","",CONCATENATE('Cable Info'!L272," - ",'Cable Info'!M272))</f>
        <v>271 - AW</v>
      </c>
      <c r="AK568" s="53"/>
      <c r="AL568" s="53"/>
      <c r="AM568" s="55" t="str">
        <f t="shared" si="0"/>
        <v>271 - AW</v>
      </c>
      <c r="AN568" s="53"/>
      <c r="AO568" s="53" t="str">
        <f>IF('Cable Info'!N272="","",CONCATENATE('Cable Info'!N272," - ",'Cable Info'!O272))</f>
        <v>271 - AW</v>
      </c>
      <c r="AP568" s="53"/>
      <c r="AQ568" s="53"/>
      <c r="AR568" s="55" t="str">
        <f t="shared" si="1"/>
        <v>271 - AW</v>
      </c>
      <c r="AS568" s="53"/>
      <c r="AT568" s="53" t="str">
        <f>IF('Cable Info'!P272="","",CONCATENATE('Cable Info'!P272," - ",'Cable Info'!Q272))</f>
        <v/>
      </c>
      <c r="AU568" s="53"/>
      <c r="AV568" s="53"/>
      <c r="AW568" s="55" t="str">
        <f t="shared" si="2"/>
        <v/>
      </c>
      <c r="AX568" s="53"/>
      <c r="AY568" s="53" t="str">
        <f>IF('Cable Info'!R272="","",CONCATENATE('Cable Info'!R272," - ",'Cable Info'!S272))</f>
        <v/>
      </c>
      <c r="AZ568" s="53"/>
      <c r="BA568" s="53"/>
      <c r="BB568" s="55" t="str">
        <f t="shared" si="3"/>
        <v/>
      </c>
      <c r="BC568" s="53"/>
      <c r="BD568" s="53" t="str">
        <f>IF('Cable Info'!T272="","",CONCATENATE('Cable Info'!T272," - ",'Cable Info'!U272))</f>
        <v/>
      </c>
      <c r="BE568" s="53"/>
      <c r="BF568" s="53"/>
      <c r="BG568" s="55" t="str">
        <f t="shared" si="4"/>
        <v/>
      </c>
      <c r="BH568" s="53"/>
      <c r="BI568" s="53" t="str">
        <f>IF('Cable Info'!V272="","",CONCATENATE('Cable Info'!V272," - ",'Cable Info'!W272))</f>
        <v/>
      </c>
      <c r="BJ568" s="53"/>
      <c r="BK568" s="53"/>
      <c r="BL568" s="55" t="str">
        <f t="shared" si="5"/>
        <v/>
      </c>
      <c r="BM568" s="5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1"/>
      <c r="CL568" s="1"/>
    </row>
    <row r="569" spans="1:90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9"/>
      <c r="P569" s="1"/>
      <c r="Q569" s="219"/>
      <c r="R569" s="1"/>
      <c r="S569" s="1"/>
      <c r="T569" s="1"/>
      <c r="U569" s="1"/>
      <c r="V569" s="19"/>
      <c r="W569" s="19"/>
      <c r="X569" s="220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53"/>
      <c r="AJ569" s="53" t="str">
        <f>IF('Cable Info'!L273="","",CONCATENATE('Cable Info'!L273," - ",'Cable Info'!M273))</f>
        <v>272 - AW</v>
      </c>
      <c r="AK569" s="53"/>
      <c r="AL569" s="53"/>
      <c r="AM569" s="55" t="str">
        <f t="shared" si="0"/>
        <v>272 - AW</v>
      </c>
      <c r="AN569" s="53"/>
      <c r="AO569" s="53" t="str">
        <f>IF('Cable Info'!N273="","",CONCATENATE('Cable Info'!N273," - ",'Cable Info'!O273))</f>
        <v>272 - AW</v>
      </c>
      <c r="AP569" s="53"/>
      <c r="AQ569" s="53"/>
      <c r="AR569" s="55" t="str">
        <f t="shared" si="1"/>
        <v>272 - AW</v>
      </c>
      <c r="AS569" s="53"/>
      <c r="AT569" s="53" t="str">
        <f>IF('Cable Info'!P273="","",CONCATENATE('Cable Info'!P273," - ",'Cable Info'!Q273))</f>
        <v/>
      </c>
      <c r="AU569" s="53"/>
      <c r="AV569" s="53"/>
      <c r="AW569" s="55" t="str">
        <f t="shared" si="2"/>
        <v/>
      </c>
      <c r="AX569" s="53"/>
      <c r="AY569" s="53" t="str">
        <f>IF('Cable Info'!R273="","",CONCATENATE('Cable Info'!R273," - ",'Cable Info'!S273))</f>
        <v/>
      </c>
      <c r="AZ569" s="53"/>
      <c r="BA569" s="53"/>
      <c r="BB569" s="55" t="str">
        <f t="shared" si="3"/>
        <v/>
      </c>
      <c r="BC569" s="53"/>
      <c r="BD569" s="53" t="str">
        <f>IF('Cable Info'!T273="","",CONCATENATE('Cable Info'!T273," - ",'Cable Info'!U273))</f>
        <v/>
      </c>
      <c r="BE569" s="53"/>
      <c r="BF569" s="53"/>
      <c r="BG569" s="55" t="str">
        <f t="shared" si="4"/>
        <v/>
      </c>
      <c r="BH569" s="53"/>
      <c r="BI569" s="53" t="str">
        <f>IF('Cable Info'!V273="","",CONCATENATE('Cable Info'!V273," - ",'Cable Info'!W273))</f>
        <v/>
      </c>
      <c r="BJ569" s="53"/>
      <c r="BK569" s="53"/>
      <c r="BL569" s="55" t="str">
        <f t="shared" si="5"/>
        <v/>
      </c>
      <c r="BM569" s="5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1"/>
      <c r="CL569" s="1"/>
    </row>
    <row r="570" spans="1:90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9"/>
      <c r="P570" s="1"/>
      <c r="Q570" s="219"/>
      <c r="R570" s="1"/>
      <c r="S570" s="1"/>
      <c r="T570" s="1"/>
      <c r="U570" s="1"/>
      <c r="V570" s="19"/>
      <c r="W570" s="19"/>
      <c r="X570" s="220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53"/>
      <c r="AJ570" s="53" t="str">
        <f>IF('Cable Info'!L274="","",CONCATENATE('Cable Info'!L274," - ",'Cable Info'!M274))</f>
        <v>273 - AW</v>
      </c>
      <c r="AK570" s="53"/>
      <c r="AL570" s="53"/>
      <c r="AM570" s="55" t="str">
        <f t="shared" si="0"/>
        <v>273 - AW</v>
      </c>
      <c r="AN570" s="53"/>
      <c r="AO570" s="53" t="str">
        <f>IF('Cable Info'!N274="","",CONCATENATE('Cable Info'!N274," - ",'Cable Info'!O274))</f>
        <v>273 - AW</v>
      </c>
      <c r="AP570" s="53"/>
      <c r="AQ570" s="53"/>
      <c r="AR570" s="55" t="str">
        <f t="shared" si="1"/>
        <v>273 - AW</v>
      </c>
      <c r="AS570" s="53"/>
      <c r="AT570" s="53" t="str">
        <f>IF('Cable Info'!P274="","",CONCATENATE('Cable Info'!P274," - ",'Cable Info'!Q274))</f>
        <v/>
      </c>
      <c r="AU570" s="53"/>
      <c r="AV570" s="53"/>
      <c r="AW570" s="55" t="str">
        <f t="shared" si="2"/>
        <v/>
      </c>
      <c r="AX570" s="53"/>
      <c r="AY570" s="53" t="str">
        <f>IF('Cable Info'!R274="","",CONCATENATE('Cable Info'!R274," - ",'Cable Info'!S274))</f>
        <v/>
      </c>
      <c r="AZ570" s="53"/>
      <c r="BA570" s="53"/>
      <c r="BB570" s="55" t="str">
        <f t="shared" si="3"/>
        <v/>
      </c>
      <c r="BC570" s="53"/>
      <c r="BD570" s="53" t="str">
        <f>IF('Cable Info'!T274="","",CONCATENATE('Cable Info'!T274," - ",'Cable Info'!U274))</f>
        <v/>
      </c>
      <c r="BE570" s="53"/>
      <c r="BF570" s="53"/>
      <c r="BG570" s="55" t="str">
        <f t="shared" si="4"/>
        <v/>
      </c>
      <c r="BH570" s="53"/>
      <c r="BI570" s="53" t="str">
        <f>IF('Cable Info'!V274="","",CONCATENATE('Cable Info'!V274," - ",'Cable Info'!W274))</f>
        <v/>
      </c>
      <c r="BJ570" s="53"/>
      <c r="BK570" s="53"/>
      <c r="BL570" s="55" t="str">
        <f t="shared" si="5"/>
        <v/>
      </c>
      <c r="BM570" s="5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1"/>
      <c r="CL570" s="1"/>
    </row>
    <row r="571" spans="1:90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9"/>
      <c r="P571" s="1"/>
      <c r="Q571" s="219"/>
      <c r="R571" s="1"/>
      <c r="S571" s="1"/>
      <c r="T571" s="1"/>
      <c r="U571" s="1"/>
      <c r="V571" s="19"/>
      <c r="W571" s="19"/>
      <c r="X571" s="220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53"/>
      <c r="AJ571" s="53" t="str">
        <f>IF('Cable Info'!L275="","",CONCATENATE('Cable Info'!L275," - ",'Cable Info'!M275))</f>
        <v>274 - AW</v>
      </c>
      <c r="AK571" s="53"/>
      <c r="AL571" s="53"/>
      <c r="AM571" s="55" t="str">
        <f t="shared" si="0"/>
        <v>274 - AW</v>
      </c>
      <c r="AN571" s="53"/>
      <c r="AO571" s="53" t="str">
        <f>IF('Cable Info'!N275="","",CONCATENATE('Cable Info'!N275," - ",'Cable Info'!O275))</f>
        <v>274 - AW</v>
      </c>
      <c r="AP571" s="53"/>
      <c r="AQ571" s="53"/>
      <c r="AR571" s="55" t="str">
        <f t="shared" si="1"/>
        <v>274 - AW</v>
      </c>
      <c r="AS571" s="53"/>
      <c r="AT571" s="53" t="str">
        <f>IF('Cable Info'!P275="","",CONCATENATE('Cable Info'!P275," - ",'Cable Info'!Q275))</f>
        <v/>
      </c>
      <c r="AU571" s="53"/>
      <c r="AV571" s="53"/>
      <c r="AW571" s="55" t="str">
        <f t="shared" si="2"/>
        <v/>
      </c>
      <c r="AX571" s="53"/>
      <c r="AY571" s="53" t="str">
        <f>IF('Cable Info'!R275="","",CONCATENATE('Cable Info'!R275," - ",'Cable Info'!S275))</f>
        <v/>
      </c>
      <c r="AZ571" s="53"/>
      <c r="BA571" s="53"/>
      <c r="BB571" s="55" t="str">
        <f t="shared" si="3"/>
        <v/>
      </c>
      <c r="BC571" s="53"/>
      <c r="BD571" s="53" t="str">
        <f>IF('Cable Info'!T275="","",CONCATENATE('Cable Info'!T275," - ",'Cable Info'!U275))</f>
        <v/>
      </c>
      <c r="BE571" s="53"/>
      <c r="BF571" s="53"/>
      <c r="BG571" s="55" t="str">
        <f t="shared" si="4"/>
        <v/>
      </c>
      <c r="BH571" s="53"/>
      <c r="BI571" s="53" t="str">
        <f>IF('Cable Info'!V275="","",CONCATENATE('Cable Info'!V275," - ",'Cable Info'!W275))</f>
        <v/>
      </c>
      <c r="BJ571" s="53"/>
      <c r="BK571" s="53"/>
      <c r="BL571" s="55" t="str">
        <f t="shared" si="5"/>
        <v/>
      </c>
      <c r="BM571" s="5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1"/>
      <c r="CL571" s="1"/>
    </row>
    <row r="572" spans="1:90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9"/>
      <c r="P572" s="1"/>
      <c r="Q572" s="219"/>
      <c r="R572" s="1"/>
      <c r="S572" s="1"/>
      <c r="T572" s="1"/>
      <c r="U572" s="1"/>
      <c r="V572" s="19"/>
      <c r="W572" s="19"/>
      <c r="X572" s="220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53"/>
      <c r="AJ572" s="53" t="str">
        <f>IF('Cable Info'!L276="","",CONCATENATE('Cable Info'!L276," - ",'Cable Info'!M276))</f>
        <v>275 - AW</v>
      </c>
      <c r="AK572" s="53"/>
      <c r="AL572" s="53"/>
      <c r="AM572" s="55" t="str">
        <f t="shared" si="0"/>
        <v>275 - AW</v>
      </c>
      <c r="AN572" s="53"/>
      <c r="AO572" s="53" t="str">
        <f>IF('Cable Info'!N276="","",CONCATENATE('Cable Info'!N276," - ",'Cable Info'!O276))</f>
        <v>275 - AW</v>
      </c>
      <c r="AP572" s="53"/>
      <c r="AQ572" s="53"/>
      <c r="AR572" s="55" t="str">
        <f t="shared" si="1"/>
        <v>275 - AW</v>
      </c>
      <c r="AS572" s="53"/>
      <c r="AT572" s="53" t="str">
        <f>IF('Cable Info'!P276="","",CONCATENATE('Cable Info'!P276," - ",'Cable Info'!Q276))</f>
        <v/>
      </c>
      <c r="AU572" s="53"/>
      <c r="AV572" s="53"/>
      <c r="AW572" s="55" t="str">
        <f t="shared" si="2"/>
        <v/>
      </c>
      <c r="AX572" s="53"/>
      <c r="AY572" s="53" t="str">
        <f>IF('Cable Info'!R276="","",CONCATENATE('Cable Info'!R276," - ",'Cable Info'!S276))</f>
        <v/>
      </c>
      <c r="AZ572" s="53"/>
      <c r="BA572" s="53"/>
      <c r="BB572" s="55" t="str">
        <f t="shared" si="3"/>
        <v/>
      </c>
      <c r="BC572" s="53"/>
      <c r="BD572" s="53" t="str">
        <f>IF('Cable Info'!T276="","",CONCATENATE('Cable Info'!T276," - ",'Cable Info'!U276))</f>
        <v/>
      </c>
      <c r="BE572" s="53"/>
      <c r="BF572" s="53"/>
      <c r="BG572" s="55" t="str">
        <f t="shared" si="4"/>
        <v/>
      </c>
      <c r="BH572" s="53"/>
      <c r="BI572" s="53" t="str">
        <f>IF('Cable Info'!V276="","",CONCATENATE('Cable Info'!V276," - ",'Cable Info'!W276))</f>
        <v/>
      </c>
      <c r="BJ572" s="53"/>
      <c r="BK572" s="53"/>
      <c r="BL572" s="55" t="str">
        <f t="shared" si="5"/>
        <v/>
      </c>
      <c r="BM572" s="5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1"/>
      <c r="CL572" s="1"/>
    </row>
    <row r="573" spans="1:90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9"/>
      <c r="P573" s="1"/>
      <c r="Q573" s="219"/>
      <c r="R573" s="1"/>
      <c r="S573" s="1"/>
      <c r="T573" s="1"/>
      <c r="U573" s="1"/>
      <c r="V573" s="19"/>
      <c r="W573" s="19"/>
      <c r="X573" s="220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53"/>
      <c r="AJ573" s="53" t="str">
        <f>IF('Cable Info'!L277="","",CONCATENATE('Cable Info'!L277," - ",'Cable Info'!M277))</f>
        <v>276 - AW</v>
      </c>
      <c r="AK573" s="53"/>
      <c r="AL573" s="53"/>
      <c r="AM573" s="55" t="str">
        <f t="shared" si="0"/>
        <v>276 - AW</v>
      </c>
      <c r="AN573" s="53"/>
      <c r="AO573" s="53" t="str">
        <f>IF('Cable Info'!N277="","",CONCATENATE('Cable Info'!N277," - ",'Cable Info'!O277))</f>
        <v>276 - AW</v>
      </c>
      <c r="AP573" s="53"/>
      <c r="AQ573" s="53"/>
      <c r="AR573" s="55" t="str">
        <f t="shared" si="1"/>
        <v>276 - AW</v>
      </c>
      <c r="AS573" s="53"/>
      <c r="AT573" s="53" t="str">
        <f>IF('Cable Info'!P277="","",CONCATENATE('Cable Info'!P277," - ",'Cable Info'!Q277))</f>
        <v/>
      </c>
      <c r="AU573" s="53"/>
      <c r="AV573" s="53"/>
      <c r="AW573" s="55" t="str">
        <f t="shared" si="2"/>
        <v/>
      </c>
      <c r="AX573" s="53"/>
      <c r="AY573" s="53" t="str">
        <f>IF('Cable Info'!R277="","",CONCATENATE('Cable Info'!R277," - ",'Cable Info'!S277))</f>
        <v/>
      </c>
      <c r="AZ573" s="53"/>
      <c r="BA573" s="53"/>
      <c r="BB573" s="55" t="str">
        <f t="shared" si="3"/>
        <v/>
      </c>
      <c r="BC573" s="53"/>
      <c r="BD573" s="53" t="str">
        <f>IF('Cable Info'!T277="","",CONCATENATE('Cable Info'!T277," - ",'Cable Info'!U277))</f>
        <v/>
      </c>
      <c r="BE573" s="53"/>
      <c r="BF573" s="53"/>
      <c r="BG573" s="55" t="str">
        <f t="shared" si="4"/>
        <v/>
      </c>
      <c r="BH573" s="53"/>
      <c r="BI573" s="53" t="str">
        <f>IF('Cable Info'!V277="","",CONCATENATE('Cable Info'!V277," - ",'Cable Info'!W277))</f>
        <v/>
      </c>
      <c r="BJ573" s="53"/>
      <c r="BK573" s="53"/>
      <c r="BL573" s="55" t="str">
        <f t="shared" si="5"/>
        <v/>
      </c>
      <c r="BM573" s="5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1"/>
      <c r="CL573" s="1"/>
    </row>
    <row r="574" spans="1:90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9"/>
      <c r="P574" s="1"/>
      <c r="Q574" s="219"/>
      <c r="R574" s="1"/>
      <c r="S574" s="1"/>
      <c r="T574" s="1"/>
      <c r="U574" s="1"/>
      <c r="V574" s="19"/>
      <c r="W574" s="19"/>
      <c r="X574" s="220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53"/>
      <c r="AJ574" s="53" t="str">
        <f>IF('Cable Info'!L278="","",CONCATENATE('Cable Info'!L278," - ",'Cable Info'!M278))</f>
        <v>277 - AW</v>
      </c>
      <c r="AK574" s="53"/>
      <c r="AL574" s="53"/>
      <c r="AM574" s="55" t="str">
        <f t="shared" si="0"/>
        <v>277 - AW</v>
      </c>
      <c r="AN574" s="53"/>
      <c r="AO574" s="53" t="str">
        <f>IF('Cable Info'!N278="","",CONCATENATE('Cable Info'!N278," - ",'Cable Info'!O278))</f>
        <v>277 - AW</v>
      </c>
      <c r="AP574" s="53"/>
      <c r="AQ574" s="53"/>
      <c r="AR574" s="55" t="str">
        <f t="shared" si="1"/>
        <v>277 - AW</v>
      </c>
      <c r="AS574" s="53"/>
      <c r="AT574" s="53" t="str">
        <f>IF('Cable Info'!P278="","",CONCATENATE('Cable Info'!P278," - ",'Cable Info'!Q278))</f>
        <v/>
      </c>
      <c r="AU574" s="53"/>
      <c r="AV574" s="53"/>
      <c r="AW574" s="55" t="str">
        <f t="shared" si="2"/>
        <v/>
      </c>
      <c r="AX574" s="53"/>
      <c r="AY574" s="53" t="str">
        <f>IF('Cable Info'!R278="","",CONCATENATE('Cable Info'!R278," - ",'Cable Info'!S278))</f>
        <v/>
      </c>
      <c r="AZ574" s="53"/>
      <c r="BA574" s="53"/>
      <c r="BB574" s="55" t="str">
        <f t="shared" si="3"/>
        <v/>
      </c>
      <c r="BC574" s="53"/>
      <c r="BD574" s="53" t="str">
        <f>IF('Cable Info'!T278="","",CONCATENATE('Cable Info'!T278," - ",'Cable Info'!U278))</f>
        <v/>
      </c>
      <c r="BE574" s="53"/>
      <c r="BF574" s="53"/>
      <c r="BG574" s="55" t="str">
        <f t="shared" si="4"/>
        <v/>
      </c>
      <c r="BH574" s="53"/>
      <c r="BI574" s="53" t="str">
        <f>IF('Cable Info'!V278="","",CONCATENATE('Cable Info'!V278," - ",'Cable Info'!W278))</f>
        <v/>
      </c>
      <c r="BJ574" s="53"/>
      <c r="BK574" s="53"/>
      <c r="BL574" s="55" t="str">
        <f t="shared" si="5"/>
        <v/>
      </c>
      <c r="BM574" s="5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1"/>
      <c r="CL574" s="1"/>
    </row>
    <row r="575" spans="1:90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9"/>
      <c r="P575" s="1"/>
      <c r="Q575" s="219"/>
      <c r="R575" s="1"/>
      <c r="S575" s="1"/>
      <c r="T575" s="1"/>
      <c r="U575" s="1"/>
      <c r="V575" s="19"/>
      <c r="W575" s="19"/>
      <c r="X575" s="220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53"/>
      <c r="AJ575" s="53" t="str">
        <f>IF('Cable Info'!L279="","",CONCATENATE('Cable Info'!L279," - ",'Cable Info'!M279))</f>
        <v>278 - AW</v>
      </c>
      <c r="AK575" s="53"/>
      <c r="AL575" s="53"/>
      <c r="AM575" s="55" t="str">
        <f t="shared" si="0"/>
        <v>278 - AW</v>
      </c>
      <c r="AN575" s="53"/>
      <c r="AO575" s="53" t="str">
        <f>IF('Cable Info'!N279="","",CONCATENATE('Cable Info'!N279," - ",'Cable Info'!O279))</f>
        <v>278 - AW</v>
      </c>
      <c r="AP575" s="53"/>
      <c r="AQ575" s="53"/>
      <c r="AR575" s="55" t="str">
        <f t="shared" si="1"/>
        <v>278 - AW</v>
      </c>
      <c r="AS575" s="53"/>
      <c r="AT575" s="53" t="str">
        <f>IF('Cable Info'!P279="","",CONCATENATE('Cable Info'!P279," - ",'Cable Info'!Q279))</f>
        <v/>
      </c>
      <c r="AU575" s="53"/>
      <c r="AV575" s="53"/>
      <c r="AW575" s="55" t="str">
        <f t="shared" si="2"/>
        <v/>
      </c>
      <c r="AX575" s="53"/>
      <c r="AY575" s="53" t="str">
        <f>IF('Cable Info'!R279="","",CONCATENATE('Cable Info'!R279," - ",'Cable Info'!S279))</f>
        <v/>
      </c>
      <c r="AZ575" s="53"/>
      <c r="BA575" s="53"/>
      <c r="BB575" s="55" t="str">
        <f t="shared" si="3"/>
        <v/>
      </c>
      <c r="BC575" s="53"/>
      <c r="BD575" s="53" t="str">
        <f>IF('Cable Info'!T279="","",CONCATENATE('Cable Info'!T279," - ",'Cable Info'!U279))</f>
        <v/>
      </c>
      <c r="BE575" s="53"/>
      <c r="BF575" s="53"/>
      <c r="BG575" s="55" t="str">
        <f t="shared" si="4"/>
        <v/>
      </c>
      <c r="BH575" s="53"/>
      <c r="BI575" s="53" t="str">
        <f>IF('Cable Info'!V279="","",CONCATENATE('Cable Info'!V279," - ",'Cable Info'!W279))</f>
        <v/>
      </c>
      <c r="BJ575" s="53"/>
      <c r="BK575" s="53"/>
      <c r="BL575" s="55" t="str">
        <f t="shared" si="5"/>
        <v/>
      </c>
      <c r="BM575" s="5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1"/>
      <c r="CL575" s="1"/>
    </row>
    <row r="576" spans="1:90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9"/>
      <c r="P576" s="1"/>
      <c r="Q576" s="219"/>
      <c r="R576" s="1"/>
      <c r="S576" s="1"/>
      <c r="T576" s="1"/>
      <c r="U576" s="1"/>
      <c r="V576" s="19"/>
      <c r="W576" s="19"/>
      <c r="X576" s="220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53"/>
      <c r="AJ576" s="53" t="str">
        <f>IF('Cable Info'!L280="","",CONCATENATE('Cable Info'!L280," - ",'Cable Info'!M280))</f>
        <v>279 - AW</v>
      </c>
      <c r="AK576" s="53"/>
      <c r="AL576" s="53"/>
      <c r="AM576" s="55" t="str">
        <f t="shared" si="0"/>
        <v>279 - AW</v>
      </c>
      <c r="AN576" s="53"/>
      <c r="AO576" s="53" t="str">
        <f>IF('Cable Info'!N280="","",CONCATENATE('Cable Info'!N280," - ",'Cable Info'!O280))</f>
        <v>279 - AW</v>
      </c>
      <c r="AP576" s="53"/>
      <c r="AQ576" s="53"/>
      <c r="AR576" s="55" t="str">
        <f t="shared" si="1"/>
        <v>279 - AW</v>
      </c>
      <c r="AS576" s="53"/>
      <c r="AT576" s="53" t="str">
        <f>IF('Cable Info'!P280="","",CONCATENATE('Cable Info'!P280," - ",'Cable Info'!Q280))</f>
        <v/>
      </c>
      <c r="AU576" s="53"/>
      <c r="AV576" s="53"/>
      <c r="AW576" s="55" t="str">
        <f t="shared" si="2"/>
        <v/>
      </c>
      <c r="AX576" s="53"/>
      <c r="AY576" s="53" t="str">
        <f>IF('Cable Info'!R280="","",CONCATENATE('Cable Info'!R280," - ",'Cable Info'!S280))</f>
        <v/>
      </c>
      <c r="AZ576" s="53"/>
      <c r="BA576" s="53"/>
      <c r="BB576" s="55" t="str">
        <f t="shared" si="3"/>
        <v/>
      </c>
      <c r="BC576" s="53"/>
      <c r="BD576" s="53" t="str">
        <f>IF('Cable Info'!T280="","",CONCATENATE('Cable Info'!T280," - ",'Cable Info'!U280))</f>
        <v/>
      </c>
      <c r="BE576" s="53"/>
      <c r="BF576" s="53"/>
      <c r="BG576" s="55" t="str">
        <f t="shared" si="4"/>
        <v/>
      </c>
      <c r="BH576" s="53"/>
      <c r="BI576" s="53" t="str">
        <f>IF('Cable Info'!V280="","",CONCATENATE('Cable Info'!V280," - ",'Cable Info'!W280))</f>
        <v/>
      </c>
      <c r="BJ576" s="53"/>
      <c r="BK576" s="53"/>
      <c r="BL576" s="55" t="str">
        <f t="shared" si="5"/>
        <v/>
      </c>
      <c r="BM576" s="5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1"/>
      <c r="CL576" s="1"/>
    </row>
    <row r="577" spans="1:90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9"/>
      <c r="P577" s="1"/>
      <c r="Q577" s="219"/>
      <c r="R577" s="1"/>
      <c r="S577" s="1"/>
      <c r="T577" s="1"/>
      <c r="U577" s="1"/>
      <c r="V577" s="19"/>
      <c r="W577" s="19"/>
      <c r="X577" s="220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53"/>
      <c r="AJ577" s="53" t="str">
        <f>IF('Cable Info'!L281="","",CONCATENATE('Cable Info'!L281," - ",'Cable Info'!M281))</f>
        <v>280 - AW</v>
      </c>
      <c r="AK577" s="53"/>
      <c r="AL577" s="53"/>
      <c r="AM577" s="55" t="str">
        <f t="shared" si="0"/>
        <v>280 - AW</v>
      </c>
      <c r="AN577" s="53"/>
      <c r="AO577" s="53" t="str">
        <f>IF('Cable Info'!N281="","",CONCATENATE('Cable Info'!N281," - ",'Cable Info'!O281))</f>
        <v>280 - AW</v>
      </c>
      <c r="AP577" s="53"/>
      <c r="AQ577" s="53"/>
      <c r="AR577" s="55" t="str">
        <f t="shared" si="1"/>
        <v>280 - AW</v>
      </c>
      <c r="AS577" s="53"/>
      <c r="AT577" s="53" t="str">
        <f>IF('Cable Info'!P281="","",CONCATENATE('Cable Info'!P281," - ",'Cable Info'!Q281))</f>
        <v/>
      </c>
      <c r="AU577" s="53"/>
      <c r="AV577" s="53"/>
      <c r="AW577" s="55" t="str">
        <f t="shared" si="2"/>
        <v/>
      </c>
      <c r="AX577" s="53"/>
      <c r="AY577" s="53" t="str">
        <f>IF('Cable Info'!R281="","",CONCATENATE('Cable Info'!R281," - ",'Cable Info'!S281))</f>
        <v/>
      </c>
      <c r="AZ577" s="53"/>
      <c r="BA577" s="53"/>
      <c r="BB577" s="55" t="str">
        <f t="shared" si="3"/>
        <v/>
      </c>
      <c r="BC577" s="53"/>
      <c r="BD577" s="53" t="str">
        <f>IF('Cable Info'!T281="","",CONCATENATE('Cable Info'!T281," - ",'Cable Info'!U281))</f>
        <v/>
      </c>
      <c r="BE577" s="53"/>
      <c r="BF577" s="53"/>
      <c r="BG577" s="55" t="str">
        <f t="shared" si="4"/>
        <v/>
      </c>
      <c r="BH577" s="53"/>
      <c r="BI577" s="53" t="str">
        <f>IF('Cable Info'!V281="","",CONCATENATE('Cable Info'!V281," - ",'Cable Info'!W281))</f>
        <v/>
      </c>
      <c r="BJ577" s="53"/>
      <c r="BK577" s="53"/>
      <c r="BL577" s="55" t="str">
        <f t="shared" si="5"/>
        <v/>
      </c>
      <c r="BM577" s="5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1"/>
      <c r="CL577" s="1"/>
    </row>
    <row r="578" spans="1:90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9"/>
      <c r="P578" s="1"/>
      <c r="Q578" s="219"/>
      <c r="R578" s="1"/>
      <c r="S578" s="1"/>
      <c r="T578" s="1"/>
      <c r="U578" s="1"/>
      <c r="V578" s="19"/>
      <c r="W578" s="19"/>
      <c r="X578" s="220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53"/>
      <c r="AJ578" s="53" t="str">
        <f>IF('Cable Info'!L282="","",CONCATENATE('Cable Info'!L282," - ",'Cable Info'!M282))</f>
        <v>281 - AW</v>
      </c>
      <c r="AK578" s="53"/>
      <c r="AL578" s="53"/>
      <c r="AM578" s="55" t="str">
        <f t="shared" si="0"/>
        <v>281 - AW</v>
      </c>
      <c r="AN578" s="53"/>
      <c r="AO578" s="53" t="str">
        <f>IF('Cable Info'!N282="","",CONCATENATE('Cable Info'!N282," - ",'Cable Info'!O282))</f>
        <v>281 - AW</v>
      </c>
      <c r="AP578" s="53"/>
      <c r="AQ578" s="53"/>
      <c r="AR578" s="55" t="str">
        <f t="shared" si="1"/>
        <v>281 - AW</v>
      </c>
      <c r="AS578" s="53"/>
      <c r="AT578" s="53" t="str">
        <f>IF('Cable Info'!P282="","",CONCATENATE('Cable Info'!P282," - ",'Cable Info'!Q282))</f>
        <v/>
      </c>
      <c r="AU578" s="53"/>
      <c r="AV578" s="53"/>
      <c r="AW578" s="55" t="str">
        <f t="shared" si="2"/>
        <v/>
      </c>
      <c r="AX578" s="53"/>
      <c r="AY578" s="53" t="str">
        <f>IF('Cable Info'!R282="","",CONCATENATE('Cable Info'!R282," - ",'Cable Info'!S282))</f>
        <v/>
      </c>
      <c r="AZ578" s="53"/>
      <c r="BA578" s="53"/>
      <c r="BB578" s="55" t="str">
        <f t="shared" si="3"/>
        <v/>
      </c>
      <c r="BC578" s="53"/>
      <c r="BD578" s="53" t="str">
        <f>IF('Cable Info'!T282="","",CONCATENATE('Cable Info'!T282," - ",'Cable Info'!U282))</f>
        <v/>
      </c>
      <c r="BE578" s="53"/>
      <c r="BF578" s="53"/>
      <c r="BG578" s="55" t="str">
        <f t="shared" si="4"/>
        <v/>
      </c>
      <c r="BH578" s="53"/>
      <c r="BI578" s="53" t="str">
        <f>IF('Cable Info'!V282="","",CONCATENATE('Cable Info'!V282," - ",'Cable Info'!W282))</f>
        <v/>
      </c>
      <c r="BJ578" s="53"/>
      <c r="BK578" s="53"/>
      <c r="BL578" s="55" t="str">
        <f t="shared" si="5"/>
        <v/>
      </c>
      <c r="BM578" s="5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1"/>
      <c r="CL578" s="1"/>
    </row>
    <row r="579" spans="1:90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9"/>
      <c r="P579" s="1"/>
      <c r="Q579" s="219"/>
      <c r="R579" s="1"/>
      <c r="S579" s="1"/>
      <c r="T579" s="1"/>
      <c r="U579" s="1"/>
      <c r="V579" s="19"/>
      <c r="W579" s="19"/>
      <c r="X579" s="220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53"/>
      <c r="AJ579" s="53" t="str">
        <f>IF('Cable Info'!L283="","",CONCATENATE('Cable Info'!L283," - ",'Cable Info'!M283))</f>
        <v>282 - AW</v>
      </c>
      <c r="AK579" s="53"/>
      <c r="AL579" s="53"/>
      <c r="AM579" s="55" t="str">
        <f t="shared" si="0"/>
        <v>282 - AW</v>
      </c>
      <c r="AN579" s="53"/>
      <c r="AO579" s="53" t="str">
        <f>IF('Cable Info'!N283="","",CONCATENATE('Cable Info'!N283," - ",'Cable Info'!O283))</f>
        <v>282 - AW</v>
      </c>
      <c r="AP579" s="53"/>
      <c r="AQ579" s="53"/>
      <c r="AR579" s="55" t="str">
        <f t="shared" si="1"/>
        <v>282 - AW</v>
      </c>
      <c r="AS579" s="53"/>
      <c r="AT579" s="53" t="str">
        <f>IF('Cable Info'!P283="","",CONCATENATE('Cable Info'!P283," - ",'Cable Info'!Q283))</f>
        <v/>
      </c>
      <c r="AU579" s="53"/>
      <c r="AV579" s="53"/>
      <c r="AW579" s="55" t="str">
        <f t="shared" si="2"/>
        <v/>
      </c>
      <c r="AX579" s="53"/>
      <c r="AY579" s="53" t="str">
        <f>IF('Cable Info'!R283="","",CONCATENATE('Cable Info'!R283," - ",'Cable Info'!S283))</f>
        <v/>
      </c>
      <c r="AZ579" s="53"/>
      <c r="BA579" s="53"/>
      <c r="BB579" s="55" t="str">
        <f t="shared" si="3"/>
        <v/>
      </c>
      <c r="BC579" s="53"/>
      <c r="BD579" s="53" t="str">
        <f>IF('Cable Info'!T283="","",CONCATENATE('Cable Info'!T283," - ",'Cable Info'!U283))</f>
        <v/>
      </c>
      <c r="BE579" s="53"/>
      <c r="BF579" s="53"/>
      <c r="BG579" s="55" t="str">
        <f t="shared" si="4"/>
        <v/>
      </c>
      <c r="BH579" s="53"/>
      <c r="BI579" s="53" t="str">
        <f>IF('Cable Info'!V283="","",CONCATENATE('Cable Info'!V283," - ",'Cable Info'!W283))</f>
        <v/>
      </c>
      <c r="BJ579" s="53"/>
      <c r="BK579" s="53"/>
      <c r="BL579" s="55" t="str">
        <f t="shared" si="5"/>
        <v/>
      </c>
      <c r="BM579" s="5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1"/>
      <c r="CL579" s="1"/>
    </row>
    <row r="580" spans="1:90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9"/>
      <c r="P580" s="1"/>
      <c r="Q580" s="219"/>
      <c r="R580" s="1"/>
      <c r="S580" s="1"/>
      <c r="T580" s="1"/>
      <c r="U580" s="1"/>
      <c r="V580" s="19"/>
      <c r="W580" s="19"/>
      <c r="X580" s="220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53"/>
      <c r="AJ580" s="53" t="str">
        <f>IF('Cable Info'!L284="","",CONCATENATE('Cable Info'!L284," - ",'Cable Info'!M284))</f>
        <v>283 - AW</v>
      </c>
      <c r="AK580" s="53"/>
      <c r="AL580" s="53"/>
      <c r="AM580" s="55" t="str">
        <f t="shared" si="0"/>
        <v>283 - AW</v>
      </c>
      <c r="AN580" s="53"/>
      <c r="AO580" s="53" t="str">
        <f>IF('Cable Info'!N284="","",CONCATENATE('Cable Info'!N284," - ",'Cable Info'!O284))</f>
        <v>283 - AW</v>
      </c>
      <c r="AP580" s="53"/>
      <c r="AQ580" s="53"/>
      <c r="AR580" s="55" t="str">
        <f t="shared" si="1"/>
        <v>283 - AW</v>
      </c>
      <c r="AS580" s="53"/>
      <c r="AT580" s="53" t="str">
        <f>IF('Cable Info'!P284="","",CONCATENATE('Cable Info'!P284," - ",'Cable Info'!Q284))</f>
        <v/>
      </c>
      <c r="AU580" s="53"/>
      <c r="AV580" s="53"/>
      <c r="AW580" s="55" t="str">
        <f t="shared" si="2"/>
        <v/>
      </c>
      <c r="AX580" s="53"/>
      <c r="AY580" s="53" t="str">
        <f>IF('Cable Info'!R284="","",CONCATENATE('Cable Info'!R284," - ",'Cable Info'!S284))</f>
        <v/>
      </c>
      <c r="AZ580" s="53"/>
      <c r="BA580" s="53"/>
      <c r="BB580" s="55" t="str">
        <f t="shared" si="3"/>
        <v/>
      </c>
      <c r="BC580" s="53"/>
      <c r="BD580" s="53" t="str">
        <f>IF('Cable Info'!T284="","",CONCATENATE('Cable Info'!T284," - ",'Cable Info'!U284))</f>
        <v/>
      </c>
      <c r="BE580" s="53"/>
      <c r="BF580" s="53"/>
      <c r="BG580" s="55" t="str">
        <f t="shared" si="4"/>
        <v/>
      </c>
      <c r="BH580" s="53"/>
      <c r="BI580" s="53" t="str">
        <f>IF('Cable Info'!V284="","",CONCATENATE('Cable Info'!V284," - ",'Cable Info'!W284))</f>
        <v/>
      </c>
      <c r="BJ580" s="53"/>
      <c r="BK580" s="53"/>
      <c r="BL580" s="55" t="str">
        <f t="shared" si="5"/>
        <v/>
      </c>
      <c r="BM580" s="5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1"/>
      <c r="CL580" s="1"/>
    </row>
    <row r="581" spans="1:90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9"/>
      <c r="P581" s="1"/>
      <c r="Q581" s="219"/>
      <c r="R581" s="1"/>
      <c r="S581" s="1"/>
      <c r="T581" s="1"/>
      <c r="U581" s="1"/>
      <c r="V581" s="19"/>
      <c r="W581" s="19"/>
      <c r="X581" s="220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53"/>
      <c r="AJ581" s="53" t="str">
        <f>IF('Cable Info'!L285="","",CONCATENATE('Cable Info'!L285," - ",'Cable Info'!M285))</f>
        <v>284 - AW</v>
      </c>
      <c r="AK581" s="53"/>
      <c r="AL581" s="53"/>
      <c r="AM581" s="55" t="str">
        <f t="shared" si="0"/>
        <v>284 - AW</v>
      </c>
      <c r="AN581" s="53"/>
      <c r="AO581" s="53" t="str">
        <f>IF('Cable Info'!N285="","",CONCATENATE('Cable Info'!N285," - ",'Cable Info'!O285))</f>
        <v>284 - AW</v>
      </c>
      <c r="AP581" s="53"/>
      <c r="AQ581" s="53"/>
      <c r="AR581" s="55" t="str">
        <f t="shared" si="1"/>
        <v>284 - AW</v>
      </c>
      <c r="AS581" s="53"/>
      <c r="AT581" s="53" t="str">
        <f>IF('Cable Info'!P285="","",CONCATENATE('Cable Info'!P285," - ",'Cable Info'!Q285))</f>
        <v/>
      </c>
      <c r="AU581" s="53"/>
      <c r="AV581" s="53"/>
      <c r="AW581" s="55" t="str">
        <f t="shared" si="2"/>
        <v/>
      </c>
      <c r="AX581" s="53"/>
      <c r="AY581" s="53" t="str">
        <f>IF('Cable Info'!R285="","",CONCATENATE('Cable Info'!R285," - ",'Cable Info'!S285))</f>
        <v/>
      </c>
      <c r="AZ581" s="53"/>
      <c r="BA581" s="53"/>
      <c r="BB581" s="55" t="str">
        <f t="shared" si="3"/>
        <v/>
      </c>
      <c r="BC581" s="53"/>
      <c r="BD581" s="53" t="str">
        <f>IF('Cable Info'!T285="","",CONCATENATE('Cable Info'!T285," - ",'Cable Info'!U285))</f>
        <v/>
      </c>
      <c r="BE581" s="53"/>
      <c r="BF581" s="53"/>
      <c r="BG581" s="55" t="str">
        <f t="shared" si="4"/>
        <v/>
      </c>
      <c r="BH581" s="53"/>
      <c r="BI581" s="53" t="str">
        <f>IF('Cable Info'!V285="","",CONCATENATE('Cable Info'!V285," - ",'Cable Info'!W285))</f>
        <v/>
      </c>
      <c r="BJ581" s="53"/>
      <c r="BK581" s="53"/>
      <c r="BL581" s="55" t="str">
        <f t="shared" si="5"/>
        <v/>
      </c>
      <c r="BM581" s="5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1"/>
      <c r="CL581" s="1"/>
    </row>
    <row r="582" spans="1:90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9"/>
      <c r="P582" s="1"/>
      <c r="Q582" s="219"/>
      <c r="R582" s="1"/>
      <c r="S582" s="1"/>
      <c r="T582" s="1"/>
      <c r="U582" s="1"/>
      <c r="V582" s="19"/>
      <c r="W582" s="19"/>
      <c r="X582" s="220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53"/>
      <c r="AJ582" s="53" t="str">
        <f>IF('Cable Info'!L286="","",CONCATENATE('Cable Info'!L286," - ",'Cable Info'!M286))</f>
        <v>285 - AW</v>
      </c>
      <c r="AK582" s="53"/>
      <c r="AL582" s="53"/>
      <c r="AM582" s="55" t="str">
        <f t="shared" si="0"/>
        <v>285 - AW</v>
      </c>
      <c r="AN582" s="53"/>
      <c r="AO582" s="53" t="str">
        <f>IF('Cable Info'!N286="","",CONCATENATE('Cable Info'!N286," - ",'Cable Info'!O286))</f>
        <v>285 - AW</v>
      </c>
      <c r="AP582" s="53"/>
      <c r="AQ582" s="53"/>
      <c r="AR582" s="55" t="str">
        <f t="shared" si="1"/>
        <v>285 - AW</v>
      </c>
      <c r="AS582" s="53"/>
      <c r="AT582" s="53" t="str">
        <f>IF('Cable Info'!P286="","",CONCATENATE('Cable Info'!P286," - ",'Cable Info'!Q286))</f>
        <v/>
      </c>
      <c r="AU582" s="53"/>
      <c r="AV582" s="53"/>
      <c r="AW582" s="55" t="str">
        <f t="shared" si="2"/>
        <v/>
      </c>
      <c r="AX582" s="53"/>
      <c r="AY582" s="53" t="str">
        <f>IF('Cable Info'!R286="","",CONCATENATE('Cable Info'!R286," - ",'Cable Info'!S286))</f>
        <v/>
      </c>
      <c r="AZ582" s="53"/>
      <c r="BA582" s="53"/>
      <c r="BB582" s="55" t="str">
        <f t="shared" si="3"/>
        <v/>
      </c>
      <c r="BC582" s="53"/>
      <c r="BD582" s="53" t="str">
        <f>IF('Cable Info'!T286="","",CONCATENATE('Cable Info'!T286," - ",'Cable Info'!U286))</f>
        <v/>
      </c>
      <c r="BE582" s="53"/>
      <c r="BF582" s="53"/>
      <c r="BG582" s="55" t="str">
        <f t="shared" si="4"/>
        <v/>
      </c>
      <c r="BH582" s="53"/>
      <c r="BI582" s="53" t="str">
        <f>IF('Cable Info'!V286="","",CONCATENATE('Cable Info'!V286," - ",'Cable Info'!W286))</f>
        <v/>
      </c>
      <c r="BJ582" s="53"/>
      <c r="BK582" s="53"/>
      <c r="BL582" s="55" t="str">
        <f t="shared" si="5"/>
        <v/>
      </c>
      <c r="BM582" s="5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1"/>
      <c r="CL582" s="1"/>
    </row>
    <row r="583" spans="1:90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9"/>
      <c r="P583" s="1"/>
      <c r="Q583" s="219"/>
      <c r="R583" s="1"/>
      <c r="S583" s="1"/>
      <c r="T583" s="1"/>
      <c r="U583" s="1"/>
      <c r="V583" s="19"/>
      <c r="W583" s="19"/>
      <c r="X583" s="220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53"/>
      <c r="AJ583" s="53" t="str">
        <f>IF('Cable Info'!L287="","",CONCATENATE('Cable Info'!L287," - ",'Cable Info'!M287))</f>
        <v>286 - AW</v>
      </c>
      <c r="AK583" s="53"/>
      <c r="AL583" s="53"/>
      <c r="AM583" s="55" t="str">
        <f t="shared" si="0"/>
        <v>286 - AW</v>
      </c>
      <c r="AN583" s="53"/>
      <c r="AO583" s="53" t="str">
        <f>IF('Cable Info'!N287="","",CONCATENATE('Cable Info'!N287," - ",'Cable Info'!O287))</f>
        <v>286 - AW</v>
      </c>
      <c r="AP583" s="53"/>
      <c r="AQ583" s="53"/>
      <c r="AR583" s="55" t="str">
        <f t="shared" si="1"/>
        <v>286 - AW</v>
      </c>
      <c r="AS583" s="53"/>
      <c r="AT583" s="53" t="str">
        <f>IF('Cable Info'!P287="","",CONCATENATE('Cable Info'!P287," - ",'Cable Info'!Q287))</f>
        <v/>
      </c>
      <c r="AU583" s="53"/>
      <c r="AV583" s="53"/>
      <c r="AW583" s="55" t="str">
        <f t="shared" si="2"/>
        <v/>
      </c>
      <c r="AX583" s="53"/>
      <c r="AY583" s="53" t="str">
        <f>IF('Cable Info'!R287="","",CONCATENATE('Cable Info'!R287," - ",'Cable Info'!S287))</f>
        <v/>
      </c>
      <c r="AZ583" s="53"/>
      <c r="BA583" s="53"/>
      <c r="BB583" s="55" t="str">
        <f t="shared" si="3"/>
        <v/>
      </c>
      <c r="BC583" s="53"/>
      <c r="BD583" s="53" t="str">
        <f>IF('Cable Info'!T287="","",CONCATENATE('Cable Info'!T287," - ",'Cable Info'!U287))</f>
        <v/>
      </c>
      <c r="BE583" s="53"/>
      <c r="BF583" s="53"/>
      <c r="BG583" s="55" t="str">
        <f t="shared" si="4"/>
        <v/>
      </c>
      <c r="BH583" s="53"/>
      <c r="BI583" s="53" t="str">
        <f>IF('Cable Info'!V287="","",CONCATENATE('Cable Info'!V287," - ",'Cable Info'!W287))</f>
        <v/>
      </c>
      <c r="BJ583" s="53"/>
      <c r="BK583" s="53"/>
      <c r="BL583" s="55" t="str">
        <f t="shared" si="5"/>
        <v/>
      </c>
      <c r="BM583" s="5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1"/>
      <c r="CL583" s="1"/>
    </row>
    <row r="584" spans="1:90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9"/>
      <c r="P584" s="1"/>
      <c r="Q584" s="219"/>
      <c r="R584" s="1"/>
      <c r="S584" s="1"/>
      <c r="T584" s="1"/>
      <c r="U584" s="1"/>
      <c r="V584" s="19"/>
      <c r="W584" s="19"/>
      <c r="X584" s="220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53"/>
      <c r="AJ584" s="53" t="str">
        <f>IF('Cable Info'!L288="","",CONCATENATE('Cable Info'!L288," - ",'Cable Info'!M288))</f>
        <v>287 - AW</v>
      </c>
      <c r="AK584" s="53"/>
      <c r="AL584" s="53"/>
      <c r="AM584" s="55" t="str">
        <f t="shared" si="0"/>
        <v>287 - AW</v>
      </c>
      <c r="AN584" s="53"/>
      <c r="AO584" s="53" t="str">
        <f>IF('Cable Info'!N288="","",CONCATENATE('Cable Info'!N288," - ",'Cable Info'!O288))</f>
        <v>287 - AW</v>
      </c>
      <c r="AP584" s="53"/>
      <c r="AQ584" s="53"/>
      <c r="AR584" s="55" t="str">
        <f t="shared" si="1"/>
        <v>287 - AW</v>
      </c>
      <c r="AS584" s="53"/>
      <c r="AT584" s="53" t="str">
        <f>IF('Cable Info'!P288="","",CONCATENATE('Cable Info'!P288," - ",'Cable Info'!Q288))</f>
        <v/>
      </c>
      <c r="AU584" s="53"/>
      <c r="AV584" s="53"/>
      <c r="AW584" s="55" t="str">
        <f t="shared" si="2"/>
        <v/>
      </c>
      <c r="AX584" s="53"/>
      <c r="AY584" s="53" t="str">
        <f>IF('Cable Info'!R288="","",CONCATENATE('Cable Info'!R288," - ",'Cable Info'!S288))</f>
        <v/>
      </c>
      <c r="AZ584" s="53"/>
      <c r="BA584" s="53"/>
      <c r="BB584" s="55" t="str">
        <f t="shared" si="3"/>
        <v/>
      </c>
      <c r="BC584" s="53"/>
      <c r="BD584" s="53" t="str">
        <f>IF('Cable Info'!T288="","",CONCATENATE('Cable Info'!T288," - ",'Cable Info'!U288))</f>
        <v/>
      </c>
      <c r="BE584" s="53"/>
      <c r="BF584" s="53"/>
      <c r="BG584" s="55" t="str">
        <f t="shared" si="4"/>
        <v/>
      </c>
      <c r="BH584" s="53"/>
      <c r="BI584" s="53" t="str">
        <f>IF('Cable Info'!V288="","",CONCATENATE('Cable Info'!V288," - ",'Cable Info'!W288))</f>
        <v/>
      </c>
      <c r="BJ584" s="53"/>
      <c r="BK584" s="53"/>
      <c r="BL584" s="55" t="str">
        <f t="shared" si="5"/>
        <v/>
      </c>
      <c r="BM584" s="5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1"/>
      <c r="CL584" s="1"/>
    </row>
    <row r="585" spans="1:90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9"/>
      <c r="P585" s="1"/>
      <c r="Q585" s="219"/>
      <c r="R585" s="1"/>
      <c r="S585" s="1"/>
      <c r="T585" s="1"/>
      <c r="U585" s="1"/>
      <c r="V585" s="19"/>
      <c r="W585" s="19"/>
      <c r="X585" s="220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53"/>
      <c r="AJ585" s="53" t="str">
        <f>IF('Cable Info'!L289="","",CONCATENATE('Cable Info'!L289," - ",'Cable Info'!M289))</f>
        <v>288 - AW</v>
      </c>
      <c r="AK585" s="53"/>
      <c r="AL585" s="53"/>
      <c r="AM585" s="55" t="str">
        <f t="shared" si="0"/>
        <v>288 - AW</v>
      </c>
      <c r="AN585" s="53"/>
      <c r="AO585" s="53" t="str">
        <f>IF('Cable Info'!N289="","",CONCATENATE('Cable Info'!N289," - ",'Cable Info'!O289))</f>
        <v>288 - AW</v>
      </c>
      <c r="AP585" s="53"/>
      <c r="AQ585" s="53"/>
      <c r="AR585" s="55" t="str">
        <f t="shared" si="1"/>
        <v>288 - AW</v>
      </c>
      <c r="AS585" s="53"/>
      <c r="AT585" s="53" t="str">
        <f>IF('Cable Info'!P289="","",CONCATENATE('Cable Info'!P289," - ",'Cable Info'!Q289))</f>
        <v/>
      </c>
      <c r="AU585" s="53"/>
      <c r="AV585" s="53"/>
      <c r="AW585" s="55" t="str">
        <f t="shared" si="2"/>
        <v/>
      </c>
      <c r="AX585" s="53"/>
      <c r="AY585" s="53" t="str">
        <f>IF('Cable Info'!R289="","",CONCATENATE('Cable Info'!R289," - ",'Cable Info'!S289))</f>
        <v/>
      </c>
      <c r="AZ585" s="53"/>
      <c r="BA585" s="53"/>
      <c r="BB585" s="55" t="str">
        <f t="shared" si="3"/>
        <v/>
      </c>
      <c r="BC585" s="53"/>
      <c r="BD585" s="53" t="str">
        <f>IF('Cable Info'!T289="","",CONCATENATE('Cable Info'!T289," - ",'Cable Info'!U289))</f>
        <v/>
      </c>
      <c r="BE585" s="53"/>
      <c r="BF585" s="53"/>
      <c r="BG585" s="55" t="str">
        <f t="shared" si="4"/>
        <v/>
      </c>
      <c r="BH585" s="53"/>
      <c r="BI585" s="53" t="str">
        <f>IF('Cable Info'!V289="","",CONCATENATE('Cable Info'!V289," - ",'Cable Info'!W289))</f>
        <v/>
      </c>
      <c r="BJ585" s="53"/>
      <c r="BK585" s="53"/>
      <c r="BL585" s="55" t="str">
        <f t="shared" si="5"/>
        <v/>
      </c>
      <c r="BM585" s="5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1"/>
      <c r="CL585" s="1"/>
    </row>
    <row r="586" spans="1:90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9"/>
      <c r="P586" s="1"/>
      <c r="Q586" s="219"/>
      <c r="R586" s="1"/>
      <c r="S586" s="1"/>
      <c r="T586" s="1"/>
      <c r="U586" s="1"/>
      <c r="V586" s="19"/>
      <c r="W586" s="19"/>
      <c r="X586" s="220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53"/>
      <c r="AJ586" s="53" t="e">
        <f>IF('Cable Info'!L290="","",CONCATENATE('Cable Info'!L290," - ",'Cable Info'!M290))</f>
        <v>#N/A</v>
      </c>
      <c r="AK586" s="53"/>
      <c r="AL586" s="53"/>
      <c r="AM586" s="55" t="e">
        <f t="shared" si="0"/>
        <v>#N/A</v>
      </c>
      <c r="AN586" s="53"/>
      <c r="AO586" s="53" t="e">
        <f>IF('Cable Info'!N290="","",CONCATENATE('Cable Info'!N290," - ",'Cable Info'!O290))</f>
        <v>#N/A</v>
      </c>
      <c r="AP586" s="53"/>
      <c r="AQ586" s="53"/>
      <c r="AR586" s="55" t="e">
        <f t="shared" si="1"/>
        <v>#N/A</v>
      </c>
      <c r="AS586" s="53"/>
      <c r="AT586" s="53" t="str">
        <f>IF('Cable Info'!P290="","",CONCATENATE('Cable Info'!P290," - ",'Cable Info'!Q290))</f>
        <v/>
      </c>
      <c r="AU586" s="53"/>
      <c r="AV586" s="53"/>
      <c r="AW586" s="55" t="str">
        <f t="shared" si="2"/>
        <v/>
      </c>
      <c r="AX586" s="53"/>
      <c r="AY586" s="53" t="str">
        <f>IF('Cable Info'!R290="","",CONCATENATE('Cable Info'!R290," - ",'Cable Info'!S290))</f>
        <v/>
      </c>
      <c r="AZ586" s="53"/>
      <c r="BA586" s="53"/>
      <c r="BB586" s="55" t="str">
        <f t="shared" si="3"/>
        <v/>
      </c>
      <c r="BC586" s="53"/>
      <c r="BD586" s="53" t="str">
        <f>IF('Cable Info'!T290="","",CONCATENATE('Cable Info'!T290," - ",'Cable Info'!U290))</f>
        <v/>
      </c>
      <c r="BE586" s="53"/>
      <c r="BF586" s="53"/>
      <c r="BG586" s="55" t="str">
        <f t="shared" si="4"/>
        <v/>
      </c>
      <c r="BH586" s="53"/>
      <c r="BI586" s="53" t="str">
        <f>IF('Cable Info'!V290="","",CONCATENATE('Cable Info'!V290," - ",'Cable Info'!W290))</f>
        <v/>
      </c>
      <c r="BJ586" s="53"/>
      <c r="BK586" s="53"/>
      <c r="BL586" s="55" t="str">
        <f t="shared" si="5"/>
        <v/>
      </c>
      <c r="BM586" s="5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1"/>
      <c r="CL586" s="1"/>
    </row>
    <row r="587" spans="1:90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9"/>
      <c r="P587" s="1"/>
      <c r="Q587" s="219"/>
      <c r="R587" s="1"/>
      <c r="S587" s="1"/>
      <c r="T587" s="1"/>
      <c r="U587" s="1"/>
      <c r="V587" s="19"/>
      <c r="W587" s="19"/>
      <c r="X587" s="220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53"/>
      <c r="AJ587" s="53" t="e">
        <f>IF('Cable Info'!L291="","",CONCATENATE('Cable Info'!L291," - ",'Cable Info'!M291))</f>
        <v>#N/A</v>
      </c>
      <c r="AK587" s="53"/>
      <c r="AL587" s="53"/>
      <c r="AM587" s="55" t="e">
        <f t="shared" si="0"/>
        <v>#N/A</v>
      </c>
      <c r="AN587" s="53"/>
      <c r="AO587" s="53" t="e">
        <f>IF('Cable Info'!N291="","",CONCATENATE('Cable Info'!N291," - ",'Cable Info'!O291))</f>
        <v>#N/A</v>
      </c>
      <c r="AP587" s="53"/>
      <c r="AQ587" s="53"/>
      <c r="AR587" s="55" t="e">
        <f t="shared" si="1"/>
        <v>#N/A</v>
      </c>
      <c r="AS587" s="53"/>
      <c r="AT587" s="53" t="str">
        <f>IF('Cable Info'!P291="","",CONCATENATE('Cable Info'!P291," - ",'Cable Info'!Q291))</f>
        <v/>
      </c>
      <c r="AU587" s="53"/>
      <c r="AV587" s="53"/>
      <c r="AW587" s="55" t="str">
        <f t="shared" si="2"/>
        <v/>
      </c>
      <c r="AX587" s="53"/>
      <c r="AY587" s="53" t="str">
        <f>IF('Cable Info'!R291="","",CONCATENATE('Cable Info'!R291," - ",'Cable Info'!S291))</f>
        <v/>
      </c>
      <c r="AZ587" s="53"/>
      <c r="BA587" s="53"/>
      <c r="BB587" s="55" t="str">
        <f t="shared" si="3"/>
        <v/>
      </c>
      <c r="BC587" s="53"/>
      <c r="BD587" s="53" t="str">
        <f>IF('Cable Info'!T291="","",CONCATENATE('Cable Info'!T291," - ",'Cable Info'!U291))</f>
        <v/>
      </c>
      <c r="BE587" s="53"/>
      <c r="BF587" s="53"/>
      <c r="BG587" s="55" t="str">
        <f t="shared" si="4"/>
        <v/>
      </c>
      <c r="BH587" s="53"/>
      <c r="BI587" s="53" t="str">
        <f>IF('Cable Info'!V291="","",CONCATENATE('Cable Info'!V291," - ",'Cable Info'!W291))</f>
        <v/>
      </c>
      <c r="BJ587" s="53"/>
      <c r="BK587" s="53"/>
      <c r="BL587" s="55" t="str">
        <f t="shared" si="5"/>
        <v/>
      </c>
      <c r="BM587" s="5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1"/>
      <c r="CL587" s="1"/>
    </row>
    <row r="588" spans="1:90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9"/>
      <c r="P588" s="1"/>
      <c r="Q588" s="219"/>
      <c r="R588" s="1"/>
      <c r="S588" s="1"/>
      <c r="T588" s="1"/>
      <c r="U588" s="1"/>
      <c r="V588" s="19"/>
      <c r="W588" s="19"/>
      <c r="X588" s="220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53"/>
      <c r="AJ588" s="53" t="e">
        <f>IF('Cable Info'!L292="","",CONCATENATE('Cable Info'!L292," - ",'Cable Info'!M292))</f>
        <v>#N/A</v>
      </c>
      <c r="AK588" s="53"/>
      <c r="AL588" s="53"/>
      <c r="AM588" s="55" t="e">
        <f t="shared" si="0"/>
        <v>#N/A</v>
      </c>
      <c r="AN588" s="53"/>
      <c r="AO588" s="53" t="e">
        <f>IF('Cable Info'!N292="","",CONCATENATE('Cable Info'!N292," - ",'Cable Info'!O292))</f>
        <v>#N/A</v>
      </c>
      <c r="AP588" s="53"/>
      <c r="AQ588" s="53"/>
      <c r="AR588" s="55" t="e">
        <f t="shared" si="1"/>
        <v>#N/A</v>
      </c>
      <c r="AS588" s="53"/>
      <c r="AT588" s="53" t="str">
        <f>IF('Cable Info'!P292="","",CONCATENATE('Cable Info'!P292," - ",'Cable Info'!Q292))</f>
        <v/>
      </c>
      <c r="AU588" s="53"/>
      <c r="AV588" s="53"/>
      <c r="AW588" s="55" t="str">
        <f t="shared" si="2"/>
        <v/>
      </c>
      <c r="AX588" s="53"/>
      <c r="AY588" s="53" t="str">
        <f>IF('Cable Info'!R292="","",CONCATENATE('Cable Info'!R292," - ",'Cable Info'!S292))</f>
        <v/>
      </c>
      <c r="AZ588" s="53"/>
      <c r="BA588" s="53"/>
      <c r="BB588" s="55" t="str">
        <f t="shared" si="3"/>
        <v/>
      </c>
      <c r="BC588" s="53"/>
      <c r="BD588" s="53" t="str">
        <f>IF('Cable Info'!T292="","",CONCATENATE('Cable Info'!T292," - ",'Cable Info'!U292))</f>
        <v/>
      </c>
      <c r="BE588" s="53"/>
      <c r="BF588" s="53"/>
      <c r="BG588" s="55" t="str">
        <f t="shared" si="4"/>
        <v/>
      </c>
      <c r="BH588" s="53"/>
      <c r="BI588" s="53" t="str">
        <f>IF('Cable Info'!V292="","",CONCATENATE('Cable Info'!V292," - ",'Cable Info'!W292))</f>
        <v/>
      </c>
      <c r="BJ588" s="53"/>
      <c r="BK588" s="53"/>
      <c r="BL588" s="55" t="str">
        <f t="shared" si="5"/>
        <v/>
      </c>
      <c r="BM588" s="5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1"/>
      <c r="CL588" s="1"/>
    </row>
    <row r="589" spans="1:90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9"/>
      <c r="P589" s="1"/>
      <c r="Q589" s="219"/>
      <c r="R589" s="1"/>
      <c r="S589" s="1"/>
      <c r="T589" s="1"/>
      <c r="U589" s="1"/>
      <c r="V589" s="19"/>
      <c r="W589" s="19"/>
      <c r="X589" s="220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53"/>
      <c r="AJ589" s="53" t="e">
        <f>IF('Cable Info'!L293="","",CONCATENATE('Cable Info'!L293," - ",'Cable Info'!M293))</f>
        <v>#N/A</v>
      </c>
      <c r="AK589" s="53"/>
      <c r="AL589" s="53"/>
      <c r="AM589" s="55" t="e">
        <f t="shared" si="0"/>
        <v>#N/A</v>
      </c>
      <c r="AN589" s="53"/>
      <c r="AO589" s="53" t="e">
        <f>IF('Cable Info'!N293="","",CONCATENATE('Cable Info'!N293," - ",'Cable Info'!O293))</f>
        <v>#N/A</v>
      </c>
      <c r="AP589" s="53"/>
      <c r="AQ589" s="53"/>
      <c r="AR589" s="55" t="e">
        <f t="shared" si="1"/>
        <v>#N/A</v>
      </c>
      <c r="AS589" s="53"/>
      <c r="AT589" s="53" t="str">
        <f>IF('Cable Info'!P293="","",CONCATENATE('Cable Info'!P293," - ",'Cable Info'!Q293))</f>
        <v/>
      </c>
      <c r="AU589" s="53"/>
      <c r="AV589" s="53"/>
      <c r="AW589" s="55" t="str">
        <f t="shared" si="2"/>
        <v/>
      </c>
      <c r="AX589" s="53"/>
      <c r="AY589" s="53" t="str">
        <f>IF('Cable Info'!R293="","",CONCATENATE('Cable Info'!R293," - ",'Cable Info'!S293))</f>
        <v/>
      </c>
      <c r="AZ589" s="53"/>
      <c r="BA589" s="53"/>
      <c r="BB589" s="55" t="str">
        <f t="shared" si="3"/>
        <v/>
      </c>
      <c r="BC589" s="53"/>
      <c r="BD589" s="53" t="str">
        <f>IF('Cable Info'!T293="","",CONCATENATE('Cable Info'!T293," - ",'Cable Info'!U293))</f>
        <v/>
      </c>
      <c r="BE589" s="53"/>
      <c r="BF589" s="53"/>
      <c r="BG589" s="55" t="str">
        <f t="shared" si="4"/>
        <v/>
      </c>
      <c r="BH589" s="53"/>
      <c r="BI589" s="53" t="str">
        <f>IF('Cable Info'!V293="","",CONCATENATE('Cable Info'!V293," - ",'Cable Info'!W293))</f>
        <v/>
      </c>
      <c r="BJ589" s="53"/>
      <c r="BK589" s="53"/>
      <c r="BL589" s="55" t="str">
        <f t="shared" si="5"/>
        <v/>
      </c>
      <c r="BM589" s="5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1"/>
      <c r="CL589" s="1"/>
    </row>
    <row r="590" spans="1:90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9"/>
      <c r="P590" s="1"/>
      <c r="Q590" s="219"/>
      <c r="R590" s="1"/>
      <c r="S590" s="1"/>
      <c r="T590" s="1"/>
      <c r="U590" s="1"/>
      <c r="V590" s="19"/>
      <c r="W590" s="19"/>
      <c r="X590" s="220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53"/>
      <c r="AJ590" s="53" t="e">
        <f>IF('Cable Info'!L294="","",CONCATENATE('Cable Info'!L294," - ",'Cable Info'!M294))</f>
        <v>#N/A</v>
      </c>
      <c r="AK590" s="53"/>
      <c r="AL590" s="53"/>
      <c r="AM590" s="55" t="e">
        <f t="shared" si="0"/>
        <v>#N/A</v>
      </c>
      <c r="AN590" s="53"/>
      <c r="AO590" s="53" t="e">
        <f>IF('Cable Info'!N294="","",CONCATENATE('Cable Info'!N294," - ",'Cable Info'!O294))</f>
        <v>#N/A</v>
      </c>
      <c r="AP590" s="53"/>
      <c r="AQ590" s="53"/>
      <c r="AR590" s="55" t="e">
        <f t="shared" si="1"/>
        <v>#N/A</v>
      </c>
      <c r="AS590" s="53"/>
      <c r="AT590" s="53" t="str">
        <f>IF('Cable Info'!P294="","",CONCATENATE('Cable Info'!P294," - ",'Cable Info'!Q294))</f>
        <v/>
      </c>
      <c r="AU590" s="53"/>
      <c r="AV590" s="53"/>
      <c r="AW590" s="55" t="str">
        <f t="shared" si="2"/>
        <v/>
      </c>
      <c r="AX590" s="53"/>
      <c r="AY590" s="53" t="str">
        <f>IF('Cable Info'!R294="","",CONCATENATE('Cable Info'!R294," - ",'Cable Info'!S294))</f>
        <v/>
      </c>
      <c r="AZ590" s="53"/>
      <c r="BA590" s="53"/>
      <c r="BB590" s="55" t="str">
        <f t="shared" si="3"/>
        <v/>
      </c>
      <c r="BC590" s="53"/>
      <c r="BD590" s="53" t="str">
        <f>IF('Cable Info'!T294="","",CONCATENATE('Cable Info'!T294," - ",'Cable Info'!U294))</f>
        <v/>
      </c>
      <c r="BE590" s="53"/>
      <c r="BF590" s="53"/>
      <c r="BG590" s="55" t="str">
        <f t="shared" si="4"/>
        <v/>
      </c>
      <c r="BH590" s="53"/>
      <c r="BI590" s="53" t="str">
        <f>IF('Cable Info'!V294="","",CONCATENATE('Cable Info'!V294," - ",'Cable Info'!W294))</f>
        <v/>
      </c>
      <c r="BJ590" s="53"/>
      <c r="BK590" s="53"/>
      <c r="BL590" s="55" t="str">
        <f t="shared" si="5"/>
        <v/>
      </c>
      <c r="BM590" s="5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1"/>
      <c r="CL590" s="1"/>
    </row>
    <row r="591" spans="1:90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9"/>
      <c r="P591" s="1"/>
      <c r="Q591" s="219"/>
      <c r="R591" s="1"/>
      <c r="S591" s="1"/>
      <c r="T591" s="1"/>
      <c r="U591" s="1"/>
      <c r="V591" s="19"/>
      <c r="W591" s="19"/>
      <c r="X591" s="220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53"/>
      <c r="AJ591" s="53" t="e">
        <f>IF('Cable Info'!L295="","",CONCATENATE('Cable Info'!L295," - ",'Cable Info'!M295))</f>
        <v>#N/A</v>
      </c>
      <c r="AK591" s="53"/>
      <c r="AL591" s="53"/>
      <c r="AM591" s="55" t="e">
        <f t="shared" si="0"/>
        <v>#N/A</v>
      </c>
      <c r="AN591" s="53"/>
      <c r="AO591" s="53" t="e">
        <f>IF('Cable Info'!N295="","",CONCATENATE('Cable Info'!N295," - ",'Cable Info'!O295))</f>
        <v>#N/A</v>
      </c>
      <c r="AP591" s="53"/>
      <c r="AQ591" s="53"/>
      <c r="AR591" s="55" t="e">
        <f t="shared" si="1"/>
        <v>#N/A</v>
      </c>
      <c r="AS591" s="53"/>
      <c r="AT591" s="53" t="str">
        <f>IF('Cable Info'!P295="","",CONCATENATE('Cable Info'!P295," - ",'Cable Info'!Q295))</f>
        <v/>
      </c>
      <c r="AU591" s="53"/>
      <c r="AV591" s="53"/>
      <c r="AW591" s="55" t="str">
        <f t="shared" si="2"/>
        <v/>
      </c>
      <c r="AX591" s="53"/>
      <c r="AY591" s="53" t="str">
        <f>IF('Cable Info'!R295="","",CONCATENATE('Cable Info'!R295," - ",'Cable Info'!S295))</f>
        <v/>
      </c>
      <c r="AZ591" s="53"/>
      <c r="BA591" s="53"/>
      <c r="BB591" s="55" t="str">
        <f t="shared" si="3"/>
        <v/>
      </c>
      <c r="BC591" s="53"/>
      <c r="BD591" s="53" t="str">
        <f>IF('Cable Info'!T295="","",CONCATENATE('Cable Info'!T295," - ",'Cable Info'!U295))</f>
        <v/>
      </c>
      <c r="BE591" s="53"/>
      <c r="BF591" s="53"/>
      <c r="BG591" s="55" t="str">
        <f t="shared" si="4"/>
        <v/>
      </c>
      <c r="BH591" s="53"/>
      <c r="BI591" s="53" t="str">
        <f>IF('Cable Info'!V295="","",CONCATENATE('Cable Info'!V295," - ",'Cable Info'!W295))</f>
        <v/>
      </c>
      <c r="BJ591" s="53"/>
      <c r="BK591" s="53"/>
      <c r="BL591" s="55" t="str">
        <f t="shared" si="5"/>
        <v/>
      </c>
      <c r="BM591" s="5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1"/>
      <c r="CL591" s="1"/>
    </row>
    <row r="592" spans="1:90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9"/>
      <c r="P592" s="1"/>
      <c r="Q592" s="219"/>
      <c r="R592" s="1"/>
      <c r="S592" s="1"/>
      <c r="T592" s="1"/>
      <c r="U592" s="1"/>
      <c r="V592" s="19"/>
      <c r="W592" s="19"/>
      <c r="X592" s="220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53"/>
      <c r="AJ592" s="53" t="e">
        <f>IF('Cable Info'!L296="","",CONCATENATE('Cable Info'!L296," - ",'Cable Info'!M296))</f>
        <v>#N/A</v>
      </c>
      <c r="AK592" s="53"/>
      <c r="AL592" s="53"/>
      <c r="AM592" s="55" t="e">
        <f t="shared" si="0"/>
        <v>#N/A</v>
      </c>
      <c r="AN592" s="53"/>
      <c r="AO592" s="53" t="e">
        <f>IF('Cable Info'!N296="","",CONCATENATE('Cable Info'!N296," - ",'Cable Info'!O296))</f>
        <v>#N/A</v>
      </c>
      <c r="AP592" s="53"/>
      <c r="AQ592" s="53"/>
      <c r="AR592" s="55" t="e">
        <f t="shared" si="1"/>
        <v>#N/A</v>
      </c>
      <c r="AS592" s="53"/>
      <c r="AT592" s="53" t="str">
        <f>IF('Cable Info'!P296="","",CONCATENATE('Cable Info'!P296," - ",'Cable Info'!Q296))</f>
        <v/>
      </c>
      <c r="AU592" s="53"/>
      <c r="AV592" s="53"/>
      <c r="AW592" s="55" t="str">
        <f t="shared" si="2"/>
        <v/>
      </c>
      <c r="AX592" s="53"/>
      <c r="AY592" s="53" t="str">
        <f>IF('Cable Info'!R296="","",CONCATENATE('Cable Info'!R296," - ",'Cable Info'!S296))</f>
        <v/>
      </c>
      <c r="AZ592" s="53"/>
      <c r="BA592" s="53"/>
      <c r="BB592" s="55" t="str">
        <f t="shared" si="3"/>
        <v/>
      </c>
      <c r="BC592" s="53"/>
      <c r="BD592" s="53" t="str">
        <f>IF('Cable Info'!T296="","",CONCATENATE('Cable Info'!T296," - ",'Cable Info'!U296))</f>
        <v/>
      </c>
      <c r="BE592" s="53"/>
      <c r="BF592" s="53"/>
      <c r="BG592" s="55" t="str">
        <f t="shared" si="4"/>
        <v/>
      </c>
      <c r="BH592" s="53"/>
      <c r="BI592" s="53" t="str">
        <f>IF('Cable Info'!V296="","",CONCATENATE('Cable Info'!V296," - ",'Cable Info'!W296))</f>
        <v/>
      </c>
      <c r="BJ592" s="53"/>
      <c r="BK592" s="53"/>
      <c r="BL592" s="55" t="str">
        <f t="shared" si="5"/>
        <v/>
      </c>
      <c r="BM592" s="5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1"/>
      <c r="CL592" s="1"/>
    </row>
    <row r="593" spans="1:90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9"/>
      <c r="P593" s="1"/>
      <c r="Q593" s="219"/>
      <c r="R593" s="1"/>
      <c r="S593" s="1"/>
      <c r="T593" s="1"/>
      <c r="U593" s="1"/>
      <c r="V593" s="19"/>
      <c r="W593" s="19"/>
      <c r="X593" s="220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53"/>
      <c r="AJ593" s="53" t="e">
        <f>IF('Cable Info'!L297="","",CONCATENATE('Cable Info'!L297," - ",'Cable Info'!M297))</f>
        <v>#N/A</v>
      </c>
      <c r="AK593" s="53"/>
      <c r="AL593" s="53"/>
      <c r="AM593" s="55" t="e">
        <f t="shared" si="0"/>
        <v>#N/A</v>
      </c>
      <c r="AN593" s="53"/>
      <c r="AO593" s="53" t="e">
        <f>IF('Cable Info'!N297="","",CONCATENATE('Cable Info'!N297," - ",'Cable Info'!O297))</f>
        <v>#N/A</v>
      </c>
      <c r="AP593" s="53"/>
      <c r="AQ593" s="53"/>
      <c r="AR593" s="55" t="e">
        <f t="shared" si="1"/>
        <v>#N/A</v>
      </c>
      <c r="AS593" s="53"/>
      <c r="AT593" s="53" t="str">
        <f>IF('Cable Info'!P297="","",CONCATENATE('Cable Info'!P297," - ",'Cable Info'!Q297))</f>
        <v/>
      </c>
      <c r="AU593" s="53"/>
      <c r="AV593" s="53"/>
      <c r="AW593" s="55" t="str">
        <f t="shared" si="2"/>
        <v/>
      </c>
      <c r="AX593" s="53"/>
      <c r="AY593" s="53" t="str">
        <f>IF('Cable Info'!R297="","",CONCATENATE('Cable Info'!R297," - ",'Cable Info'!S297))</f>
        <v/>
      </c>
      <c r="AZ593" s="53"/>
      <c r="BA593" s="53"/>
      <c r="BB593" s="55" t="str">
        <f t="shared" si="3"/>
        <v/>
      </c>
      <c r="BC593" s="53"/>
      <c r="BD593" s="53" t="str">
        <f>IF('Cable Info'!T297="","",CONCATENATE('Cable Info'!T297," - ",'Cable Info'!U297))</f>
        <v/>
      </c>
      <c r="BE593" s="53"/>
      <c r="BF593" s="53"/>
      <c r="BG593" s="55" t="str">
        <f t="shared" si="4"/>
        <v/>
      </c>
      <c r="BH593" s="53"/>
      <c r="BI593" s="53" t="str">
        <f>IF('Cable Info'!V297="","",CONCATENATE('Cable Info'!V297," - ",'Cable Info'!W297))</f>
        <v/>
      </c>
      <c r="BJ593" s="53"/>
      <c r="BK593" s="53"/>
      <c r="BL593" s="55" t="str">
        <f t="shared" si="5"/>
        <v/>
      </c>
      <c r="BM593" s="5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1"/>
      <c r="CL593" s="1"/>
    </row>
    <row r="594" spans="1:90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9"/>
      <c r="P594" s="1"/>
      <c r="Q594" s="219"/>
      <c r="R594" s="1"/>
      <c r="S594" s="1"/>
      <c r="T594" s="1"/>
      <c r="U594" s="1"/>
      <c r="V594" s="19"/>
      <c r="W594" s="19"/>
      <c r="X594" s="220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53"/>
      <c r="AJ594" s="53" t="e">
        <f>IF('Cable Info'!L298="","",CONCATENATE('Cable Info'!L298," - ",'Cable Info'!M298))</f>
        <v>#N/A</v>
      </c>
      <c r="AK594" s="53"/>
      <c r="AL594" s="53"/>
      <c r="AM594" s="55" t="e">
        <f t="shared" si="0"/>
        <v>#N/A</v>
      </c>
      <c r="AN594" s="53"/>
      <c r="AO594" s="53" t="e">
        <f>IF('Cable Info'!N298="","",CONCATENATE('Cable Info'!N298," - ",'Cable Info'!O298))</f>
        <v>#N/A</v>
      </c>
      <c r="AP594" s="53"/>
      <c r="AQ594" s="53"/>
      <c r="AR594" s="55" t="e">
        <f t="shared" si="1"/>
        <v>#N/A</v>
      </c>
      <c r="AS594" s="53"/>
      <c r="AT594" s="53" t="str">
        <f>IF('Cable Info'!P298="","",CONCATENATE('Cable Info'!P298," - ",'Cable Info'!Q298))</f>
        <v/>
      </c>
      <c r="AU594" s="53"/>
      <c r="AV594" s="53"/>
      <c r="AW594" s="55" t="str">
        <f t="shared" si="2"/>
        <v/>
      </c>
      <c r="AX594" s="53"/>
      <c r="AY594" s="53" t="str">
        <f>IF('Cable Info'!R298="","",CONCATENATE('Cable Info'!R298," - ",'Cable Info'!S298))</f>
        <v/>
      </c>
      <c r="AZ594" s="53"/>
      <c r="BA594" s="53"/>
      <c r="BB594" s="55" t="str">
        <f t="shared" si="3"/>
        <v/>
      </c>
      <c r="BC594" s="53"/>
      <c r="BD594" s="53" t="str">
        <f>IF('Cable Info'!T298="","",CONCATENATE('Cable Info'!T298," - ",'Cable Info'!U298))</f>
        <v/>
      </c>
      <c r="BE594" s="53"/>
      <c r="BF594" s="53"/>
      <c r="BG594" s="55" t="str">
        <f t="shared" si="4"/>
        <v/>
      </c>
      <c r="BH594" s="53"/>
      <c r="BI594" s="53" t="str">
        <f>IF('Cable Info'!V298="","",CONCATENATE('Cable Info'!V298," - ",'Cable Info'!W298))</f>
        <v/>
      </c>
      <c r="BJ594" s="53"/>
      <c r="BK594" s="53"/>
      <c r="BL594" s="55" t="str">
        <f t="shared" si="5"/>
        <v/>
      </c>
      <c r="BM594" s="5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1"/>
      <c r="CL594" s="1"/>
    </row>
    <row r="595" spans="1:90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9"/>
      <c r="P595" s="1"/>
      <c r="Q595" s="219"/>
      <c r="R595" s="1"/>
      <c r="S595" s="1"/>
      <c r="T595" s="1"/>
      <c r="U595" s="1"/>
      <c r="V595" s="19"/>
      <c r="W595" s="19"/>
      <c r="X595" s="220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53"/>
      <c r="AJ595" s="53" t="e">
        <f>IF('Cable Info'!L299="","",CONCATENATE('Cable Info'!L299," - ",'Cable Info'!M299))</f>
        <v>#N/A</v>
      </c>
      <c r="AK595" s="53"/>
      <c r="AL595" s="53"/>
      <c r="AM595" s="55" t="e">
        <f t="shared" si="0"/>
        <v>#N/A</v>
      </c>
      <c r="AN595" s="53"/>
      <c r="AO595" s="53" t="e">
        <f>IF('Cable Info'!N299="","",CONCATENATE('Cable Info'!N299," - ",'Cable Info'!O299))</f>
        <v>#N/A</v>
      </c>
      <c r="AP595" s="53"/>
      <c r="AQ595" s="53"/>
      <c r="AR595" s="55" t="e">
        <f t="shared" si="1"/>
        <v>#N/A</v>
      </c>
      <c r="AS595" s="53"/>
      <c r="AT595" s="53" t="str">
        <f>IF('Cable Info'!P299="","",CONCATENATE('Cable Info'!P299," - ",'Cable Info'!Q299))</f>
        <v/>
      </c>
      <c r="AU595" s="53"/>
      <c r="AV595" s="53"/>
      <c r="AW595" s="55" t="str">
        <f t="shared" si="2"/>
        <v/>
      </c>
      <c r="AX595" s="53"/>
      <c r="AY595" s="53" t="str">
        <f>IF('Cable Info'!R299="","",CONCATENATE('Cable Info'!R299," - ",'Cable Info'!S299))</f>
        <v/>
      </c>
      <c r="AZ595" s="53"/>
      <c r="BA595" s="53"/>
      <c r="BB595" s="55" t="str">
        <f t="shared" si="3"/>
        <v/>
      </c>
      <c r="BC595" s="53"/>
      <c r="BD595" s="53" t="str">
        <f>IF('Cable Info'!T299="","",CONCATENATE('Cable Info'!T299," - ",'Cable Info'!U299))</f>
        <v/>
      </c>
      <c r="BE595" s="53"/>
      <c r="BF595" s="53"/>
      <c r="BG595" s="55" t="str">
        <f t="shared" si="4"/>
        <v/>
      </c>
      <c r="BH595" s="53"/>
      <c r="BI595" s="53" t="str">
        <f>IF('Cable Info'!V299="","",CONCATENATE('Cable Info'!V299," - ",'Cable Info'!W299))</f>
        <v/>
      </c>
      <c r="BJ595" s="53"/>
      <c r="BK595" s="53"/>
      <c r="BL595" s="55" t="str">
        <f t="shared" si="5"/>
        <v/>
      </c>
      <c r="BM595" s="5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1"/>
      <c r="CL595" s="1"/>
    </row>
    <row r="596" spans="1:90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9"/>
      <c r="P596" s="1"/>
      <c r="Q596" s="219"/>
      <c r="R596" s="1"/>
      <c r="S596" s="1"/>
      <c r="T596" s="1"/>
      <c r="U596" s="1"/>
      <c r="V596" s="19"/>
      <c r="W596" s="19"/>
      <c r="X596" s="220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53"/>
      <c r="AJ596" s="53" t="e">
        <f>IF('Cable Info'!L300="","",CONCATENATE('Cable Info'!L300," - ",'Cable Info'!M300))</f>
        <v>#N/A</v>
      </c>
      <c r="AK596" s="53"/>
      <c r="AL596" s="53"/>
      <c r="AM596" s="55" t="e">
        <f t="shared" si="0"/>
        <v>#N/A</v>
      </c>
      <c r="AN596" s="53"/>
      <c r="AO596" s="53" t="e">
        <f>IF('Cable Info'!N300="","",CONCATENATE('Cable Info'!N300," - ",'Cable Info'!O300))</f>
        <v>#N/A</v>
      </c>
      <c r="AP596" s="53"/>
      <c r="AQ596" s="53"/>
      <c r="AR596" s="55" t="e">
        <f t="shared" si="1"/>
        <v>#N/A</v>
      </c>
      <c r="AS596" s="53"/>
      <c r="AT596" s="53" t="str">
        <f>IF('Cable Info'!P300="","",CONCATENATE('Cable Info'!P300," - ",'Cable Info'!Q300))</f>
        <v/>
      </c>
      <c r="AU596" s="53"/>
      <c r="AV596" s="53"/>
      <c r="AW596" s="55" t="str">
        <f t="shared" si="2"/>
        <v/>
      </c>
      <c r="AX596" s="53"/>
      <c r="AY596" s="53" t="str">
        <f>IF('Cable Info'!R300="","",CONCATENATE('Cable Info'!R300," - ",'Cable Info'!S300))</f>
        <v/>
      </c>
      <c r="AZ596" s="53"/>
      <c r="BA596" s="53"/>
      <c r="BB596" s="55" t="str">
        <f t="shared" si="3"/>
        <v/>
      </c>
      <c r="BC596" s="53"/>
      <c r="BD596" s="53" t="str">
        <f>IF('Cable Info'!T300="","",CONCATENATE('Cable Info'!T300," - ",'Cable Info'!U300))</f>
        <v/>
      </c>
      <c r="BE596" s="53"/>
      <c r="BF596" s="53"/>
      <c r="BG596" s="55" t="str">
        <f t="shared" si="4"/>
        <v/>
      </c>
      <c r="BH596" s="53"/>
      <c r="BI596" s="53" t="str">
        <f>IF('Cable Info'!V300="","",CONCATENATE('Cable Info'!V300," - ",'Cable Info'!W300))</f>
        <v/>
      </c>
      <c r="BJ596" s="53"/>
      <c r="BK596" s="53"/>
      <c r="BL596" s="55" t="str">
        <f t="shared" si="5"/>
        <v/>
      </c>
      <c r="BM596" s="5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1"/>
      <c r="CL596" s="1"/>
    </row>
    <row r="597" spans="1:90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9"/>
      <c r="P597" s="1"/>
      <c r="Q597" s="219"/>
      <c r="R597" s="1"/>
      <c r="S597" s="1"/>
      <c r="T597" s="1"/>
      <c r="U597" s="1"/>
      <c r="V597" s="19"/>
      <c r="W597" s="19"/>
      <c r="X597" s="220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53"/>
      <c r="AJ597" s="53" t="e">
        <f>IF('Cable Info'!L301="","",CONCATENATE('Cable Info'!L301," - ",'Cable Info'!M301))</f>
        <v>#N/A</v>
      </c>
      <c r="AK597" s="53"/>
      <c r="AL597" s="53"/>
      <c r="AM597" s="55" t="e">
        <f t="shared" si="0"/>
        <v>#N/A</v>
      </c>
      <c r="AN597" s="53"/>
      <c r="AO597" s="53" t="e">
        <f>IF('Cable Info'!N301="","",CONCATENATE('Cable Info'!N301," - ",'Cable Info'!O301))</f>
        <v>#N/A</v>
      </c>
      <c r="AP597" s="53"/>
      <c r="AQ597" s="53"/>
      <c r="AR597" s="55" t="e">
        <f t="shared" si="1"/>
        <v>#N/A</v>
      </c>
      <c r="AS597" s="53"/>
      <c r="AT597" s="53" t="str">
        <f>IF('Cable Info'!P301="","",CONCATENATE('Cable Info'!P301," - ",'Cable Info'!Q301))</f>
        <v/>
      </c>
      <c r="AU597" s="53"/>
      <c r="AV597" s="53"/>
      <c r="AW597" s="55" t="str">
        <f t="shared" si="2"/>
        <v/>
      </c>
      <c r="AX597" s="53"/>
      <c r="AY597" s="53" t="str">
        <f>IF('Cable Info'!R301="","",CONCATENATE('Cable Info'!R301," - ",'Cable Info'!S301))</f>
        <v/>
      </c>
      <c r="AZ597" s="53"/>
      <c r="BA597" s="53"/>
      <c r="BB597" s="55" t="str">
        <f t="shared" si="3"/>
        <v/>
      </c>
      <c r="BC597" s="53"/>
      <c r="BD597" s="53" t="str">
        <f>IF('Cable Info'!T301="","",CONCATENATE('Cable Info'!T301," - ",'Cable Info'!U301))</f>
        <v/>
      </c>
      <c r="BE597" s="53"/>
      <c r="BF597" s="53"/>
      <c r="BG597" s="55" t="str">
        <f t="shared" si="4"/>
        <v/>
      </c>
      <c r="BH597" s="53"/>
      <c r="BI597" s="53" t="str">
        <f>IF('Cable Info'!V301="","",CONCATENATE('Cable Info'!V301," - ",'Cable Info'!W301))</f>
        <v/>
      </c>
      <c r="BJ597" s="53"/>
      <c r="BK597" s="53"/>
      <c r="BL597" s="55" t="str">
        <f t="shared" si="5"/>
        <v/>
      </c>
      <c r="BM597" s="5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1"/>
      <c r="CL597" s="1"/>
    </row>
    <row r="598" spans="1:90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9"/>
      <c r="P598" s="1"/>
      <c r="Q598" s="219"/>
      <c r="R598" s="1"/>
      <c r="S598" s="1"/>
      <c r="T598" s="1"/>
      <c r="U598" s="1"/>
      <c r="V598" s="19"/>
      <c r="W598" s="19"/>
      <c r="X598" s="220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53"/>
      <c r="AJ598" s="53" t="e">
        <f>IF('Cable Info'!L302="","",CONCATENATE('Cable Info'!L302," - ",'Cable Info'!M302))</f>
        <v>#N/A</v>
      </c>
      <c r="AK598" s="53"/>
      <c r="AL598" s="53"/>
      <c r="AM598" s="55" t="e">
        <f t="shared" si="0"/>
        <v>#N/A</v>
      </c>
      <c r="AN598" s="53"/>
      <c r="AO598" s="53" t="e">
        <f>IF('Cable Info'!N302="","",CONCATENATE('Cable Info'!N302," - ",'Cable Info'!O302))</f>
        <v>#N/A</v>
      </c>
      <c r="AP598" s="53"/>
      <c r="AQ598" s="53"/>
      <c r="AR598" s="55" t="e">
        <f t="shared" si="1"/>
        <v>#N/A</v>
      </c>
      <c r="AS598" s="53"/>
      <c r="AT598" s="53" t="str">
        <f>IF('Cable Info'!P302="","",CONCATENATE('Cable Info'!P302," - ",'Cable Info'!Q302))</f>
        <v/>
      </c>
      <c r="AU598" s="53"/>
      <c r="AV598" s="53"/>
      <c r="AW598" s="55" t="str">
        <f t="shared" si="2"/>
        <v/>
      </c>
      <c r="AX598" s="53"/>
      <c r="AY598" s="53" t="str">
        <f>IF('Cable Info'!R302="","",CONCATENATE('Cable Info'!R302," - ",'Cable Info'!S302))</f>
        <v/>
      </c>
      <c r="AZ598" s="53"/>
      <c r="BA598" s="53"/>
      <c r="BB598" s="55" t="str">
        <f t="shared" si="3"/>
        <v/>
      </c>
      <c r="BC598" s="53"/>
      <c r="BD598" s="53" t="str">
        <f>IF('Cable Info'!T302="","",CONCATENATE('Cable Info'!T302," - ",'Cable Info'!U302))</f>
        <v/>
      </c>
      <c r="BE598" s="53"/>
      <c r="BF598" s="53"/>
      <c r="BG598" s="55" t="str">
        <f t="shared" si="4"/>
        <v/>
      </c>
      <c r="BH598" s="53"/>
      <c r="BI598" s="53" t="str">
        <f>IF('Cable Info'!V302="","",CONCATENATE('Cable Info'!V302," - ",'Cable Info'!W302))</f>
        <v/>
      </c>
      <c r="BJ598" s="53"/>
      <c r="BK598" s="53"/>
      <c r="BL598" s="55" t="str">
        <f t="shared" si="5"/>
        <v/>
      </c>
      <c r="BM598" s="5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1"/>
      <c r="CL598" s="1"/>
    </row>
    <row r="599" spans="1:90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9"/>
      <c r="P599" s="1"/>
      <c r="Q599" s="219"/>
      <c r="R599" s="1"/>
      <c r="S599" s="1"/>
      <c r="T599" s="1"/>
      <c r="U599" s="1"/>
      <c r="V599" s="19"/>
      <c r="W599" s="19"/>
      <c r="X599" s="220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53"/>
      <c r="AJ599" s="53" t="e">
        <f>IF('Cable Info'!L303="","",CONCATENATE('Cable Info'!L303," - ",'Cable Info'!M303))</f>
        <v>#N/A</v>
      </c>
      <c r="AK599" s="53"/>
      <c r="AL599" s="53"/>
      <c r="AM599" s="55" t="e">
        <f t="shared" si="0"/>
        <v>#N/A</v>
      </c>
      <c r="AN599" s="53"/>
      <c r="AO599" s="53" t="e">
        <f>IF('Cable Info'!N303="","",CONCATENATE('Cable Info'!N303," - ",'Cable Info'!O303))</f>
        <v>#N/A</v>
      </c>
      <c r="AP599" s="53"/>
      <c r="AQ599" s="53"/>
      <c r="AR599" s="55" t="e">
        <f t="shared" si="1"/>
        <v>#N/A</v>
      </c>
      <c r="AS599" s="53"/>
      <c r="AT599" s="53" t="str">
        <f>IF('Cable Info'!P303="","",CONCATENATE('Cable Info'!P303," - ",'Cable Info'!Q303))</f>
        <v/>
      </c>
      <c r="AU599" s="53"/>
      <c r="AV599" s="53"/>
      <c r="AW599" s="55" t="str">
        <f t="shared" si="2"/>
        <v/>
      </c>
      <c r="AX599" s="53"/>
      <c r="AY599" s="53" t="str">
        <f>IF('Cable Info'!R303="","",CONCATENATE('Cable Info'!R303," - ",'Cable Info'!S303))</f>
        <v/>
      </c>
      <c r="AZ599" s="53"/>
      <c r="BA599" s="53"/>
      <c r="BB599" s="55" t="str">
        <f t="shared" si="3"/>
        <v/>
      </c>
      <c r="BC599" s="53"/>
      <c r="BD599" s="53" t="str">
        <f>IF('Cable Info'!T303="","",CONCATENATE('Cable Info'!T303," - ",'Cable Info'!U303))</f>
        <v/>
      </c>
      <c r="BE599" s="53"/>
      <c r="BF599" s="53"/>
      <c r="BG599" s="55" t="str">
        <f t="shared" si="4"/>
        <v/>
      </c>
      <c r="BH599" s="53"/>
      <c r="BI599" s="53" t="str">
        <f>IF('Cable Info'!V303="","",CONCATENATE('Cable Info'!V303," - ",'Cable Info'!W303))</f>
        <v/>
      </c>
      <c r="BJ599" s="53"/>
      <c r="BK599" s="53"/>
      <c r="BL599" s="55" t="str">
        <f t="shared" si="5"/>
        <v/>
      </c>
      <c r="BM599" s="5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1"/>
      <c r="CL599" s="1"/>
    </row>
    <row r="600" spans="1:90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9"/>
      <c r="P600" s="1"/>
      <c r="Q600" s="219"/>
      <c r="R600" s="1"/>
      <c r="S600" s="1"/>
      <c r="T600" s="1"/>
      <c r="U600" s="1"/>
      <c r="V600" s="19"/>
      <c r="W600" s="19"/>
      <c r="X600" s="220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53"/>
      <c r="AJ600" s="53" t="e">
        <f>IF('Cable Info'!L304="","",CONCATENATE('Cable Info'!L304," - ",'Cable Info'!M304))</f>
        <v>#N/A</v>
      </c>
      <c r="AK600" s="53"/>
      <c r="AL600" s="53"/>
      <c r="AM600" s="55" t="e">
        <f t="shared" si="0"/>
        <v>#N/A</v>
      </c>
      <c r="AN600" s="53"/>
      <c r="AO600" s="53" t="e">
        <f>IF('Cable Info'!N304="","",CONCATENATE('Cable Info'!N304," - ",'Cable Info'!O304))</f>
        <v>#N/A</v>
      </c>
      <c r="AP600" s="53"/>
      <c r="AQ600" s="53"/>
      <c r="AR600" s="55" t="e">
        <f t="shared" si="1"/>
        <v>#N/A</v>
      </c>
      <c r="AS600" s="53"/>
      <c r="AT600" s="53" t="str">
        <f>IF('Cable Info'!P304="","",CONCATENATE('Cable Info'!P304," - ",'Cable Info'!Q304))</f>
        <v/>
      </c>
      <c r="AU600" s="53"/>
      <c r="AV600" s="53"/>
      <c r="AW600" s="55" t="str">
        <f t="shared" si="2"/>
        <v/>
      </c>
      <c r="AX600" s="53"/>
      <c r="AY600" s="53" t="str">
        <f>IF('Cable Info'!R304="","",CONCATENATE('Cable Info'!R304," - ",'Cable Info'!S304))</f>
        <v/>
      </c>
      <c r="AZ600" s="53"/>
      <c r="BA600" s="53"/>
      <c r="BB600" s="55" t="str">
        <f t="shared" si="3"/>
        <v/>
      </c>
      <c r="BC600" s="53"/>
      <c r="BD600" s="53" t="str">
        <f>IF('Cable Info'!T304="","",CONCATENATE('Cable Info'!T304," - ",'Cable Info'!U304))</f>
        <v/>
      </c>
      <c r="BE600" s="53"/>
      <c r="BF600" s="53"/>
      <c r="BG600" s="55" t="str">
        <f t="shared" si="4"/>
        <v/>
      </c>
      <c r="BH600" s="53"/>
      <c r="BI600" s="53" t="str">
        <f>IF('Cable Info'!V304="","",CONCATENATE('Cable Info'!V304," - ",'Cable Info'!W304))</f>
        <v/>
      </c>
      <c r="BJ600" s="53"/>
      <c r="BK600" s="53"/>
      <c r="BL600" s="55" t="str">
        <f t="shared" si="5"/>
        <v/>
      </c>
      <c r="BM600" s="5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1"/>
      <c r="CL600" s="1"/>
    </row>
    <row r="601" spans="1:90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9"/>
      <c r="P601" s="1"/>
      <c r="Q601" s="219"/>
      <c r="R601" s="1"/>
      <c r="S601" s="1"/>
      <c r="T601" s="1"/>
      <c r="U601" s="1"/>
      <c r="V601" s="19"/>
      <c r="W601" s="19"/>
      <c r="X601" s="220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53"/>
      <c r="AJ601" s="53" t="e">
        <f>IF('Cable Info'!L305="","",CONCATENATE('Cable Info'!L305," - ",'Cable Info'!M305))</f>
        <v>#N/A</v>
      </c>
      <c r="AK601" s="53"/>
      <c r="AL601" s="53"/>
      <c r="AM601" s="55" t="e">
        <f t="shared" si="0"/>
        <v>#N/A</v>
      </c>
      <c r="AN601" s="53"/>
      <c r="AO601" s="53" t="e">
        <f>IF('Cable Info'!N305="","",CONCATENATE('Cable Info'!N305," - ",'Cable Info'!O305))</f>
        <v>#N/A</v>
      </c>
      <c r="AP601" s="53"/>
      <c r="AQ601" s="53"/>
      <c r="AR601" s="55" t="e">
        <f t="shared" si="1"/>
        <v>#N/A</v>
      </c>
      <c r="AS601" s="53"/>
      <c r="AT601" s="53" t="str">
        <f>IF('Cable Info'!P305="","",CONCATENATE('Cable Info'!P305," - ",'Cable Info'!Q305))</f>
        <v/>
      </c>
      <c r="AU601" s="53"/>
      <c r="AV601" s="53"/>
      <c r="AW601" s="55" t="str">
        <f t="shared" si="2"/>
        <v/>
      </c>
      <c r="AX601" s="53"/>
      <c r="AY601" s="53" t="str">
        <f>IF('Cable Info'!R305="","",CONCATENATE('Cable Info'!R305," - ",'Cable Info'!S305))</f>
        <v/>
      </c>
      <c r="AZ601" s="53"/>
      <c r="BA601" s="53"/>
      <c r="BB601" s="55" t="str">
        <f t="shared" si="3"/>
        <v/>
      </c>
      <c r="BC601" s="53"/>
      <c r="BD601" s="53" t="str">
        <f>IF('Cable Info'!T305="","",CONCATENATE('Cable Info'!T305," - ",'Cable Info'!U305))</f>
        <v/>
      </c>
      <c r="BE601" s="53"/>
      <c r="BF601" s="53"/>
      <c r="BG601" s="55" t="str">
        <f t="shared" si="4"/>
        <v/>
      </c>
      <c r="BH601" s="53"/>
      <c r="BI601" s="53" t="str">
        <f>IF('Cable Info'!V305="","",CONCATENATE('Cable Info'!V305," - ",'Cable Info'!W305))</f>
        <v/>
      </c>
      <c r="BJ601" s="53"/>
      <c r="BK601" s="53"/>
      <c r="BL601" s="55" t="str">
        <f t="shared" si="5"/>
        <v/>
      </c>
      <c r="BM601" s="5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1"/>
      <c r="CL601" s="1"/>
    </row>
    <row r="602" spans="1:90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9"/>
      <c r="P602" s="1"/>
      <c r="Q602" s="219"/>
      <c r="R602" s="1"/>
      <c r="S602" s="1"/>
      <c r="T602" s="1"/>
      <c r="U602" s="1"/>
      <c r="V602" s="19"/>
      <c r="W602" s="19"/>
      <c r="X602" s="220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53"/>
      <c r="AJ602" s="53" t="e">
        <f>IF('Cable Info'!L306="","",CONCATENATE('Cable Info'!L306," - ",'Cable Info'!M306))</f>
        <v>#N/A</v>
      </c>
      <c r="AK602" s="53"/>
      <c r="AL602" s="53"/>
      <c r="AM602" s="55" t="e">
        <f t="shared" si="0"/>
        <v>#N/A</v>
      </c>
      <c r="AN602" s="53"/>
      <c r="AO602" s="53" t="e">
        <f>IF('Cable Info'!N306="","",CONCATENATE('Cable Info'!N306," - ",'Cable Info'!O306))</f>
        <v>#N/A</v>
      </c>
      <c r="AP602" s="53"/>
      <c r="AQ602" s="53"/>
      <c r="AR602" s="55" t="e">
        <f t="shared" si="1"/>
        <v>#N/A</v>
      </c>
      <c r="AS602" s="53"/>
      <c r="AT602" s="53" t="str">
        <f>IF('Cable Info'!P306="","",CONCATENATE('Cable Info'!P306," - ",'Cable Info'!Q306))</f>
        <v/>
      </c>
      <c r="AU602" s="53"/>
      <c r="AV602" s="53"/>
      <c r="AW602" s="55" t="str">
        <f t="shared" si="2"/>
        <v/>
      </c>
      <c r="AX602" s="53"/>
      <c r="AY602" s="53" t="str">
        <f>IF('Cable Info'!R306="","",CONCATENATE('Cable Info'!R306," - ",'Cable Info'!S306))</f>
        <v/>
      </c>
      <c r="AZ602" s="53"/>
      <c r="BA602" s="53"/>
      <c r="BB602" s="55" t="str">
        <f t="shared" si="3"/>
        <v/>
      </c>
      <c r="BC602" s="53"/>
      <c r="BD602" s="53" t="str">
        <f>IF('Cable Info'!T306="","",CONCATENATE('Cable Info'!T306," - ",'Cable Info'!U306))</f>
        <v/>
      </c>
      <c r="BE602" s="53"/>
      <c r="BF602" s="53"/>
      <c r="BG602" s="55" t="str">
        <f t="shared" si="4"/>
        <v/>
      </c>
      <c r="BH602" s="53"/>
      <c r="BI602" s="53" t="str">
        <f>IF('Cable Info'!V306="","",CONCATENATE('Cable Info'!V306," - ",'Cable Info'!W306))</f>
        <v/>
      </c>
      <c r="BJ602" s="53"/>
      <c r="BK602" s="53"/>
      <c r="BL602" s="55" t="str">
        <f t="shared" si="5"/>
        <v/>
      </c>
      <c r="BM602" s="5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1"/>
      <c r="CL602" s="1"/>
    </row>
    <row r="603" spans="1:90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9"/>
      <c r="P603" s="1"/>
      <c r="Q603" s="219"/>
      <c r="R603" s="1"/>
      <c r="S603" s="1"/>
      <c r="T603" s="1"/>
      <c r="U603" s="1"/>
      <c r="V603" s="19"/>
      <c r="W603" s="19"/>
      <c r="X603" s="220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53"/>
      <c r="AJ603" s="53" t="e">
        <f>IF('Cable Info'!L307="","",CONCATENATE('Cable Info'!L307," - ",'Cable Info'!M307))</f>
        <v>#N/A</v>
      </c>
      <c r="AK603" s="53"/>
      <c r="AL603" s="53"/>
      <c r="AM603" s="55" t="e">
        <f t="shared" si="0"/>
        <v>#N/A</v>
      </c>
      <c r="AN603" s="53"/>
      <c r="AO603" s="53" t="e">
        <f>IF('Cable Info'!N307="","",CONCATENATE('Cable Info'!N307," - ",'Cable Info'!O307))</f>
        <v>#N/A</v>
      </c>
      <c r="AP603" s="53"/>
      <c r="AQ603" s="53"/>
      <c r="AR603" s="55" t="e">
        <f t="shared" si="1"/>
        <v>#N/A</v>
      </c>
      <c r="AS603" s="53"/>
      <c r="AT603" s="53" t="str">
        <f>IF('Cable Info'!P307="","",CONCATENATE('Cable Info'!P307," - ",'Cable Info'!Q307))</f>
        <v/>
      </c>
      <c r="AU603" s="53"/>
      <c r="AV603" s="53"/>
      <c r="AW603" s="55" t="str">
        <f t="shared" si="2"/>
        <v/>
      </c>
      <c r="AX603" s="53"/>
      <c r="AY603" s="53" t="str">
        <f>IF('Cable Info'!R307="","",CONCATENATE('Cable Info'!R307," - ",'Cable Info'!S307))</f>
        <v/>
      </c>
      <c r="AZ603" s="53"/>
      <c r="BA603" s="53"/>
      <c r="BB603" s="55" t="str">
        <f t="shared" si="3"/>
        <v/>
      </c>
      <c r="BC603" s="53"/>
      <c r="BD603" s="53" t="str">
        <f>IF('Cable Info'!T307="","",CONCATENATE('Cable Info'!T307," - ",'Cable Info'!U307))</f>
        <v/>
      </c>
      <c r="BE603" s="53"/>
      <c r="BF603" s="53"/>
      <c r="BG603" s="55" t="str">
        <f t="shared" si="4"/>
        <v/>
      </c>
      <c r="BH603" s="53"/>
      <c r="BI603" s="53" t="str">
        <f>IF('Cable Info'!V307="","",CONCATENATE('Cable Info'!V307," - ",'Cable Info'!W307))</f>
        <v/>
      </c>
      <c r="BJ603" s="53"/>
      <c r="BK603" s="53"/>
      <c r="BL603" s="55" t="str">
        <f t="shared" si="5"/>
        <v/>
      </c>
      <c r="BM603" s="5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1"/>
      <c r="CL603" s="1"/>
    </row>
    <row r="604" spans="1:90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9"/>
      <c r="P604" s="1"/>
      <c r="Q604" s="219"/>
      <c r="R604" s="1"/>
      <c r="S604" s="1"/>
      <c r="T604" s="1"/>
      <c r="U604" s="1"/>
      <c r="V604" s="19"/>
      <c r="W604" s="19"/>
      <c r="X604" s="220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53"/>
      <c r="AJ604" s="53" t="e">
        <f>IF('Cable Info'!L308="","",CONCATENATE('Cable Info'!L308," - ",'Cable Info'!M308))</f>
        <v>#N/A</v>
      </c>
      <c r="AK604" s="53"/>
      <c r="AL604" s="53"/>
      <c r="AM604" s="55" t="e">
        <f t="shared" si="0"/>
        <v>#N/A</v>
      </c>
      <c r="AN604" s="53"/>
      <c r="AO604" s="53" t="e">
        <f>IF('Cable Info'!N308="","",CONCATENATE('Cable Info'!N308," - ",'Cable Info'!O308))</f>
        <v>#N/A</v>
      </c>
      <c r="AP604" s="53"/>
      <c r="AQ604" s="53"/>
      <c r="AR604" s="55" t="e">
        <f t="shared" si="1"/>
        <v>#N/A</v>
      </c>
      <c r="AS604" s="53"/>
      <c r="AT604" s="53" t="str">
        <f>IF('Cable Info'!P308="","",CONCATENATE('Cable Info'!P308," - ",'Cable Info'!Q308))</f>
        <v/>
      </c>
      <c r="AU604" s="53"/>
      <c r="AV604" s="53"/>
      <c r="AW604" s="55" t="str">
        <f t="shared" si="2"/>
        <v/>
      </c>
      <c r="AX604" s="53"/>
      <c r="AY604" s="53" t="str">
        <f>IF('Cable Info'!R308="","",CONCATENATE('Cable Info'!R308," - ",'Cable Info'!S308))</f>
        <v/>
      </c>
      <c r="AZ604" s="53"/>
      <c r="BA604" s="53"/>
      <c r="BB604" s="55" t="str">
        <f t="shared" si="3"/>
        <v/>
      </c>
      <c r="BC604" s="53"/>
      <c r="BD604" s="53" t="str">
        <f>IF('Cable Info'!T308="","",CONCATENATE('Cable Info'!T308," - ",'Cable Info'!U308))</f>
        <v/>
      </c>
      <c r="BE604" s="53"/>
      <c r="BF604" s="53"/>
      <c r="BG604" s="55" t="str">
        <f t="shared" si="4"/>
        <v/>
      </c>
      <c r="BH604" s="53"/>
      <c r="BI604" s="53" t="str">
        <f>IF('Cable Info'!V308="","",CONCATENATE('Cable Info'!V308," - ",'Cable Info'!W308))</f>
        <v/>
      </c>
      <c r="BJ604" s="53"/>
      <c r="BK604" s="53"/>
      <c r="BL604" s="55" t="str">
        <f t="shared" si="5"/>
        <v/>
      </c>
      <c r="BM604" s="5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1"/>
      <c r="CL604" s="1"/>
    </row>
    <row r="605" spans="1:90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9"/>
      <c r="P605" s="1"/>
      <c r="Q605" s="219"/>
      <c r="R605" s="1"/>
      <c r="S605" s="1"/>
      <c r="T605" s="1"/>
      <c r="U605" s="1"/>
      <c r="V605" s="19"/>
      <c r="W605" s="19"/>
      <c r="X605" s="220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53"/>
      <c r="AJ605" s="53" t="e">
        <f>IF('Cable Info'!L309="","",CONCATENATE('Cable Info'!L309," - ",'Cable Info'!M309))</f>
        <v>#N/A</v>
      </c>
      <c r="AK605" s="53"/>
      <c r="AL605" s="53"/>
      <c r="AM605" s="55" t="e">
        <f t="shared" si="0"/>
        <v>#N/A</v>
      </c>
      <c r="AN605" s="53"/>
      <c r="AO605" s="53" t="e">
        <f>IF('Cable Info'!N309="","",CONCATENATE('Cable Info'!N309," - ",'Cable Info'!O309))</f>
        <v>#N/A</v>
      </c>
      <c r="AP605" s="53"/>
      <c r="AQ605" s="53"/>
      <c r="AR605" s="55" t="e">
        <f t="shared" si="1"/>
        <v>#N/A</v>
      </c>
      <c r="AS605" s="53"/>
      <c r="AT605" s="53" t="str">
        <f>IF('Cable Info'!P309="","",CONCATENATE('Cable Info'!P309," - ",'Cable Info'!Q309))</f>
        <v/>
      </c>
      <c r="AU605" s="53"/>
      <c r="AV605" s="53"/>
      <c r="AW605" s="55" t="str">
        <f t="shared" si="2"/>
        <v/>
      </c>
      <c r="AX605" s="53"/>
      <c r="AY605" s="53" t="str">
        <f>IF('Cable Info'!R309="","",CONCATENATE('Cable Info'!R309," - ",'Cable Info'!S309))</f>
        <v/>
      </c>
      <c r="AZ605" s="53"/>
      <c r="BA605" s="53"/>
      <c r="BB605" s="55" t="str">
        <f t="shared" si="3"/>
        <v/>
      </c>
      <c r="BC605" s="53"/>
      <c r="BD605" s="53" t="str">
        <f>IF('Cable Info'!T309="","",CONCATENATE('Cable Info'!T309," - ",'Cable Info'!U309))</f>
        <v/>
      </c>
      <c r="BE605" s="53"/>
      <c r="BF605" s="53"/>
      <c r="BG605" s="55" t="str">
        <f t="shared" si="4"/>
        <v/>
      </c>
      <c r="BH605" s="53"/>
      <c r="BI605" s="53" t="str">
        <f>IF('Cable Info'!V309="","",CONCATENATE('Cable Info'!V309," - ",'Cable Info'!W309))</f>
        <v/>
      </c>
      <c r="BJ605" s="53"/>
      <c r="BK605" s="53"/>
      <c r="BL605" s="55" t="str">
        <f t="shared" si="5"/>
        <v/>
      </c>
      <c r="BM605" s="5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1"/>
      <c r="CL605" s="1"/>
    </row>
    <row r="606" spans="1:90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9"/>
      <c r="P606" s="1"/>
      <c r="Q606" s="219"/>
      <c r="R606" s="1"/>
      <c r="S606" s="1"/>
      <c r="T606" s="1"/>
      <c r="U606" s="1"/>
      <c r="V606" s="19"/>
      <c r="W606" s="19"/>
      <c r="X606" s="220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53"/>
      <c r="AJ606" s="53" t="e">
        <f>IF('Cable Info'!L310="","",CONCATENATE('Cable Info'!L310," - ",'Cable Info'!M310))</f>
        <v>#N/A</v>
      </c>
      <c r="AK606" s="53"/>
      <c r="AL606" s="53"/>
      <c r="AM606" s="55" t="e">
        <f t="shared" si="0"/>
        <v>#N/A</v>
      </c>
      <c r="AN606" s="53"/>
      <c r="AO606" s="53" t="e">
        <f>IF('Cable Info'!N310="","",CONCATENATE('Cable Info'!N310," - ",'Cable Info'!O310))</f>
        <v>#N/A</v>
      </c>
      <c r="AP606" s="53"/>
      <c r="AQ606" s="53"/>
      <c r="AR606" s="55" t="e">
        <f t="shared" si="1"/>
        <v>#N/A</v>
      </c>
      <c r="AS606" s="53"/>
      <c r="AT606" s="53" t="str">
        <f>IF('Cable Info'!P310="","",CONCATENATE('Cable Info'!P310," - ",'Cable Info'!Q310))</f>
        <v/>
      </c>
      <c r="AU606" s="53"/>
      <c r="AV606" s="53"/>
      <c r="AW606" s="55" t="str">
        <f t="shared" si="2"/>
        <v/>
      </c>
      <c r="AX606" s="53"/>
      <c r="AY606" s="53" t="str">
        <f>IF('Cable Info'!R310="","",CONCATENATE('Cable Info'!R310," - ",'Cable Info'!S310))</f>
        <v/>
      </c>
      <c r="AZ606" s="53"/>
      <c r="BA606" s="53"/>
      <c r="BB606" s="55" t="str">
        <f t="shared" si="3"/>
        <v/>
      </c>
      <c r="BC606" s="53"/>
      <c r="BD606" s="53" t="str">
        <f>IF('Cable Info'!T310="","",CONCATENATE('Cable Info'!T310," - ",'Cable Info'!U310))</f>
        <v/>
      </c>
      <c r="BE606" s="53"/>
      <c r="BF606" s="53"/>
      <c r="BG606" s="55" t="str">
        <f t="shared" si="4"/>
        <v/>
      </c>
      <c r="BH606" s="53"/>
      <c r="BI606" s="53" t="str">
        <f>IF('Cable Info'!V310="","",CONCATENATE('Cable Info'!V310," - ",'Cable Info'!W310))</f>
        <v/>
      </c>
      <c r="BJ606" s="53"/>
      <c r="BK606" s="53"/>
      <c r="BL606" s="55" t="str">
        <f t="shared" si="5"/>
        <v/>
      </c>
      <c r="BM606" s="5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1"/>
      <c r="CL606" s="1"/>
    </row>
    <row r="607" spans="1:90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9"/>
      <c r="P607" s="1"/>
      <c r="Q607" s="219"/>
      <c r="R607" s="1"/>
      <c r="S607" s="1"/>
      <c r="T607" s="1"/>
      <c r="U607" s="1"/>
      <c r="V607" s="19"/>
      <c r="W607" s="19"/>
      <c r="X607" s="220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53"/>
      <c r="AJ607" s="53" t="e">
        <f>IF('Cable Info'!L311="","",CONCATENATE('Cable Info'!L311," - ",'Cable Info'!M311))</f>
        <v>#N/A</v>
      </c>
      <c r="AK607" s="53"/>
      <c r="AL607" s="53"/>
      <c r="AM607" s="55" t="e">
        <f t="shared" si="0"/>
        <v>#N/A</v>
      </c>
      <c r="AN607" s="53"/>
      <c r="AO607" s="53" t="e">
        <f>IF('Cable Info'!N311="","",CONCATENATE('Cable Info'!N311," - ",'Cable Info'!O311))</f>
        <v>#N/A</v>
      </c>
      <c r="AP607" s="53"/>
      <c r="AQ607" s="53"/>
      <c r="AR607" s="55" t="e">
        <f t="shared" si="1"/>
        <v>#N/A</v>
      </c>
      <c r="AS607" s="53"/>
      <c r="AT607" s="53" t="str">
        <f>IF('Cable Info'!P311="","",CONCATENATE('Cable Info'!P311," - ",'Cable Info'!Q311))</f>
        <v/>
      </c>
      <c r="AU607" s="53"/>
      <c r="AV607" s="53"/>
      <c r="AW607" s="55" t="str">
        <f t="shared" si="2"/>
        <v/>
      </c>
      <c r="AX607" s="53"/>
      <c r="AY607" s="53" t="str">
        <f>IF('Cable Info'!R311="","",CONCATENATE('Cable Info'!R311," - ",'Cable Info'!S311))</f>
        <v/>
      </c>
      <c r="AZ607" s="53"/>
      <c r="BA607" s="53"/>
      <c r="BB607" s="55" t="str">
        <f t="shared" si="3"/>
        <v/>
      </c>
      <c r="BC607" s="53"/>
      <c r="BD607" s="53" t="str">
        <f>IF('Cable Info'!T311="","",CONCATENATE('Cable Info'!T311," - ",'Cable Info'!U311))</f>
        <v/>
      </c>
      <c r="BE607" s="53"/>
      <c r="BF607" s="53"/>
      <c r="BG607" s="55" t="str">
        <f t="shared" si="4"/>
        <v/>
      </c>
      <c r="BH607" s="53"/>
      <c r="BI607" s="53" t="str">
        <f>IF('Cable Info'!V311="","",CONCATENATE('Cable Info'!V311," - ",'Cable Info'!W311))</f>
        <v/>
      </c>
      <c r="BJ607" s="53"/>
      <c r="BK607" s="53"/>
      <c r="BL607" s="55" t="str">
        <f t="shared" si="5"/>
        <v/>
      </c>
      <c r="BM607" s="5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1"/>
      <c r="CL607" s="1"/>
    </row>
    <row r="608" spans="1:90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9"/>
      <c r="P608" s="1"/>
      <c r="Q608" s="219"/>
      <c r="R608" s="1"/>
      <c r="S608" s="1"/>
      <c r="T608" s="1"/>
      <c r="U608" s="1"/>
      <c r="V608" s="19"/>
      <c r="W608" s="19"/>
      <c r="X608" s="220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53"/>
      <c r="AJ608" s="53" t="e">
        <f>IF('Cable Info'!L312="","",CONCATENATE('Cable Info'!L312," - ",'Cable Info'!M312))</f>
        <v>#N/A</v>
      </c>
      <c r="AK608" s="53"/>
      <c r="AL608" s="53"/>
      <c r="AM608" s="55" t="e">
        <f t="shared" si="0"/>
        <v>#N/A</v>
      </c>
      <c r="AN608" s="53"/>
      <c r="AO608" s="53" t="e">
        <f>IF('Cable Info'!N312="","",CONCATENATE('Cable Info'!N312," - ",'Cable Info'!O312))</f>
        <v>#N/A</v>
      </c>
      <c r="AP608" s="53"/>
      <c r="AQ608" s="53"/>
      <c r="AR608" s="55" t="e">
        <f t="shared" si="1"/>
        <v>#N/A</v>
      </c>
      <c r="AS608" s="53"/>
      <c r="AT608" s="53" t="str">
        <f>IF('Cable Info'!P312="","",CONCATENATE('Cable Info'!P312," - ",'Cable Info'!Q312))</f>
        <v/>
      </c>
      <c r="AU608" s="53"/>
      <c r="AV608" s="53"/>
      <c r="AW608" s="55" t="str">
        <f t="shared" si="2"/>
        <v/>
      </c>
      <c r="AX608" s="53"/>
      <c r="AY608" s="53" t="str">
        <f>IF('Cable Info'!R312="","",CONCATENATE('Cable Info'!R312," - ",'Cable Info'!S312))</f>
        <v/>
      </c>
      <c r="AZ608" s="53"/>
      <c r="BA608" s="53"/>
      <c r="BB608" s="55" t="str">
        <f t="shared" si="3"/>
        <v/>
      </c>
      <c r="BC608" s="53"/>
      <c r="BD608" s="53" t="str">
        <f>IF('Cable Info'!T312="","",CONCATENATE('Cable Info'!T312," - ",'Cable Info'!U312))</f>
        <v/>
      </c>
      <c r="BE608" s="53"/>
      <c r="BF608" s="53"/>
      <c r="BG608" s="55" t="str">
        <f t="shared" si="4"/>
        <v/>
      </c>
      <c r="BH608" s="53"/>
      <c r="BI608" s="53" t="str">
        <f>IF('Cable Info'!V312="","",CONCATENATE('Cable Info'!V312," - ",'Cable Info'!W312))</f>
        <v/>
      </c>
      <c r="BJ608" s="53"/>
      <c r="BK608" s="53"/>
      <c r="BL608" s="55" t="str">
        <f t="shared" si="5"/>
        <v/>
      </c>
      <c r="BM608" s="5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1"/>
      <c r="CL608" s="1"/>
    </row>
    <row r="609" spans="1:90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9"/>
      <c r="P609" s="1"/>
      <c r="Q609" s="219"/>
      <c r="R609" s="1"/>
      <c r="S609" s="1"/>
      <c r="T609" s="1"/>
      <c r="U609" s="1"/>
      <c r="V609" s="19"/>
      <c r="W609" s="19"/>
      <c r="X609" s="220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53"/>
      <c r="AJ609" s="53" t="e">
        <f>IF('Cable Info'!L313="","",CONCATENATE('Cable Info'!L313," - ",'Cable Info'!M313))</f>
        <v>#N/A</v>
      </c>
      <c r="AK609" s="53"/>
      <c r="AL609" s="53"/>
      <c r="AM609" s="55" t="e">
        <f t="shared" si="0"/>
        <v>#N/A</v>
      </c>
      <c r="AN609" s="53"/>
      <c r="AO609" s="53" t="e">
        <f>IF('Cable Info'!N313="","",CONCATENATE('Cable Info'!N313," - ",'Cable Info'!O313))</f>
        <v>#N/A</v>
      </c>
      <c r="AP609" s="53"/>
      <c r="AQ609" s="53"/>
      <c r="AR609" s="55" t="e">
        <f t="shared" si="1"/>
        <v>#N/A</v>
      </c>
      <c r="AS609" s="53"/>
      <c r="AT609" s="53" t="str">
        <f>IF('Cable Info'!P313="","",CONCATENATE('Cable Info'!P313," - ",'Cable Info'!Q313))</f>
        <v/>
      </c>
      <c r="AU609" s="53"/>
      <c r="AV609" s="53"/>
      <c r="AW609" s="55" t="str">
        <f t="shared" si="2"/>
        <v/>
      </c>
      <c r="AX609" s="53"/>
      <c r="AY609" s="53" t="str">
        <f>IF('Cable Info'!R313="","",CONCATENATE('Cable Info'!R313," - ",'Cable Info'!S313))</f>
        <v/>
      </c>
      <c r="AZ609" s="53"/>
      <c r="BA609" s="53"/>
      <c r="BB609" s="55" t="str">
        <f t="shared" si="3"/>
        <v/>
      </c>
      <c r="BC609" s="53"/>
      <c r="BD609" s="53" t="str">
        <f>IF('Cable Info'!T313="","",CONCATENATE('Cable Info'!T313," - ",'Cable Info'!U313))</f>
        <v/>
      </c>
      <c r="BE609" s="53"/>
      <c r="BF609" s="53"/>
      <c r="BG609" s="55" t="str">
        <f t="shared" si="4"/>
        <v/>
      </c>
      <c r="BH609" s="53"/>
      <c r="BI609" s="53" t="str">
        <f>IF('Cable Info'!V313="","",CONCATENATE('Cable Info'!V313," - ",'Cable Info'!W313))</f>
        <v/>
      </c>
      <c r="BJ609" s="53"/>
      <c r="BK609" s="53"/>
      <c r="BL609" s="55" t="str">
        <f t="shared" si="5"/>
        <v/>
      </c>
      <c r="BM609" s="5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1"/>
      <c r="CL609" s="1"/>
    </row>
    <row r="610" spans="1:90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9"/>
      <c r="P610" s="1"/>
      <c r="Q610" s="219"/>
      <c r="R610" s="1"/>
      <c r="S610" s="1"/>
      <c r="T610" s="1"/>
      <c r="U610" s="1"/>
      <c r="V610" s="19"/>
      <c r="W610" s="19"/>
      <c r="X610" s="220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53"/>
      <c r="AJ610" s="53" t="e">
        <f>IF('Cable Info'!L314="","",CONCATENATE('Cable Info'!L314," - ",'Cable Info'!M314))</f>
        <v>#N/A</v>
      </c>
      <c r="AK610" s="53"/>
      <c r="AL610" s="53"/>
      <c r="AM610" s="55" t="e">
        <f t="shared" si="0"/>
        <v>#N/A</v>
      </c>
      <c r="AN610" s="53"/>
      <c r="AO610" s="53" t="e">
        <f>IF('Cable Info'!N314="","",CONCATENATE('Cable Info'!N314," - ",'Cable Info'!O314))</f>
        <v>#N/A</v>
      </c>
      <c r="AP610" s="53"/>
      <c r="AQ610" s="53"/>
      <c r="AR610" s="55" t="e">
        <f t="shared" si="1"/>
        <v>#N/A</v>
      </c>
      <c r="AS610" s="53"/>
      <c r="AT610" s="53" t="str">
        <f>IF('Cable Info'!P314="","",CONCATENATE('Cable Info'!P314," - ",'Cable Info'!Q314))</f>
        <v/>
      </c>
      <c r="AU610" s="53"/>
      <c r="AV610" s="53"/>
      <c r="AW610" s="55" t="str">
        <f t="shared" si="2"/>
        <v/>
      </c>
      <c r="AX610" s="53"/>
      <c r="AY610" s="53" t="str">
        <f>IF('Cable Info'!R314="","",CONCATENATE('Cable Info'!R314," - ",'Cable Info'!S314))</f>
        <v/>
      </c>
      <c r="AZ610" s="53"/>
      <c r="BA610" s="53"/>
      <c r="BB610" s="55" t="str">
        <f t="shared" si="3"/>
        <v/>
      </c>
      <c r="BC610" s="53"/>
      <c r="BD610" s="53" t="str">
        <f>IF('Cable Info'!T314="","",CONCATENATE('Cable Info'!T314," - ",'Cable Info'!U314))</f>
        <v/>
      </c>
      <c r="BE610" s="53"/>
      <c r="BF610" s="53"/>
      <c r="BG610" s="55" t="str">
        <f t="shared" si="4"/>
        <v/>
      </c>
      <c r="BH610" s="53"/>
      <c r="BI610" s="53" t="str">
        <f>IF('Cable Info'!V314="","",CONCATENATE('Cable Info'!V314," - ",'Cable Info'!W314))</f>
        <v/>
      </c>
      <c r="BJ610" s="53"/>
      <c r="BK610" s="53"/>
      <c r="BL610" s="55" t="str">
        <f t="shared" si="5"/>
        <v/>
      </c>
      <c r="BM610" s="5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1"/>
      <c r="CL610" s="1"/>
    </row>
    <row r="611" spans="1:90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9"/>
      <c r="P611" s="1"/>
      <c r="Q611" s="219"/>
      <c r="R611" s="1"/>
      <c r="S611" s="1"/>
      <c r="T611" s="1"/>
      <c r="U611" s="1"/>
      <c r="V611" s="19"/>
      <c r="W611" s="19"/>
      <c r="X611" s="220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53"/>
      <c r="AJ611" s="53" t="e">
        <f>IF('Cable Info'!L315="","",CONCATENATE('Cable Info'!L315," - ",'Cable Info'!M315))</f>
        <v>#N/A</v>
      </c>
      <c r="AK611" s="53"/>
      <c r="AL611" s="53"/>
      <c r="AM611" s="55" t="e">
        <f t="shared" si="0"/>
        <v>#N/A</v>
      </c>
      <c r="AN611" s="53"/>
      <c r="AO611" s="53" t="e">
        <f>IF('Cable Info'!N315="","",CONCATENATE('Cable Info'!N315," - ",'Cable Info'!O315))</f>
        <v>#N/A</v>
      </c>
      <c r="AP611" s="53"/>
      <c r="AQ611" s="53"/>
      <c r="AR611" s="55" t="e">
        <f t="shared" si="1"/>
        <v>#N/A</v>
      </c>
      <c r="AS611" s="53"/>
      <c r="AT611" s="53" t="str">
        <f>IF('Cable Info'!P315="","",CONCATENATE('Cable Info'!P315," - ",'Cable Info'!Q315))</f>
        <v/>
      </c>
      <c r="AU611" s="53"/>
      <c r="AV611" s="53"/>
      <c r="AW611" s="55" t="str">
        <f t="shared" si="2"/>
        <v/>
      </c>
      <c r="AX611" s="53"/>
      <c r="AY611" s="53" t="str">
        <f>IF('Cable Info'!R315="","",CONCATENATE('Cable Info'!R315," - ",'Cable Info'!S315))</f>
        <v/>
      </c>
      <c r="AZ611" s="53"/>
      <c r="BA611" s="53"/>
      <c r="BB611" s="55" t="str">
        <f t="shared" si="3"/>
        <v/>
      </c>
      <c r="BC611" s="53"/>
      <c r="BD611" s="53" t="str">
        <f>IF('Cable Info'!T315="","",CONCATENATE('Cable Info'!T315," - ",'Cable Info'!U315))</f>
        <v/>
      </c>
      <c r="BE611" s="53"/>
      <c r="BF611" s="53"/>
      <c r="BG611" s="55" t="str">
        <f t="shared" si="4"/>
        <v/>
      </c>
      <c r="BH611" s="53"/>
      <c r="BI611" s="53" t="str">
        <f>IF('Cable Info'!V315="","",CONCATENATE('Cable Info'!V315," - ",'Cable Info'!W315))</f>
        <v/>
      </c>
      <c r="BJ611" s="53"/>
      <c r="BK611" s="53"/>
      <c r="BL611" s="55" t="str">
        <f t="shared" si="5"/>
        <v/>
      </c>
      <c r="BM611" s="5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1"/>
      <c r="CL611" s="1"/>
    </row>
    <row r="612" spans="1:90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9"/>
      <c r="P612" s="1"/>
      <c r="Q612" s="219"/>
      <c r="R612" s="1"/>
      <c r="S612" s="1"/>
      <c r="T612" s="1"/>
      <c r="U612" s="1"/>
      <c r="V612" s="19"/>
      <c r="W612" s="19"/>
      <c r="X612" s="220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53"/>
      <c r="AJ612" s="53" t="e">
        <f>IF('Cable Info'!L316="","",CONCATENATE('Cable Info'!L316," - ",'Cable Info'!M316))</f>
        <v>#N/A</v>
      </c>
      <c r="AK612" s="53"/>
      <c r="AL612" s="53"/>
      <c r="AM612" s="55" t="e">
        <f t="shared" si="0"/>
        <v>#N/A</v>
      </c>
      <c r="AN612" s="53"/>
      <c r="AO612" s="53" t="e">
        <f>IF('Cable Info'!N316="","",CONCATENATE('Cable Info'!N316," - ",'Cable Info'!O316))</f>
        <v>#N/A</v>
      </c>
      <c r="AP612" s="53"/>
      <c r="AQ612" s="53"/>
      <c r="AR612" s="55" t="e">
        <f t="shared" si="1"/>
        <v>#N/A</v>
      </c>
      <c r="AS612" s="53"/>
      <c r="AT612" s="53" t="str">
        <f>IF('Cable Info'!P316="","",CONCATENATE('Cable Info'!P316," - ",'Cable Info'!Q316))</f>
        <v/>
      </c>
      <c r="AU612" s="53"/>
      <c r="AV612" s="53"/>
      <c r="AW612" s="55" t="str">
        <f t="shared" si="2"/>
        <v/>
      </c>
      <c r="AX612" s="53"/>
      <c r="AY612" s="53" t="str">
        <f>IF('Cable Info'!R316="","",CONCATENATE('Cable Info'!R316," - ",'Cable Info'!S316))</f>
        <v/>
      </c>
      <c r="AZ612" s="53"/>
      <c r="BA612" s="53"/>
      <c r="BB612" s="55" t="str">
        <f t="shared" si="3"/>
        <v/>
      </c>
      <c r="BC612" s="53"/>
      <c r="BD612" s="53" t="str">
        <f>IF('Cable Info'!T316="","",CONCATENATE('Cable Info'!T316," - ",'Cable Info'!U316))</f>
        <v/>
      </c>
      <c r="BE612" s="53"/>
      <c r="BF612" s="53"/>
      <c r="BG612" s="55" t="str">
        <f t="shared" si="4"/>
        <v/>
      </c>
      <c r="BH612" s="53"/>
      <c r="BI612" s="53" t="str">
        <f>IF('Cable Info'!V316="","",CONCATENATE('Cable Info'!V316," - ",'Cable Info'!W316))</f>
        <v/>
      </c>
      <c r="BJ612" s="53"/>
      <c r="BK612" s="53"/>
      <c r="BL612" s="55" t="str">
        <f t="shared" si="5"/>
        <v/>
      </c>
      <c r="BM612" s="5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1"/>
      <c r="CL612" s="1"/>
    </row>
    <row r="613" spans="1:90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9"/>
      <c r="P613" s="1"/>
      <c r="Q613" s="219"/>
      <c r="R613" s="1"/>
      <c r="S613" s="1"/>
      <c r="T613" s="1"/>
      <c r="U613" s="1"/>
      <c r="V613" s="19"/>
      <c r="W613" s="19"/>
      <c r="X613" s="220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53"/>
      <c r="AJ613" s="53" t="e">
        <f>IF('Cable Info'!L317="","",CONCATENATE('Cable Info'!L317," - ",'Cable Info'!M317))</f>
        <v>#N/A</v>
      </c>
      <c r="AK613" s="53"/>
      <c r="AL613" s="53"/>
      <c r="AM613" s="55" t="e">
        <f t="shared" si="0"/>
        <v>#N/A</v>
      </c>
      <c r="AN613" s="53"/>
      <c r="AO613" s="53" t="e">
        <f>IF('Cable Info'!N317="","",CONCATENATE('Cable Info'!N317," - ",'Cable Info'!O317))</f>
        <v>#N/A</v>
      </c>
      <c r="AP613" s="53"/>
      <c r="AQ613" s="53"/>
      <c r="AR613" s="55" t="e">
        <f t="shared" si="1"/>
        <v>#N/A</v>
      </c>
      <c r="AS613" s="53"/>
      <c r="AT613" s="53" t="str">
        <f>IF('Cable Info'!P317="","",CONCATENATE('Cable Info'!P317," - ",'Cable Info'!Q317))</f>
        <v/>
      </c>
      <c r="AU613" s="53"/>
      <c r="AV613" s="53"/>
      <c r="AW613" s="55" t="str">
        <f t="shared" si="2"/>
        <v/>
      </c>
      <c r="AX613" s="53"/>
      <c r="AY613" s="53" t="str">
        <f>IF('Cable Info'!R317="","",CONCATENATE('Cable Info'!R317," - ",'Cable Info'!S317))</f>
        <v/>
      </c>
      <c r="AZ613" s="53"/>
      <c r="BA613" s="53"/>
      <c r="BB613" s="55" t="str">
        <f t="shared" si="3"/>
        <v/>
      </c>
      <c r="BC613" s="53"/>
      <c r="BD613" s="53" t="str">
        <f>IF('Cable Info'!T317="","",CONCATENATE('Cable Info'!T317," - ",'Cable Info'!U317))</f>
        <v/>
      </c>
      <c r="BE613" s="53"/>
      <c r="BF613" s="53"/>
      <c r="BG613" s="55" t="str">
        <f t="shared" si="4"/>
        <v/>
      </c>
      <c r="BH613" s="53"/>
      <c r="BI613" s="53" t="str">
        <f>IF('Cable Info'!V317="","",CONCATENATE('Cable Info'!V317," - ",'Cable Info'!W317))</f>
        <v/>
      </c>
      <c r="BJ613" s="53"/>
      <c r="BK613" s="53"/>
      <c r="BL613" s="55" t="str">
        <f t="shared" si="5"/>
        <v/>
      </c>
      <c r="BM613" s="5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1"/>
      <c r="CL613" s="1"/>
    </row>
    <row r="614" spans="1:90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9"/>
      <c r="P614" s="1"/>
      <c r="Q614" s="219"/>
      <c r="R614" s="1"/>
      <c r="S614" s="1"/>
      <c r="T614" s="1"/>
      <c r="U614" s="1"/>
      <c r="V614" s="19"/>
      <c r="W614" s="19"/>
      <c r="X614" s="220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53"/>
      <c r="AJ614" s="53" t="e">
        <f>IF('Cable Info'!L318="","",CONCATENATE('Cable Info'!L318," - ",'Cable Info'!M318))</f>
        <v>#N/A</v>
      </c>
      <c r="AK614" s="53"/>
      <c r="AL614" s="53"/>
      <c r="AM614" s="55" t="e">
        <f t="shared" si="0"/>
        <v>#N/A</v>
      </c>
      <c r="AN614" s="53"/>
      <c r="AO614" s="53" t="e">
        <f>IF('Cable Info'!N318="","",CONCATENATE('Cable Info'!N318," - ",'Cable Info'!O318))</f>
        <v>#N/A</v>
      </c>
      <c r="AP614" s="53"/>
      <c r="AQ614" s="53"/>
      <c r="AR614" s="55" t="e">
        <f t="shared" si="1"/>
        <v>#N/A</v>
      </c>
      <c r="AS614" s="53"/>
      <c r="AT614" s="53" t="str">
        <f>IF('Cable Info'!P318="","",CONCATENATE('Cable Info'!P318," - ",'Cable Info'!Q318))</f>
        <v/>
      </c>
      <c r="AU614" s="53"/>
      <c r="AV614" s="53"/>
      <c r="AW614" s="55" t="str">
        <f t="shared" si="2"/>
        <v/>
      </c>
      <c r="AX614" s="53"/>
      <c r="AY614" s="53" t="str">
        <f>IF('Cable Info'!R318="","",CONCATENATE('Cable Info'!R318," - ",'Cable Info'!S318))</f>
        <v/>
      </c>
      <c r="AZ614" s="53"/>
      <c r="BA614" s="53"/>
      <c r="BB614" s="55" t="str">
        <f t="shared" si="3"/>
        <v/>
      </c>
      <c r="BC614" s="53"/>
      <c r="BD614" s="53" t="str">
        <f>IF('Cable Info'!T318="","",CONCATENATE('Cable Info'!T318," - ",'Cable Info'!U318))</f>
        <v/>
      </c>
      <c r="BE614" s="53"/>
      <c r="BF614" s="53"/>
      <c r="BG614" s="55" t="str">
        <f t="shared" si="4"/>
        <v/>
      </c>
      <c r="BH614" s="53"/>
      <c r="BI614" s="53" t="str">
        <f>IF('Cable Info'!V318="","",CONCATENATE('Cable Info'!V318," - ",'Cable Info'!W318))</f>
        <v/>
      </c>
      <c r="BJ614" s="53"/>
      <c r="BK614" s="53"/>
      <c r="BL614" s="55" t="str">
        <f t="shared" si="5"/>
        <v/>
      </c>
      <c r="BM614" s="5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1"/>
      <c r="CL614" s="1"/>
    </row>
    <row r="615" spans="1:90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9"/>
      <c r="P615" s="1"/>
      <c r="Q615" s="219"/>
      <c r="R615" s="1"/>
      <c r="S615" s="1"/>
      <c r="T615" s="1"/>
      <c r="U615" s="1"/>
      <c r="V615" s="19"/>
      <c r="W615" s="19"/>
      <c r="X615" s="220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53"/>
      <c r="AJ615" s="53" t="e">
        <f>IF('Cable Info'!L319="","",CONCATENATE('Cable Info'!L319," - ",'Cable Info'!M319))</f>
        <v>#N/A</v>
      </c>
      <c r="AK615" s="53"/>
      <c r="AL615" s="53"/>
      <c r="AM615" s="55" t="e">
        <f t="shared" si="0"/>
        <v>#N/A</v>
      </c>
      <c r="AN615" s="53"/>
      <c r="AO615" s="53" t="e">
        <f>IF('Cable Info'!N319="","",CONCATENATE('Cable Info'!N319," - ",'Cable Info'!O319))</f>
        <v>#N/A</v>
      </c>
      <c r="AP615" s="53"/>
      <c r="AQ615" s="53"/>
      <c r="AR615" s="55" t="e">
        <f t="shared" si="1"/>
        <v>#N/A</v>
      </c>
      <c r="AS615" s="53"/>
      <c r="AT615" s="53" t="str">
        <f>IF('Cable Info'!P319="","",CONCATENATE('Cable Info'!P319," - ",'Cable Info'!Q319))</f>
        <v/>
      </c>
      <c r="AU615" s="53"/>
      <c r="AV615" s="53"/>
      <c r="AW615" s="55" t="str">
        <f t="shared" si="2"/>
        <v/>
      </c>
      <c r="AX615" s="53"/>
      <c r="AY615" s="53" t="str">
        <f>IF('Cable Info'!R319="","",CONCATENATE('Cable Info'!R319," - ",'Cable Info'!S319))</f>
        <v/>
      </c>
      <c r="AZ615" s="53"/>
      <c r="BA615" s="53"/>
      <c r="BB615" s="55" t="str">
        <f t="shared" si="3"/>
        <v/>
      </c>
      <c r="BC615" s="53"/>
      <c r="BD615" s="53" t="str">
        <f>IF('Cable Info'!T319="","",CONCATENATE('Cable Info'!T319," - ",'Cable Info'!U319))</f>
        <v/>
      </c>
      <c r="BE615" s="53"/>
      <c r="BF615" s="53"/>
      <c r="BG615" s="55" t="str">
        <f t="shared" si="4"/>
        <v/>
      </c>
      <c r="BH615" s="53"/>
      <c r="BI615" s="53" t="str">
        <f>IF('Cable Info'!V319="","",CONCATENATE('Cable Info'!V319," - ",'Cable Info'!W319))</f>
        <v/>
      </c>
      <c r="BJ615" s="53"/>
      <c r="BK615" s="53"/>
      <c r="BL615" s="55" t="str">
        <f t="shared" si="5"/>
        <v/>
      </c>
      <c r="BM615" s="5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1"/>
      <c r="CL615" s="1"/>
    </row>
    <row r="616" spans="1:90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9"/>
      <c r="P616" s="1"/>
      <c r="Q616" s="219"/>
      <c r="R616" s="1"/>
      <c r="S616" s="1"/>
      <c r="T616" s="1"/>
      <c r="U616" s="1"/>
      <c r="V616" s="19"/>
      <c r="W616" s="19"/>
      <c r="X616" s="220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53"/>
      <c r="AJ616" s="53" t="e">
        <f>IF('Cable Info'!L320="","",CONCATENATE('Cable Info'!L320," - ",'Cable Info'!M320))</f>
        <v>#N/A</v>
      </c>
      <c r="AK616" s="53"/>
      <c r="AL616" s="53"/>
      <c r="AM616" s="55" t="e">
        <f t="shared" si="0"/>
        <v>#N/A</v>
      </c>
      <c r="AN616" s="53"/>
      <c r="AO616" s="53" t="e">
        <f>IF('Cable Info'!N320="","",CONCATENATE('Cable Info'!N320," - ",'Cable Info'!O320))</f>
        <v>#N/A</v>
      </c>
      <c r="AP616" s="53"/>
      <c r="AQ616" s="53"/>
      <c r="AR616" s="55" t="e">
        <f t="shared" si="1"/>
        <v>#N/A</v>
      </c>
      <c r="AS616" s="53"/>
      <c r="AT616" s="53" t="str">
        <f>IF('Cable Info'!P320="","",CONCATENATE('Cable Info'!P320," - ",'Cable Info'!Q320))</f>
        <v/>
      </c>
      <c r="AU616" s="53"/>
      <c r="AV616" s="53"/>
      <c r="AW616" s="55" t="str">
        <f t="shared" si="2"/>
        <v/>
      </c>
      <c r="AX616" s="53"/>
      <c r="AY616" s="53" t="str">
        <f>IF('Cable Info'!R320="","",CONCATENATE('Cable Info'!R320," - ",'Cable Info'!S320))</f>
        <v/>
      </c>
      <c r="AZ616" s="53"/>
      <c r="BA616" s="53"/>
      <c r="BB616" s="55" t="str">
        <f t="shared" si="3"/>
        <v/>
      </c>
      <c r="BC616" s="53"/>
      <c r="BD616" s="53" t="str">
        <f>IF('Cable Info'!T320="","",CONCATENATE('Cable Info'!T320," - ",'Cable Info'!U320))</f>
        <v/>
      </c>
      <c r="BE616" s="53"/>
      <c r="BF616" s="53"/>
      <c r="BG616" s="55" t="str">
        <f t="shared" si="4"/>
        <v/>
      </c>
      <c r="BH616" s="53"/>
      <c r="BI616" s="53" t="str">
        <f>IF('Cable Info'!V320="","",CONCATENATE('Cable Info'!V320," - ",'Cable Info'!W320))</f>
        <v/>
      </c>
      <c r="BJ616" s="53"/>
      <c r="BK616" s="53"/>
      <c r="BL616" s="55" t="str">
        <f t="shared" si="5"/>
        <v/>
      </c>
      <c r="BM616" s="5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1"/>
      <c r="CL616" s="1"/>
    </row>
    <row r="617" spans="1:90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9"/>
      <c r="P617" s="1"/>
      <c r="Q617" s="219"/>
      <c r="R617" s="1"/>
      <c r="S617" s="1"/>
      <c r="T617" s="1"/>
      <c r="U617" s="1"/>
      <c r="V617" s="19"/>
      <c r="W617" s="19"/>
      <c r="X617" s="220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53"/>
      <c r="AJ617" s="53" t="e">
        <f>IF('Cable Info'!L321="","",CONCATENATE('Cable Info'!L321," - ",'Cable Info'!M321))</f>
        <v>#N/A</v>
      </c>
      <c r="AK617" s="53"/>
      <c r="AL617" s="53"/>
      <c r="AM617" s="55" t="e">
        <f t="shared" si="0"/>
        <v>#N/A</v>
      </c>
      <c r="AN617" s="53"/>
      <c r="AO617" s="53" t="e">
        <f>IF('Cable Info'!N321="","",CONCATENATE('Cable Info'!N321," - ",'Cable Info'!O321))</f>
        <v>#N/A</v>
      </c>
      <c r="AP617" s="53"/>
      <c r="AQ617" s="53"/>
      <c r="AR617" s="55" t="e">
        <f t="shared" si="1"/>
        <v>#N/A</v>
      </c>
      <c r="AS617" s="53"/>
      <c r="AT617" s="53" t="str">
        <f>IF('Cable Info'!P321="","",CONCATENATE('Cable Info'!P321," - ",'Cable Info'!Q321))</f>
        <v/>
      </c>
      <c r="AU617" s="53"/>
      <c r="AV617" s="53"/>
      <c r="AW617" s="55" t="str">
        <f t="shared" si="2"/>
        <v/>
      </c>
      <c r="AX617" s="53"/>
      <c r="AY617" s="53" t="str">
        <f>IF('Cable Info'!R321="","",CONCATENATE('Cable Info'!R321," - ",'Cable Info'!S321))</f>
        <v/>
      </c>
      <c r="AZ617" s="53"/>
      <c r="BA617" s="53"/>
      <c r="BB617" s="55" t="str">
        <f t="shared" si="3"/>
        <v/>
      </c>
      <c r="BC617" s="53"/>
      <c r="BD617" s="53" t="str">
        <f>IF('Cable Info'!T321="","",CONCATENATE('Cable Info'!T321," - ",'Cable Info'!U321))</f>
        <v/>
      </c>
      <c r="BE617" s="53"/>
      <c r="BF617" s="53"/>
      <c r="BG617" s="55" t="str">
        <f t="shared" si="4"/>
        <v/>
      </c>
      <c r="BH617" s="53"/>
      <c r="BI617" s="53" t="str">
        <f>IF('Cable Info'!V321="","",CONCATENATE('Cable Info'!V321," - ",'Cable Info'!W321))</f>
        <v/>
      </c>
      <c r="BJ617" s="53"/>
      <c r="BK617" s="53"/>
      <c r="BL617" s="55" t="str">
        <f t="shared" si="5"/>
        <v/>
      </c>
      <c r="BM617" s="5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1"/>
      <c r="CL617" s="1"/>
    </row>
    <row r="618" spans="1:90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9"/>
      <c r="P618" s="1"/>
      <c r="Q618" s="219"/>
      <c r="R618" s="1"/>
      <c r="S618" s="1"/>
      <c r="T618" s="1"/>
      <c r="U618" s="1"/>
      <c r="V618" s="19"/>
      <c r="W618" s="19"/>
      <c r="X618" s="220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53"/>
      <c r="AJ618" s="53" t="e">
        <f>IF('Cable Info'!L322="","",CONCATENATE('Cable Info'!L322," - ",'Cable Info'!M322))</f>
        <v>#N/A</v>
      </c>
      <c r="AK618" s="53"/>
      <c r="AL618" s="53"/>
      <c r="AM618" s="55" t="e">
        <f t="shared" si="0"/>
        <v>#N/A</v>
      </c>
      <c r="AN618" s="53"/>
      <c r="AO618" s="53" t="e">
        <f>IF('Cable Info'!N322="","",CONCATENATE('Cable Info'!N322," - ",'Cable Info'!O322))</f>
        <v>#N/A</v>
      </c>
      <c r="AP618" s="53"/>
      <c r="AQ618" s="53"/>
      <c r="AR618" s="55" t="e">
        <f t="shared" si="1"/>
        <v>#N/A</v>
      </c>
      <c r="AS618" s="53"/>
      <c r="AT618" s="53" t="str">
        <f>IF('Cable Info'!P322="","",CONCATENATE('Cable Info'!P322," - ",'Cable Info'!Q322))</f>
        <v/>
      </c>
      <c r="AU618" s="53"/>
      <c r="AV618" s="53"/>
      <c r="AW618" s="55" t="str">
        <f t="shared" si="2"/>
        <v/>
      </c>
      <c r="AX618" s="53"/>
      <c r="AY618" s="53" t="str">
        <f>IF('Cable Info'!R322="","",CONCATENATE('Cable Info'!R322," - ",'Cable Info'!S322))</f>
        <v/>
      </c>
      <c r="AZ618" s="53"/>
      <c r="BA618" s="53"/>
      <c r="BB618" s="55" t="str">
        <f t="shared" si="3"/>
        <v/>
      </c>
      <c r="BC618" s="53"/>
      <c r="BD618" s="53" t="str">
        <f>IF('Cable Info'!T322="","",CONCATENATE('Cable Info'!T322," - ",'Cable Info'!U322))</f>
        <v/>
      </c>
      <c r="BE618" s="53"/>
      <c r="BF618" s="53"/>
      <c r="BG618" s="55" t="str">
        <f t="shared" si="4"/>
        <v/>
      </c>
      <c r="BH618" s="53"/>
      <c r="BI618" s="53" t="str">
        <f>IF('Cable Info'!V322="","",CONCATENATE('Cable Info'!V322," - ",'Cable Info'!W322))</f>
        <v/>
      </c>
      <c r="BJ618" s="53"/>
      <c r="BK618" s="53"/>
      <c r="BL618" s="55" t="str">
        <f t="shared" si="5"/>
        <v/>
      </c>
      <c r="BM618" s="5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1"/>
      <c r="CL618" s="1"/>
    </row>
    <row r="619" spans="1:90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9"/>
      <c r="P619" s="1"/>
      <c r="Q619" s="219"/>
      <c r="R619" s="1"/>
      <c r="S619" s="1"/>
      <c r="T619" s="1"/>
      <c r="U619" s="1"/>
      <c r="V619" s="19"/>
      <c r="W619" s="19"/>
      <c r="X619" s="220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53"/>
      <c r="AJ619" s="53" t="e">
        <f>IF('Cable Info'!L323="","",CONCATENATE('Cable Info'!L323," - ",'Cable Info'!M323))</f>
        <v>#N/A</v>
      </c>
      <c r="AK619" s="53"/>
      <c r="AL619" s="53"/>
      <c r="AM619" s="55" t="e">
        <f t="shared" si="0"/>
        <v>#N/A</v>
      </c>
      <c r="AN619" s="53"/>
      <c r="AO619" s="53" t="e">
        <f>IF('Cable Info'!N323="","",CONCATENATE('Cable Info'!N323," - ",'Cable Info'!O323))</f>
        <v>#N/A</v>
      </c>
      <c r="AP619" s="53"/>
      <c r="AQ619" s="53"/>
      <c r="AR619" s="55" t="e">
        <f t="shared" si="1"/>
        <v>#N/A</v>
      </c>
      <c r="AS619" s="53"/>
      <c r="AT619" s="53" t="str">
        <f>IF('Cable Info'!P323="","",CONCATENATE('Cable Info'!P323," - ",'Cable Info'!Q323))</f>
        <v/>
      </c>
      <c r="AU619" s="53"/>
      <c r="AV619" s="53"/>
      <c r="AW619" s="55" t="str">
        <f t="shared" si="2"/>
        <v/>
      </c>
      <c r="AX619" s="53"/>
      <c r="AY619" s="53" t="str">
        <f>IF('Cable Info'!R323="","",CONCATENATE('Cable Info'!R323," - ",'Cable Info'!S323))</f>
        <v/>
      </c>
      <c r="AZ619" s="53"/>
      <c r="BA619" s="53"/>
      <c r="BB619" s="55" t="str">
        <f t="shared" si="3"/>
        <v/>
      </c>
      <c r="BC619" s="53"/>
      <c r="BD619" s="53" t="str">
        <f>IF('Cable Info'!T323="","",CONCATENATE('Cable Info'!T323," - ",'Cable Info'!U323))</f>
        <v/>
      </c>
      <c r="BE619" s="53"/>
      <c r="BF619" s="53"/>
      <c r="BG619" s="55" t="str">
        <f t="shared" si="4"/>
        <v/>
      </c>
      <c r="BH619" s="53"/>
      <c r="BI619" s="53" t="str">
        <f>IF('Cable Info'!V323="","",CONCATENATE('Cable Info'!V323," - ",'Cable Info'!W323))</f>
        <v/>
      </c>
      <c r="BJ619" s="53"/>
      <c r="BK619" s="53"/>
      <c r="BL619" s="55" t="str">
        <f t="shared" si="5"/>
        <v/>
      </c>
      <c r="BM619" s="5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1"/>
      <c r="CL619" s="1"/>
    </row>
    <row r="620" spans="1:90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9"/>
      <c r="P620" s="1"/>
      <c r="Q620" s="219"/>
      <c r="R620" s="1"/>
      <c r="S620" s="1"/>
      <c r="T620" s="1"/>
      <c r="U620" s="1"/>
      <c r="V620" s="19"/>
      <c r="W620" s="19"/>
      <c r="X620" s="220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53"/>
      <c r="AJ620" s="53" t="e">
        <f>IF('Cable Info'!L324="","",CONCATENATE('Cable Info'!L324," - ",'Cable Info'!M324))</f>
        <v>#N/A</v>
      </c>
      <c r="AK620" s="53"/>
      <c r="AL620" s="53"/>
      <c r="AM620" s="55" t="e">
        <f t="shared" si="0"/>
        <v>#N/A</v>
      </c>
      <c r="AN620" s="53"/>
      <c r="AO620" s="53" t="e">
        <f>IF('Cable Info'!N324="","",CONCATENATE('Cable Info'!N324," - ",'Cable Info'!O324))</f>
        <v>#N/A</v>
      </c>
      <c r="AP620" s="53"/>
      <c r="AQ620" s="53"/>
      <c r="AR620" s="55" t="e">
        <f t="shared" si="1"/>
        <v>#N/A</v>
      </c>
      <c r="AS620" s="53"/>
      <c r="AT620" s="53" t="str">
        <f>IF('Cable Info'!P324="","",CONCATENATE('Cable Info'!P324," - ",'Cable Info'!Q324))</f>
        <v/>
      </c>
      <c r="AU620" s="53"/>
      <c r="AV620" s="53"/>
      <c r="AW620" s="55" t="str">
        <f t="shared" si="2"/>
        <v/>
      </c>
      <c r="AX620" s="53"/>
      <c r="AY620" s="53" t="str">
        <f>IF('Cable Info'!R324="","",CONCATENATE('Cable Info'!R324," - ",'Cable Info'!S324))</f>
        <v/>
      </c>
      <c r="AZ620" s="53"/>
      <c r="BA620" s="53"/>
      <c r="BB620" s="55" t="str">
        <f t="shared" si="3"/>
        <v/>
      </c>
      <c r="BC620" s="53"/>
      <c r="BD620" s="53" t="str">
        <f>IF('Cable Info'!T324="","",CONCATENATE('Cable Info'!T324," - ",'Cable Info'!U324))</f>
        <v/>
      </c>
      <c r="BE620" s="53"/>
      <c r="BF620" s="53"/>
      <c r="BG620" s="55" t="str">
        <f t="shared" si="4"/>
        <v/>
      </c>
      <c r="BH620" s="53"/>
      <c r="BI620" s="53" t="str">
        <f>IF('Cable Info'!V324="","",CONCATENATE('Cable Info'!V324," - ",'Cable Info'!W324))</f>
        <v/>
      </c>
      <c r="BJ620" s="53"/>
      <c r="BK620" s="53"/>
      <c r="BL620" s="55" t="str">
        <f t="shared" si="5"/>
        <v/>
      </c>
      <c r="BM620" s="5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1"/>
      <c r="CL620" s="1"/>
    </row>
    <row r="621" spans="1:90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9"/>
      <c r="P621" s="1"/>
      <c r="Q621" s="219"/>
      <c r="R621" s="1"/>
      <c r="S621" s="1"/>
      <c r="T621" s="1"/>
      <c r="U621" s="1"/>
      <c r="V621" s="19"/>
      <c r="W621" s="19"/>
      <c r="X621" s="220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53"/>
      <c r="AJ621" s="53" t="e">
        <f>IF('Cable Info'!L325="","",CONCATENATE('Cable Info'!L325," - ",'Cable Info'!M325))</f>
        <v>#N/A</v>
      </c>
      <c r="AK621" s="53"/>
      <c r="AL621" s="53"/>
      <c r="AM621" s="55" t="e">
        <f t="shared" si="0"/>
        <v>#N/A</v>
      </c>
      <c r="AN621" s="53"/>
      <c r="AO621" s="53" t="e">
        <f>IF('Cable Info'!N325="","",CONCATENATE('Cable Info'!N325," - ",'Cable Info'!O325))</f>
        <v>#N/A</v>
      </c>
      <c r="AP621" s="53"/>
      <c r="AQ621" s="53"/>
      <c r="AR621" s="55" t="e">
        <f t="shared" si="1"/>
        <v>#N/A</v>
      </c>
      <c r="AS621" s="53"/>
      <c r="AT621" s="53" t="str">
        <f>IF('Cable Info'!P325="","",CONCATENATE('Cable Info'!P325," - ",'Cable Info'!Q325))</f>
        <v/>
      </c>
      <c r="AU621" s="53"/>
      <c r="AV621" s="53"/>
      <c r="AW621" s="55" t="str">
        <f t="shared" si="2"/>
        <v/>
      </c>
      <c r="AX621" s="53"/>
      <c r="AY621" s="53" t="str">
        <f>IF('Cable Info'!R325="","",CONCATENATE('Cable Info'!R325," - ",'Cable Info'!S325))</f>
        <v/>
      </c>
      <c r="AZ621" s="53"/>
      <c r="BA621" s="53"/>
      <c r="BB621" s="55" t="str">
        <f t="shared" si="3"/>
        <v/>
      </c>
      <c r="BC621" s="53"/>
      <c r="BD621" s="53" t="str">
        <f>IF('Cable Info'!T325="","",CONCATENATE('Cable Info'!T325," - ",'Cable Info'!U325))</f>
        <v/>
      </c>
      <c r="BE621" s="53"/>
      <c r="BF621" s="53"/>
      <c r="BG621" s="55" t="str">
        <f t="shared" si="4"/>
        <v/>
      </c>
      <c r="BH621" s="53"/>
      <c r="BI621" s="53" t="str">
        <f>IF('Cable Info'!V325="","",CONCATENATE('Cable Info'!V325," - ",'Cable Info'!W325))</f>
        <v/>
      </c>
      <c r="BJ621" s="53"/>
      <c r="BK621" s="53"/>
      <c r="BL621" s="55" t="str">
        <f t="shared" si="5"/>
        <v/>
      </c>
      <c r="BM621" s="5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1"/>
      <c r="CL621" s="1"/>
    </row>
    <row r="622" spans="1:90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9"/>
      <c r="P622" s="1"/>
      <c r="Q622" s="219"/>
      <c r="R622" s="1"/>
      <c r="S622" s="1"/>
      <c r="T622" s="1"/>
      <c r="U622" s="1"/>
      <c r="V622" s="19"/>
      <c r="W622" s="19"/>
      <c r="X622" s="220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53"/>
      <c r="AJ622" s="53" t="e">
        <f>IF('Cable Info'!L326="","",CONCATENATE('Cable Info'!L326," - ",'Cable Info'!M326))</f>
        <v>#N/A</v>
      </c>
      <c r="AK622" s="53"/>
      <c r="AL622" s="53"/>
      <c r="AM622" s="55" t="e">
        <f t="shared" si="0"/>
        <v>#N/A</v>
      </c>
      <c r="AN622" s="53"/>
      <c r="AO622" s="53" t="e">
        <f>IF('Cable Info'!N326="","",CONCATENATE('Cable Info'!N326," - ",'Cable Info'!O326))</f>
        <v>#N/A</v>
      </c>
      <c r="AP622" s="53"/>
      <c r="AQ622" s="53"/>
      <c r="AR622" s="55" t="e">
        <f t="shared" si="1"/>
        <v>#N/A</v>
      </c>
      <c r="AS622" s="53"/>
      <c r="AT622" s="53" t="str">
        <f>IF('Cable Info'!P326="","",CONCATENATE('Cable Info'!P326," - ",'Cable Info'!Q326))</f>
        <v/>
      </c>
      <c r="AU622" s="53"/>
      <c r="AV622" s="53"/>
      <c r="AW622" s="55" t="str">
        <f t="shared" si="2"/>
        <v/>
      </c>
      <c r="AX622" s="53"/>
      <c r="AY622" s="53" t="str">
        <f>IF('Cable Info'!R326="","",CONCATENATE('Cable Info'!R326," - ",'Cable Info'!S326))</f>
        <v/>
      </c>
      <c r="AZ622" s="53"/>
      <c r="BA622" s="53"/>
      <c r="BB622" s="55" t="str">
        <f t="shared" si="3"/>
        <v/>
      </c>
      <c r="BC622" s="53"/>
      <c r="BD622" s="53" t="str">
        <f>IF('Cable Info'!T326="","",CONCATENATE('Cable Info'!T326," - ",'Cable Info'!U326))</f>
        <v/>
      </c>
      <c r="BE622" s="53"/>
      <c r="BF622" s="53"/>
      <c r="BG622" s="55" t="str">
        <f t="shared" si="4"/>
        <v/>
      </c>
      <c r="BH622" s="53"/>
      <c r="BI622" s="53" t="str">
        <f>IF('Cable Info'!V326="","",CONCATENATE('Cable Info'!V326," - ",'Cable Info'!W326))</f>
        <v/>
      </c>
      <c r="BJ622" s="53"/>
      <c r="BK622" s="53"/>
      <c r="BL622" s="55" t="str">
        <f t="shared" si="5"/>
        <v/>
      </c>
      <c r="BM622" s="5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1"/>
      <c r="CL622" s="1"/>
    </row>
    <row r="623" spans="1:90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9"/>
      <c r="P623" s="1"/>
      <c r="Q623" s="219"/>
      <c r="R623" s="1"/>
      <c r="S623" s="1"/>
      <c r="T623" s="1"/>
      <c r="U623" s="1"/>
      <c r="V623" s="19"/>
      <c r="W623" s="19"/>
      <c r="X623" s="220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53"/>
      <c r="AJ623" s="53" t="e">
        <f>IF('Cable Info'!L327="","",CONCATENATE('Cable Info'!L327," - ",'Cable Info'!M327))</f>
        <v>#N/A</v>
      </c>
      <c r="AK623" s="53"/>
      <c r="AL623" s="53"/>
      <c r="AM623" s="55" t="e">
        <f t="shared" si="0"/>
        <v>#N/A</v>
      </c>
      <c r="AN623" s="53"/>
      <c r="AO623" s="53" t="e">
        <f>IF('Cable Info'!N327="","",CONCATENATE('Cable Info'!N327," - ",'Cable Info'!O327))</f>
        <v>#N/A</v>
      </c>
      <c r="AP623" s="53"/>
      <c r="AQ623" s="53"/>
      <c r="AR623" s="55" t="e">
        <f t="shared" si="1"/>
        <v>#N/A</v>
      </c>
      <c r="AS623" s="53"/>
      <c r="AT623" s="53" t="str">
        <f>IF('Cable Info'!P327="","",CONCATENATE('Cable Info'!P327," - ",'Cable Info'!Q327))</f>
        <v/>
      </c>
      <c r="AU623" s="53"/>
      <c r="AV623" s="53"/>
      <c r="AW623" s="55" t="str">
        <f t="shared" si="2"/>
        <v/>
      </c>
      <c r="AX623" s="53"/>
      <c r="AY623" s="53" t="str">
        <f>IF('Cable Info'!R327="","",CONCATENATE('Cable Info'!R327," - ",'Cable Info'!S327))</f>
        <v/>
      </c>
      <c r="AZ623" s="53"/>
      <c r="BA623" s="53"/>
      <c r="BB623" s="55" t="str">
        <f t="shared" si="3"/>
        <v/>
      </c>
      <c r="BC623" s="53"/>
      <c r="BD623" s="53" t="str">
        <f>IF('Cable Info'!T327="","",CONCATENATE('Cable Info'!T327," - ",'Cable Info'!U327))</f>
        <v/>
      </c>
      <c r="BE623" s="53"/>
      <c r="BF623" s="53"/>
      <c r="BG623" s="55" t="str">
        <f t="shared" si="4"/>
        <v/>
      </c>
      <c r="BH623" s="53"/>
      <c r="BI623" s="53" t="str">
        <f>IF('Cable Info'!V327="","",CONCATENATE('Cable Info'!V327," - ",'Cable Info'!W327))</f>
        <v/>
      </c>
      <c r="BJ623" s="53"/>
      <c r="BK623" s="53"/>
      <c r="BL623" s="55" t="str">
        <f t="shared" si="5"/>
        <v/>
      </c>
      <c r="BM623" s="5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1"/>
      <c r="CL623" s="1"/>
    </row>
    <row r="624" spans="1:90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9"/>
      <c r="P624" s="1"/>
      <c r="Q624" s="219"/>
      <c r="R624" s="1"/>
      <c r="S624" s="1"/>
      <c r="T624" s="1"/>
      <c r="U624" s="1"/>
      <c r="V624" s="19"/>
      <c r="W624" s="19"/>
      <c r="X624" s="220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53"/>
      <c r="AJ624" s="53" t="e">
        <f>IF('Cable Info'!L328="","",CONCATENATE('Cable Info'!L328," - ",'Cable Info'!M328))</f>
        <v>#N/A</v>
      </c>
      <c r="AK624" s="53"/>
      <c r="AL624" s="53"/>
      <c r="AM624" s="55" t="e">
        <f t="shared" si="0"/>
        <v>#N/A</v>
      </c>
      <c r="AN624" s="53"/>
      <c r="AO624" s="53" t="e">
        <f>IF('Cable Info'!N328="","",CONCATENATE('Cable Info'!N328," - ",'Cable Info'!O328))</f>
        <v>#N/A</v>
      </c>
      <c r="AP624" s="53"/>
      <c r="AQ624" s="53"/>
      <c r="AR624" s="55" t="e">
        <f t="shared" si="1"/>
        <v>#N/A</v>
      </c>
      <c r="AS624" s="53"/>
      <c r="AT624" s="53" t="str">
        <f>IF('Cable Info'!P328="","",CONCATENATE('Cable Info'!P328," - ",'Cable Info'!Q328))</f>
        <v/>
      </c>
      <c r="AU624" s="53"/>
      <c r="AV624" s="53"/>
      <c r="AW624" s="55" t="str">
        <f t="shared" si="2"/>
        <v/>
      </c>
      <c r="AX624" s="53"/>
      <c r="AY624" s="53" t="str">
        <f>IF('Cable Info'!R328="","",CONCATENATE('Cable Info'!R328," - ",'Cable Info'!S328))</f>
        <v/>
      </c>
      <c r="AZ624" s="53"/>
      <c r="BA624" s="53"/>
      <c r="BB624" s="55" t="str">
        <f t="shared" si="3"/>
        <v/>
      </c>
      <c r="BC624" s="53"/>
      <c r="BD624" s="53" t="str">
        <f>IF('Cable Info'!T328="","",CONCATENATE('Cable Info'!T328," - ",'Cable Info'!U328))</f>
        <v/>
      </c>
      <c r="BE624" s="53"/>
      <c r="BF624" s="53"/>
      <c r="BG624" s="55" t="str">
        <f t="shared" si="4"/>
        <v/>
      </c>
      <c r="BH624" s="53"/>
      <c r="BI624" s="53" t="str">
        <f>IF('Cable Info'!V328="","",CONCATENATE('Cable Info'!V328," - ",'Cable Info'!W328))</f>
        <v/>
      </c>
      <c r="BJ624" s="53"/>
      <c r="BK624" s="53"/>
      <c r="BL624" s="55" t="str">
        <f t="shared" si="5"/>
        <v/>
      </c>
      <c r="BM624" s="5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1"/>
      <c r="CL624" s="1"/>
    </row>
    <row r="625" spans="1:90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9"/>
      <c r="P625" s="1"/>
      <c r="Q625" s="219"/>
      <c r="R625" s="1"/>
      <c r="S625" s="1"/>
      <c r="T625" s="1"/>
      <c r="U625" s="1"/>
      <c r="V625" s="19"/>
      <c r="W625" s="19"/>
      <c r="X625" s="220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53"/>
      <c r="AJ625" s="53" t="e">
        <f>IF('Cable Info'!L329="","",CONCATENATE('Cable Info'!L329," - ",'Cable Info'!M329))</f>
        <v>#N/A</v>
      </c>
      <c r="AK625" s="53"/>
      <c r="AL625" s="53"/>
      <c r="AM625" s="55" t="e">
        <f t="shared" si="0"/>
        <v>#N/A</v>
      </c>
      <c r="AN625" s="53"/>
      <c r="AO625" s="53" t="e">
        <f>IF('Cable Info'!N329="","",CONCATENATE('Cable Info'!N329," - ",'Cable Info'!O329))</f>
        <v>#N/A</v>
      </c>
      <c r="AP625" s="53"/>
      <c r="AQ625" s="53"/>
      <c r="AR625" s="55" t="e">
        <f t="shared" si="1"/>
        <v>#N/A</v>
      </c>
      <c r="AS625" s="53"/>
      <c r="AT625" s="53" t="str">
        <f>IF('Cable Info'!P329="","",CONCATENATE('Cable Info'!P329," - ",'Cable Info'!Q329))</f>
        <v/>
      </c>
      <c r="AU625" s="53"/>
      <c r="AV625" s="53"/>
      <c r="AW625" s="55" t="str">
        <f t="shared" si="2"/>
        <v/>
      </c>
      <c r="AX625" s="53"/>
      <c r="AY625" s="53" t="str">
        <f>IF('Cable Info'!R329="","",CONCATENATE('Cable Info'!R329," - ",'Cable Info'!S329))</f>
        <v/>
      </c>
      <c r="AZ625" s="53"/>
      <c r="BA625" s="53"/>
      <c r="BB625" s="55" t="str">
        <f t="shared" si="3"/>
        <v/>
      </c>
      <c r="BC625" s="53"/>
      <c r="BD625" s="53" t="str">
        <f>IF('Cable Info'!T329="","",CONCATENATE('Cable Info'!T329," - ",'Cable Info'!U329))</f>
        <v/>
      </c>
      <c r="BE625" s="53"/>
      <c r="BF625" s="53"/>
      <c r="BG625" s="55" t="str">
        <f t="shared" si="4"/>
        <v/>
      </c>
      <c r="BH625" s="53"/>
      <c r="BI625" s="53" t="str">
        <f>IF('Cable Info'!V329="","",CONCATENATE('Cable Info'!V329," - ",'Cable Info'!W329))</f>
        <v/>
      </c>
      <c r="BJ625" s="53"/>
      <c r="BK625" s="53"/>
      <c r="BL625" s="55" t="str">
        <f t="shared" si="5"/>
        <v/>
      </c>
      <c r="BM625" s="5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1"/>
      <c r="CL625" s="1"/>
    </row>
    <row r="626" spans="1:90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9"/>
      <c r="P626" s="1"/>
      <c r="Q626" s="219"/>
      <c r="R626" s="1"/>
      <c r="S626" s="1"/>
      <c r="T626" s="1"/>
      <c r="U626" s="1"/>
      <c r="V626" s="19"/>
      <c r="W626" s="19"/>
      <c r="X626" s="220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53"/>
      <c r="AJ626" s="53" t="e">
        <f>IF('Cable Info'!L330="","",CONCATENATE('Cable Info'!L330," - ",'Cable Info'!M330))</f>
        <v>#N/A</v>
      </c>
      <c r="AK626" s="53"/>
      <c r="AL626" s="53"/>
      <c r="AM626" s="55" t="e">
        <f t="shared" si="0"/>
        <v>#N/A</v>
      </c>
      <c r="AN626" s="53"/>
      <c r="AO626" s="53" t="e">
        <f>IF('Cable Info'!N330="","",CONCATENATE('Cable Info'!N330," - ",'Cable Info'!O330))</f>
        <v>#N/A</v>
      </c>
      <c r="AP626" s="53"/>
      <c r="AQ626" s="53"/>
      <c r="AR626" s="55" t="e">
        <f t="shared" si="1"/>
        <v>#N/A</v>
      </c>
      <c r="AS626" s="53"/>
      <c r="AT626" s="53" t="str">
        <f>IF('Cable Info'!P330="","",CONCATENATE('Cable Info'!P330," - ",'Cable Info'!Q330))</f>
        <v/>
      </c>
      <c r="AU626" s="53"/>
      <c r="AV626" s="53"/>
      <c r="AW626" s="55" t="str">
        <f t="shared" si="2"/>
        <v/>
      </c>
      <c r="AX626" s="53"/>
      <c r="AY626" s="53" t="str">
        <f>IF('Cable Info'!R330="","",CONCATENATE('Cable Info'!R330," - ",'Cable Info'!S330))</f>
        <v/>
      </c>
      <c r="AZ626" s="53"/>
      <c r="BA626" s="53"/>
      <c r="BB626" s="55" t="str">
        <f t="shared" si="3"/>
        <v/>
      </c>
      <c r="BC626" s="53"/>
      <c r="BD626" s="53" t="str">
        <f>IF('Cable Info'!T330="","",CONCATENATE('Cable Info'!T330," - ",'Cable Info'!U330))</f>
        <v/>
      </c>
      <c r="BE626" s="53"/>
      <c r="BF626" s="53"/>
      <c r="BG626" s="55" t="str">
        <f t="shared" si="4"/>
        <v/>
      </c>
      <c r="BH626" s="53"/>
      <c r="BI626" s="53" t="str">
        <f>IF('Cable Info'!V330="","",CONCATENATE('Cable Info'!V330," - ",'Cable Info'!W330))</f>
        <v/>
      </c>
      <c r="BJ626" s="53"/>
      <c r="BK626" s="53"/>
      <c r="BL626" s="55" t="str">
        <f t="shared" si="5"/>
        <v/>
      </c>
      <c r="BM626" s="5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1"/>
      <c r="CL626" s="1"/>
    </row>
    <row r="627" spans="1:90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9"/>
      <c r="P627" s="1"/>
      <c r="Q627" s="219"/>
      <c r="R627" s="1"/>
      <c r="S627" s="1"/>
      <c r="T627" s="1"/>
      <c r="U627" s="1"/>
      <c r="V627" s="19"/>
      <c r="W627" s="19"/>
      <c r="X627" s="220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53"/>
      <c r="AJ627" s="53" t="e">
        <f>IF('Cable Info'!L331="","",CONCATENATE('Cable Info'!L331," - ",'Cable Info'!M331))</f>
        <v>#N/A</v>
      </c>
      <c r="AK627" s="53"/>
      <c r="AL627" s="53"/>
      <c r="AM627" s="55" t="e">
        <f t="shared" si="0"/>
        <v>#N/A</v>
      </c>
      <c r="AN627" s="53"/>
      <c r="AO627" s="53" t="e">
        <f>IF('Cable Info'!N331="","",CONCATENATE('Cable Info'!N331," - ",'Cable Info'!O331))</f>
        <v>#N/A</v>
      </c>
      <c r="AP627" s="53"/>
      <c r="AQ627" s="53"/>
      <c r="AR627" s="55" t="e">
        <f t="shared" si="1"/>
        <v>#N/A</v>
      </c>
      <c r="AS627" s="53"/>
      <c r="AT627" s="53" t="str">
        <f>IF('Cable Info'!P331="","",CONCATENATE('Cable Info'!P331," - ",'Cable Info'!Q331))</f>
        <v/>
      </c>
      <c r="AU627" s="53"/>
      <c r="AV627" s="53"/>
      <c r="AW627" s="55" t="str">
        <f t="shared" si="2"/>
        <v/>
      </c>
      <c r="AX627" s="53"/>
      <c r="AY627" s="53" t="str">
        <f>IF('Cable Info'!R331="","",CONCATENATE('Cable Info'!R331," - ",'Cable Info'!S331))</f>
        <v/>
      </c>
      <c r="AZ627" s="53"/>
      <c r="BA627" s="53"/>
      <c r="BB627" s="55" t="str">
        <f t="shared" si="3"/>
        <v/>
      </c>
      <c r="BC627" s="53"/>
      <c r="BD627" s="53" t="str">
        <f>IF('Cable Info'!T331="","",CONCATENATE('Cable Info'!T331," - ",'Cable Info'!U331))</f>
        <v/>
      </c>
      <c r="BE627" s="53"/>
      <c r="BF627" s="53"/>
      <c r="BG627" s="55" t="str">
        <f t="shared" si="4"/>
        <v/>
      </c>
      <c r="BH627" s="53"/>
      <c r="BI627" s="53" t="str">
        <f>IF('Cable Info'!V331="","",CONCATENATE('Cable Info'!V331," - ",'Cable Info'!W331))</f>
        <v/>
      </c>
      <c r="BJ627" s="53"/>
      <c r="BK627" s="53"/>
      <c r="BL627" s="55" t="str">
        <f t="shared" si="5"/>
        <v/>
      </c>
      <c r="BM627" s="5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1"/>
      <c r="CL627" s="1"/>
    </row>
    <row r="628" spans="1:90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9"/>
      <c r="P628" s="1"/>
      <c r="Q628" s="219"/>
      <c r="R628" s="1"/>
      <c r="S628" s="1"/>
      <c r="T628" s="1"/>
      <c r="U628" s="1"/>
      <c r="V628" s="19"/>
      <c r="W628" s="19"/>
      <c r="X628" s="220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53"/>
      <c r="AJ628" s="53" t="e">
        <f>IF('Cable Info'!L332="","",CONCATENATE('Cable Info'!L332," - ",'Cable Info'!M332))</f>
        <v>#N/A</v>
      </c>
      <c r="AK628" s="53"/>
      <c r="AL628" s="53"/>
      <c r="AM628" s="55" t="e">
        <f t="shared" si="0"/>
        <v>#N/A</v>
      </c>
      <c r="AN628" s="53"/>
      <c r="AO628" s="53" t="e">
        <f>IF('Cable Info'!N332="","",CONCATENATE('Cable Info'!N332," - ",'Cable Info'!O332))</f>
        <v>#N/A</v>
      </c>
      <c r="AP628" s="53"/>
      <c r="AQ628" s="53"/>
      <c r="AR628" s="55" t="e">
        <f t="shared" si="1"/>
        <v>#N/A</v>
      </c>
      <c r="AS628" s="53"/>
      <c r="AT628" s="53" t="str">
        <f>IF('Cable Info'!P332="","",CONCATENATE('Cable Info'!P332," - ",'Cable Info'!Q332))</f>
        <v/>
      </c>
      <c r="AU628" s="53"/>
      <c r="AV628" s="53"/>
      <c r="AW628" s="55" t="str">
        <f t="shared" si="2"/>
        <v/>
      </c>
      <c r="AX628" s="53"/>
      <c r="AY628" s="53" t="str">
        <f>IF('Cable Info'!R332="","",CONCATENATE('Cable Info'!R332," - ",'Cable Info'!S332))</f>
        <v/>
      </c>
      <c r="AZ628" s="53"/>
      <c r="BA628" s="53"/>
      <c r="BB628" s="55" t="str">
        <f t="shared" si="3"/>
        <v/>
      </c>
      <c r="BC628" s="53"/>
      <c r="BD628" s="53" t="str">
        <f>IF('Cable Info'!T332="","",CONCATENATE('Cable Info'!T332," - ",'Cable Info'!U332))</f>
        <v/>
      </c>
      <c r="BE628" s="53"/>
      <c r="BF628" s="53"/>
      <c r="BG628" s="55" t="str">
        <f t="shared" si="4"/>
        <v/>
      </c>
      <c r="BH628" s="53"/>
      <c r="BI628" s="53" t="str">
        <f>IF('Cable Info'!V332="","",CONCATENATE('Cable Info'!V332," - ",'Cable Info'!W332))</f>
        <v/>
      </c>
      <c r="BJ628" s="53"/>
      <c r="BK628" s="53"/>
      <c r="BL628" s="55" t="str">
        <f t="shared" si="5"/>
        <v/>
      </c>
      <c r="BM628" s="5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1"/>
      <c r="CL628" s="1"/>
    </row>
    <row r="629" spans="1:90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9"/>
      <c r="P629" s="1"/>
      <c r="Q629" s="219"/>
      <c r="R629" s="1"/>
      <c r="S629" s="1"/>
      <c r="T629" s="1"/>
      <c r="U629" s="1"/>
      <c r="V629" s="19"/>
      <c r="W629" s="19"/>
      <c r="X629" s="220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53"/>
      <c r="AJ629" s="53" t="e">
        <f>IF('Cable Info'!L333="","",CONCATENATE('Cable Info'!L333," - ",'Cable Info'!M333))</f>
        <v>#N/A</v>
      </c>
      <c r="AK629" s="53"/>
      <c r="AL629" s="53"/>
      <c r="AM629" s="55" t="e">
        <f t="shared" si="0"/>
        <v>#N/A</v>
      </c>
      <c r="AN629" s="53"/>
      <c r="AO629" s="53" t="e">
        <f>IF('Cable Info'!N333="","",CONCATENATE('Cable Info'!N333," - ",'Cable Info'!O333))</f>
        <v>#N/A</v>
      </c>
      <c r="AP629" s="53"/>
      <c r="AQ629" s="53"/>
      <c r="AR629" s="55" t="e">
        <f t="shared" si="1"/>
        <v>#N/A</v>
      </c>
      <c r="AS629" s="53"/>
      <c r="AT629" s="53" t="str">
        <f>IF('Cable Info'!P333="","",CONCATENATE('Cable Info'!P333," - ",'Cable Info'!Q333))</f>
        <v/>
      </c>
      <c r="AU629" s="53"/>
      <c r="AV629" s="53"/>
      <c r="AW629" s="55" t="str">
        <f t="shared" si="2"/>
        <v/>
      </c>
      <c r="AX629" s="53"/>
      <c r="AY629" s="53" t="str">
        <f>IF('Cable Info'!R333="","",CONCATENATE('Cable Info'!R333," - ",'Cable Info'!S333))</f>
        <v/>
      </c>
      <c r="AZ629" s="53"/>
      <c r="BA629" s="53"/>
      <c r="BB629" s="55" t="str">
        <f t="shared" si="3"/>
        <v/>
      </c>
      <c r="BC629" s="53"/>
      <c r="BD629" s="53" t="str">
        <f>IF('Cable Info'!T333="","",CONCATENATE('Cable Info'!T333," - ",'Cable Info'!U333))</f>
        <v/>
      </c>
      <c r="BE629" s="53"/>
      <c r="BF629" s="53"/>
      <c r="BG629" s="55" t="str">
        <f t="shared" si="4"/>
        <v/>
      </c>
      <c r="BH629" s="53"/>
      <c r="BI629" s="53" t="str">
        <f>IF('Cable Info'!V333="","",CONCATENATE('Cable Info'!V333," - ",'Cable Info'!W333))</f>
        <v/>
      </c>
      <c r="BJ629" s="53"/>
      <c r="BK629" s="53"/>
      <c r="BL629" s="55" t="str">
        <f t="shared" si="5"/>
        <v/>
      </c>
      <c r="BM629" s="5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1"/>
      <c r="CL629" s="1"/>
    </row>
    <row r="630" spans="1:90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9"/>
      <c r="P630" s="1"/>
      <c r="Q630" s="219"/>
      <c r="R630" s="1"/>
      <c r="S630" s="1"/>
      <c r="T630" s="1"/>
      <c r="U630" s="1"/>
      <c r="V630" s="19"/>
      <c r="W630" s="19"/>
      <c r="X630" s="220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53"/>
      <c r="AJ630" s="53" t="e">
        <f>IF('Cable Info'!L334="","",CONCATENATE('Cable Info'!L334," - ",'Cable Info'!M334))</f>
        <v>#N/A</v>
      </c>
      <c r="AK630" s="53"/>
      <c r="AL630" s="53"/>
      <c r="AM630" s="55" t="e">
        <f t="shared" si="0"/>
        <v>#N/A</v>
      </c>
      <c r="AN630" s="53"/>
      <c r="AO630" s="53" t="e">
        <f>IF('Cable Info'!N334="","",CONCATENATE('Cable Info'!N334," - ",'Cable Info'!O334))</f>
        <v>#N/A</v>
      </c>
      <c r="AP630" s="53"/>
      <c r="AQ630" s="53"/>
      <c r="AR630" s="55" t="e">
        <f t="shared" si="1"/>
        <v>#N/A</v>
      </c>
      <c r="AS630" s="53"/>
      <c r="AT630" s="53" t="str">
        <f>IF('Cable Info'!P334="","",CONCATENATE('Cable Info'!P334," - ",'Cable Info'!Q334))</f>
        <v/>
      </c>
      <c r="AU630" s="53"/>
      <c r="AV630" s="53"/>
      <c r="AW630" s="55" t="str">
        <f t="shared" si="2"/>
        <v/>
      </c>
      <c r="AX630" s="53"/>
      <c r="AY630" s="53" t="str">
        <f>IF('Cable Info'!R334="","",CONCATENATE('Cable Info'!R334," - ",'Cable Info'!S334))</f>
        <v/>
      </c>
      <c r="AZ630" s="53"/>
      <c r="BA630" s="53"/>
      <c r="BB630" s="55" t="str">
        <f t="shared" si="3"/>
        <v/>
      </c>
      <c r="BC630" s="53"/>
      <c r="BD630" s="53" t="str">
        <f>IF('Cable Info'!T334="","",CONCATENATE('Cable Info'!T334," - ",'Cable Info'!U334))</f>
        <v/>
      </c>
      <c r="BE630" s="53"/>
      <c r="BF630" s="53"/>
      <c r="BG630" s="55" t="str">
        <f t="shared" si="4"/>
        <v/>
      </c>
      <c r="BH630" s="53"/>
      <c r="BI630" s="53" t="str">
        <f>IF('Cable Info'!V334="","",CONCATENATE('Cable Info'!V334," - ",'Cable Info'!W334))</f>
        <v/>
      </c>
      <c r="BJ630" s="53"/>
      <c r="BK630" s="53"/>
      <c r="BL630" s="55" t="str">
        <f t="shared" si="5"/>
        <v/>
      </c>
      <c r="BM630" s="5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1"/>
      <c r="CL630" s="1"/>
    </row>
    <row r="631" spans="1:90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9"/>
      <c r="P631" s="1"/>
      <c r="Q631" s="219"/>
      <c r="R631" s="1"/>
      <c r="S631" s="1"/>
      <c r="T631" s="1"/>
      <c r="U631" s="1"/>
      <c r="V631" s="19"/>
      <c r="W631" s="19"/>
      <c r="X631" s="220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53"/>
      <c r="AJ631" s="53" t="e">
        <f>IF('Cable Info'!L335="","",CONCATENATE('Cable Info'!L335," - ",'Cable Info'!M335))</f>
        <v>#N/A</v>
      </c>
      <c r="AK631" s="53"/>
      <c r="AL631" s="53"/>
      <c r="AM631" s="55" t="e">
        <f t="shared" si="0"/>
        <v>#N/A</v>
      </c>
      <c r="AN631" s="53"/>
      <c r="AO631" s="53" t="e">
        <f>IF('Cable Info'!N335="","",CONCATENATE('Cable Info'!N335," - ",'Cable Info'!O335))</f>
        <v>#N/A</v>
      </c>
      <c r="AP631" s="53"/>
      <c r="AQ631" s="53"/>
      <c r="AR631" s="55" t="e">
        <f t="shared" si="1"/>
        <v>#N/A</v>
      </c>
      <c r="AS631" s="53"/>
      <c r="AT631" s="53" t="str">
        <f>IF('Cable Info'!P335="","",CONCATENATE('Cable Info'!P335," - ",'Cable Info'!Q335))</f>
        <v/>
      </c>
      <c r="AU631" s="53"/>
      <c r="AV631" s="53"/>
      <c r="AW631" s="55" t="str">
        <f t="shared" si="2"/>
        <v/>
      </c>
      <c r="AX631" s="53"/>
      <c r="AY631" s="53" t="str">
        <f>IF('Cable Info'!R335="","",CONCATENATE('Cable Info'!R335," - ",'Cable Info'!S335))</f>
        <v/>
      </c>
      <c r="AZ631" s="53"/>
      <c r="BA631" s="53"/>
      <c r="BB631" s="55" t="str">
        <f t="shared" si="3"/>
        <v/>
      </c>
      <c r="BC631" s="53"/>
      <c r="BD631" s="53" t="str">
        <f>IF('Cable Info'!T335="","",CONCATENATE('Cable Info'!T335," - ",'Cable Info'!U335))</f>
        <v/>
      </c>
      <c r="BE631" s="53"/>
      <c r="BF631" s="53"/>
      <c r="BG631" s="55" t="str">
        <f t="shared" si="4"/>
        <v/>
      </c>
      <c r="BH631" s="53"/>
      <c r="BI631" s="53" t="str">
        <f>IF('Cable Info'!V335="","",CONCATENATE('Cable Info'!V335," - ",'Cable Info'!W335))</f>
        <v/>
      </c>
      <c r="BJ631" s="53"/>
      <c r="BK631" s="53"/>
      <c r="BL631" s="55" t="str">
        <f t="shared" si="5"/>
        <v/>
      </c>
      <c r="BM631" s="5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1"/>
      <c r="CL631" s="1"/>
    </row>
    <row r="632" spans="1:90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9"/>
      <c r="P632" s="1"/>
      <c r="Q632" s="219"/>
      <c r="R632" s="1"/>
      <c r="S632" s="1"/>
      <c r="T632" s="1"/>
      <c r="U632" s="1"/>
      <c r="V632" s="19"/>
      <c r="W632" s="19"/>
      <c r="X632" s="220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53"/>
      <c r="AJ632" s="53" t="e">
        <f>IF('Cable Info'!L336="","",CONCATENATE('Cable Info'!L336," - ",'Cable Info'!M336))</f>
        <v>#N/A</v>
      </c>
      <c r="AK632" s="53"/>
      <c r="AL632" s="53"/>
      <c r="AM632" s="55" t="e">
        <f t="shared" si="0"/>
        <v>#N/A</v>
      </c>
      <c r="AN632" s="53"/>
      <c r="AO632" s="53" t="e">
        <f>IF('Cable Info'!N336="","",CONCATENATE('Cable Info'!N336," - ",'Cable Info'!O336))</f>
        <v>#N/A</v>
      </c>
      <c r="AP632" s="53"/>
      <c r="AQ632" s="53"/>
      <c r="AR632" s="55" t="e">
        <f t="shared" si="1"/>
        <v>#N/A</v>
      </c>
      <c r="AS632" s="53"/>
      <c r="AT632" s="53" t="str">
        <f>IF('Cable Info'!P336="","",CONCATENATE('Cable Info'!P336," - ",'Cable Info'!Q336))</f>
        <v/>
      </c>
      <c r="AU632" s="53"/>
      <c r="AV632" s="53"/>
      <c r="AW632" s="55" t="str">
        <f t="shared" si="2"/>
        <v/>
      </c>
      <c r="AX632" s="53"/>
      <c r="AY632" s="53" t="str">
        <f>IF('Cable Info'!R336="","",CONCATENATE('Cable Info'!R336," - ",'Cable Info'!S336))</f>
        <v/>
      </c>
      <c r="AZ632" s="53"/>
      <c r="BA632" s="53"/>
      <c r="BB632" s="55" t="str">
        <f t="shared" si="3"/>
        <v/>
      </c>
      <c r="BC632" s="53"/>
      <c r="BD632" s="53" t="str">
        <f>IF('Cable Info'!T336="","",CONCATENATE('Cable Info'!T336," - ",'Cable Info'!U336))</f>
        <v/>
      </c>
      <c r="BE632" s="53"/>
      <c r="BF632" s="53"/>
      <c r="BG632" s="55" t="str">
        <f t="shared" si="4"/>
        <v/>
      </c>
      <c r="BH632" s="53"/>
      <c r="BI632" s="53" t="str">
        <f>IF('Cable Info'!V336="","",CONCATENATE('Cable Info'!V336," - ",'Cable Info'!W336))</f>
        <v/>
      </c>
      <c r="BJ632" s="53"/>
      <c r="BK632" s="53"/>
      <c r="BL632" s="55" t="str">
        <f t="shared" si="5"/>
        <v/>
      </c>
      <c r="BM632" s="5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1"/>
      <c r="CL632" s="1"/>
    </row>
    <row r="633" spans="1:90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9"/>
      <c r="P633" s="1"/>
      <c r="Q633" s="219"/>
      <c r="R633" s="1"/>
      <c r="S633" s="1"/>
      <c r="T633" s="1"/>
      <c r="U633" s="1"/>
      <c r="V633" s="19"/>
      <c r="W633" s="19"/>
      <c r="X633" s="220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53"/>
      <c r="AJ633" s="53" t="e">
        <f>IF('Cable Info'!L337="","",CONCATENATE('Cable Info'!L337," - ",'Cable Info'!M337))</f>
        <v>#N/A</v>
      </c>
      <c r="AK633" s="53"/>
      <c r="AL633" s="53"/>
      <c r="AM633" s="55" t="e">
        <f t="shared" si="0"/>
        <v>#N/A</v>
      </c>
      <c r="AN633" s="53"/>
      <c r="AO633" s="53" t="e">
        <f>IF('Cable Info'!N337="","",CONCATENATE('Cable Info'!N337," - ",'Cable Info'!O337))</f>
        <v>#N/A</v>
      </c>
      <c r="AP633" s="53"/>
      <c r="AQ633" s="53"/>
      <c r="AR633" s="55" t="e">
        <f t="shared" si="1"/>
        <v>#N/A</v>
      </c>
      <c r="AS633" s="53"/>
      <c r="AT633" s="53" t="str">
        <f>IF('Cable Info'!P337="","",CONCATENATE('Cable Info'!P337," - ",'Cable Info'!Q337))</f>
        <v/>
      </c>
      <c r="AU633" s="53"/>
      <c r="AV633" s="53"/>
      <c r="AW633" s="55" t="str">
        <f t="shared" si="2"/>
        <v/>
      </c>
      <c r="AX633" s="53"/>
      <c r="AY633" s="53" t="str">
        <f>IF('Cable Info'!R337="","",CONCATENATE('Cable Info'!R337," - ",'Cable Info'!S337))</f>
        <v/>
      </c>
      <c r="AZ633" s="53"/>
      <c r="BA633" s="53"/>
      <c r="BB633" s="55" t="str">
        <f t="shared" si="3"/>
        <v/>
      </c>
      <c r="BC633" s="53"/>
      <c r="BD633" s="53" t="str">
        <f>IF('Cable Info'!T337="","",CONCATENATE('Cable Info'!T337," - ",'Cable Info'!U337))</f>
        <v/>
      </c>
      <c r="BE633" s="53"/>
      <c r="BF633" s="53"/>
      <c r="BG633" s="55" t="str">
        <f t="shared" si="4"/>
        <v/>
      </c>
      <c r="BH633" s="53"/>
      <c r="BI633" s="53" t="str">
        <f>IF('Cable Info'!V337="","",CONCATENATE('Cable Info'!V337," - ",'Cable Info'!W337))</f>
        <v/>
      </c>
      <c r="BJ633" s="53"/>
      <c r="BK633" s="53"/>
      <c r="BL633" s="55" t="str">
        <f t="shared" si="5"/>
        <v/>
      </c>
      <c r="BM633" s="5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1"/>
      <c r="CL633" s="1"/>
    </row>
    <row r="634" spans="1:90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9"/>
      <c r="P634" s="1"/>
      <c r="Q634" s="219"/>
      <c r="R634" s="1"/>
      <c r="S634" s="1"/>
      <c r="T634" s="1"/>
      <c r="U634" s="1"/>
      <c r="V634" s="19"/>
      <c r="W634" s="19"/>
      <c r="X634" s="220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53"/>
      <c r="AJ634" s="53" t="e">
        <f>IF('Cable Info'!L338="","",CONCATENATE('Cable Info'!L338," - ",'Cable Info'!M338))</f>
        <v>#N/A</v>
      </c>
      <c r="AK634" s="53"/>
      <c r="AL634" s="53"/>
      <c r="AM634" s="55" t="e">
        <f t="shared" si="0"/>
        <v>#N/A</v>
      </c>
      <c r="AN634" s="53"/>
      <c r="AO634" s="53" t="e">
        <f>IF('Cable Info'!N338="","",CONCATENATE('Cable Info'!N338," - ",'Cable Info'!O338))</f>
        <v>#N/A</v>
      </c>
      <c r="AP634" s="53"/>
      <c r="AQ634" s="53"/>
      <c r="AR634" s="55" t="e">
        <f t="shared" si="1"/>
        <v>#N/A</v>
      </c>
      <c r="AS634" s="53"/>
      <c r="AT634" s="53" t="str">
        <f>IF('Cable Info'!P338="","",CONCATENATE('Cable Info'!P338," - ",'Cable Info'!Q338))</f>
        <v/>
      </c>
      <c r="AU634" s="53"/>
      <c r="AV634" s="53"/>
      <c r="AW634" s="55" t="str">
        <f t="shared" si="2"/>
        <v/>
      </c>
      <c r="AX634" s="53"/>
      <c r="AY634" s="53" t="str">
        <f>IF('Cable Info'!R338="","",CONCATENATE('Cable Info'!R338," - ",'Cable Info'!S338))</f>
        <v/>
      </c>
      <c r="AZ634" s="53"/>
      <c r="BA634" s="53"/>
      <c r="BB634" s="55" t="str">
        <f t="shared" si="3"/>
        <v/>
      </c>
      <c r="BC634" s="53"/>
      <c r="BD634" s="53" t="str">
        <f>IF('Cable Info'!T338="","",CONCATENATE('Cable Info'!T338," - ",'Cable Info'!U338))</f>
        <v/>
      </c>
      <c r="BE634" s="53"/>
      <c r="BF634" s="53"/>
      <c r="BG634" s="55" t="str">
        <f t="shared" si="4"/>
        <v/>
      </c>
      <c r="BH634" s="53"/>
      <c r="BI634" s="53" t="str">
        <f>IF('Cable Info'!V338="","",CONCATENATE('Cable Info'!V338," - ",'Cable Info'!W338))</f>
        <v/>
      </c>
      <c r="BJ634" s="53"/>
      <c r="BK634" s="53"/>
      <c r="BL634" s="55" t="str">
        <f t="shared" si="5"/>
        <v/>
      </c>
      <c r="BM634" s="5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1"/>
      <c r="CL634" s="1"/>
    </row>
    <row r="635" spans="1:90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9"/>
      <c r="P635" s="1"/>
      <c r="Q635" s="219"/>
      <c r="R635" s="1"/>
      <c r="S635" s="1"/>
      <c r="T635" s="1"/>
      <c r="U635" s="1"/>
      <c r="V635" s="19"/>
      <c r="W635" s="19"/>
      <c r="X635" s="220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53"/>
      <c r="AJ635" s="53" t="e">
        <f>IF('Cable Info'!L339="","",CONCATENATE('Cable Info'!L339," - ",'Cable Info'!M339))</f>
        <v>#N/A</v>
      </c>
      <c r="AK635" s="53"/>
      <c r="AL635" s="53"/>
      <c r="AM635" s="55" t="e">
        <f t="shared" si="0"/>
        <v>#N/A</v>
      </c>
      <c r="AN635" s="53"/>
      <c r="AO635" s="53" t="e">
        <f>IF('Cable Info'!N339="","",CONCATENATE('Cable Info'!N339," - ",'Cable Info'!O339))</f>
        <v>#N/A</v>
      </c>
      <c r="AP635" s="53"/>
      <c r="AQ635" s="53"/>
      <c r="AR635" s="55" t="e">
        <f t="shared" si="1"/>
        <v>#N/A</v>
      </c>
      <c r="AS635" s="53"/>
      <c r="AT635" s="53" t="str">
        <f>IF('Cable Info'!P339="","",CONCATENATE('Cable Info'!P339," - ",'Cable Info'!Q339))</f>
        <v/>
      </c>
      <c r="AU635" s="53"/>
      <c r="AV635" s="53"/>
      <c r="AW635" s="55" t="str">
        <f t="shared" si="2"/>
        <v/>
      </c>
      <c r="AX635" s="53"/>
      <c r="AY635" s="53" t="str">
        <f>IF('Cable Info'!R339="","",CONCATENATE('Cable Info'!R339," - ",'Cable Info'!S339))</f>
        <v/>
      </c>
      <c r="AZ635" s="53"/>
      <c r="BA635" s="53"/>
      <c r="BB635" s="55" t="str">
        <f t="shared" si="3"/>
        <v/>
      </c>
      <c r="BC635" s="53"/>
      <c r="BD635" s="53" t="str">
        <f>IF('Cable Info'!T339="","",CONCATENATE('Cable Info'!T339," - ",'Cable Info'!U339))</f>
        <v/>
      </c>
      <c r="BE635" s="53"/>
      <c r="BF635" s="53"/>
      <c r="BG635" s="55" t="str">
        <f t="shared" si="4"/>
        <v/>
      </c>
      <c r="BH635" s="53"/>
      <c r="BI635" s="53" t="str">
        <f>IF('Cable Info'!V339="","",CONCATENATE('Cable Info'!V339," - ",'Cable Info'!W339))</f>
        <v/>
      </c>
      <c r="BJ635" s="53"/>
      <c r="BK635" s="53"/>
      <c r="BL635" s="55" t="str">
        <f t="shared" si="5"/>
        <v/>
      </c>
      <c r="BM635" s="5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1"/>
      <c r="CL635" s="1"/>
    </row>
    <row r="636" spans="1:90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9"/>
      <c r="P636" s="1"/>
      <c r="Q636" s="219"/>
      <c r="R636" s="1"/>
      <c r="S636" s="1"/>
      <c r="T636" s="1"/>
      <c r="U636" s="1"/>
      <c r="V636" s="19"/>
      <c r="W636" s="19"/>
      <c r="X636" s="220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53"/>
      <c r="AJ636" s="53" t="e">
        <f>IF('Cable Info'!L340="","",CONCATENATE('Cable Info'!L340," - ",'Cable Info'!M340))</f>
        <v>#N/A</v>
      </c>
      <c r="AK636" s="53"/>
      <c r="AL636" s="53"/>
      <c r="AM636" s="55" t="e">
        <f t="shared" si="0"/>
        <v>#N/A</v>
      </c>
      <c r="AN636" s="53"/>
      <c r="AO636" s="53" t="e">
        <f>IF('Cable Info'!N340="","",CONCATENATE('Cable Info'!N340," - ",'Cable Info'!O340))</f>
        <v>#N/A</v>
      </c>
      <c r="AP636" s="53"/>
      <c r="AQ636" s="53"/>
      <c r="AR636" s="55" t="e">
        <f t="shared" si="1"/>
        <v>#N/A</v>
      </c>
      <c r="AS636" s="53"/>
      <c r="AT636" s="53" t="str">
        <f>IF('Cable Info'!P340="","",CONCATENATE('Cable Info'!P340," - ",'Cable Info'!Q340))</f>
        <v/>
      </c>
      <c r="AU636" s="53"/>
      <c r="AV636" s="53"/>
      <c r="AW636" s="55" t="str">
        <f t="shared" si="2"/>
        <v/>
      </c>
      <c r="AX636" s="53"/>
      <c r="AY636" s="53" t="str">
        <f>IF('Cable Info'!R340="","",CONCATENATE('Cable Info'!R340," - ",'Cable Info'!S340))</f>
        <v/>
      </c>
      <c r="AZ636" s="53"/>
      <c r="BA636" s="53"/>
      <c r="BB636" s="55" t="str">
        <f t="shared" si="3"/>
        <v/>
      </c>
      <c r="BC636" s="53"/>
      <c r="BD636" s="53" t="str">
        <f>IF('Cable Info'!T340="","",CONCATENATE('Cable Info'!T340," - ",'Cable Info'!U340))</f>
        <v/>
      </c>
      <c r="BE636" s="53"/>
      <c r="BF636" s="53"/>
      <c r="BG636" s="55" t="str">
        <f t="shared" si="4"/>
        <v/>
      </c>
      <c r="BH636" s="53"/>
      <c r="BI636" s="53" t="str">
        <f>IF('Cable Info'!V340="","",CONCATENATE('Cable Info'!V340," - ",'Cable Info'!W340))</f>
        <v/>
      </c>
      <c r="BJ636" s="53"/>
      <c r="BK636" s="53"/>
      <c r="BL636" s="55" t="str">
        <f t="shared" si="5"/>
        <v/>
      </c>
      <c r="BM636" s="5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1"/>
      <c r="CL636" s="1"/>
    </row>
    <row r="637" spans="1:90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9"/>
      <c r="P637" s="1"/>
      <c r="Q637" s="219"/>
      <c r="R637" s="1"/>
      <c r="S637" s="1"/>
      <c r="T637" s="1"/>
      <c r="U637" s="1"/>
      <c r="V637" s="19"/>
      <c r="W637" s="19"/>
      <c r="X637" s="220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53"/>
      <c r="AJ637" s="53" t="e">
        <f>IF('Cable Info'!L341="","",CONCATENATE('Cable Info'!L341," - ",'Cable Info'!M341))</f>
        <v>#N/A</v>
      </c>
      <c r="AK637" s="53"/>
      <c r="AL637" s="53"/>
      <c r="AM637" s="55" t="e">
        <f t="shared" si="0"/>
        <v>#N/A</v>
      </c>
      <c r="AN637" s="53"/>
      <c r="AO637" s="53" t="e">
        <f>IF('Cable Info'!N341="","",CONCATENATE('Cable Info'!N341," - ",'Cable Info'!O341))</f>
        <v>#N/A</v>
      </c>
      <c r="AP637" s="53"/>
      <c r="AQ637" s="53"/>
      <c r="AR637" s="55" t="e">
        <f t="shared" si="1"/>
        <v>#N/A</v>
      </c>
      <c r="AS637" s="53"/>
      <c r="AT637" s="53" t="str">
        <f>IF('Cable Info'!P341="","",CONCATENATE('Cable Info'!P341," - ",'Cable Info'!Q341))</f>
        <v/>
      </c>
      <c r="AU637" s="53"/>
      <c r="AV637" s="53"/>
      <c r="AW637" s="55" t="str">
        <f t="shared" si="2"/>
        <v/>
      </c>
      <c r="AX637" s="53"/>
      <c r="AY637" s="53" t="str">
        <f>IF('Cable Info'!R341="","",CONCATENATE('Cable Info'!R341," - ",'Cable Info'!S341))</f>
        <v/>
      </c>
      <c r="AZ637" s="53"/>
      <c r="BA637" s="53"/>
      <c r="BB637" s="55" t="str">
        <f t="shared" si="3"/>
        <v/>
      </c>
      <c r="BC637" s="53"/>
      <c r="BD637" s="53" t="str">
        <f>IF('Cable Info'!T341="","",CONCATENATE('Cable Info'!T341," - ",'Cable Info'!U341))</f>
        <v/>
      </c>
      <c r="BE637" s="53"/>
      <c r="BF637" s="53"/>
      <c r="BG637" s="55" t="str">
        <f t="shared" si="4"/>
        <v/>
      </c>
      <c r="BH637" s="53"/>
      <c r="BI637" s="53" t="str">
        <f>IF('Cable Info'!V341="","",CONCATENATE('Cable Info'!V341," - ",'Cable Info'!W341))</f>
        <v/>
      </c>
      <c r="BJ637" s="53"/>
      <c r="BK637" s="53"/>
      <c r="BL637" s="55" t="str">
        <f t="shared" si="5"/>
        <v/>
      </c>
      <c r="BM637" s="5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1"/>
      <c r="CL637" s="1"/>
    </row>
    <row r="638" spans="1:90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9"/>
      <c r="P638" s="1"/>
      <c r="Q638" s="219"/>
      <c r="R638" s="1"/>
      <c r="S638" s="1"/>
      <c r="T638" s="1"/>
      <c r="U638" s="1"/>
      <c r="V638" s="19"/>
      <c r="W638" s="19"/>
      <c r="X638" s="220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53"/>
      <c r="AJ638" s="53" t="e">
        <f>IF('Cable Info'!L342="","",CONCATENATE('Cable Info'!L342," - ",'Cable Info'!M342))</f>
        <v>#N/A</v>
      </c>
      <c r="AK638" s="53"/>
      <c r="AL638" s="53"/>
      <c r="AM638" s="55" t="e">
        <f t="shared" si="0"/>
        <v>#N/A</v>
      </c>
      <c r="AN638" s="53"/>
      <c r="AO638" s="53" t="e">
        <f>IF('Cable Info'!N342="","",CONCATENATE('Cable Info'!N342," - ",'Cable Info'!O342))</f>
        <v>#N/A</v>
      </c>
      <c r="AP638" s="53"/>
      <c r="AQ638" s="53"/>
      <c r="AR638" s="55" t="e">
        <f t="shared" si="1"/>
        <v>#N/A</v>
      </c>
      <c r="AS638" s="53"/>
      <c r="AT638" s="53" t="str">
        <f>IF('Cable Info'!P342="","",CONCATENATE('Cable Info'!P342," - ",'Cable Info'!Q342))</f>
        <v/>
      </c>
      <c r="AU638" s="53"/>
      <c r="AV638" s="53"/>
      <c r="AW638" s="55" t="str">
        <f t="shared" si="2"/>
        <v/>
      </c>
      <c r="AX638" s="53"/>
      <c r="AY638" s="53" t="str">
        <f>IF('Cable Info'!R342="","",CONCATENATE('Cable Info'!R342," - ",'Cable Info'!S342))</f>
        <v/>
      </c>
      <c r="AZ638" s="53"/>
      <c r="BA638" s="53"/>
      <c r="BB638" s="55" t="str">
        <f t="shared" si="3"/>
        <v/>
      </c>
      <c r="BC638" s="53"/>
      <c r="BD638" s="53" t="str">
        <f>IF('Cable Info'!T342="","",CONCATENATE('Cable Info'!T342," - ",'Cable Info'!U342))</f>
        <v/>
      </c>
      <c r="BE638" s="53"/>
      <c r="BF638" s="53"/>
      <c r="BG638" s="55" t="str">
        <f t="shared" si="4"/>
        <v/>
      </c>
      <c r="BH638" s="53"/>
      <c r="BI638" s="53" t="str">
        <f>IF('Cable Info'!V342="","",CONCATENATE('Cable Info'!V342," - ",'Cable Info'!W342))</f>
        <v/>
      </c>
      <c r="BJ638" s="53"/>
      <c r="BK638" s="53"/>
      <c r="BL638" s="55" t="str">
        <f t="shared" si="5"/>
        <v/>
      </c>
      <c r="BM638" s="5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1"/>
      <c r="CL638" s="1"/>
    </row>
    <row r="639" spans="1:90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9"/>
      <c r="P639" s="1"/>
      <c r="Q639" s="219"/>
      <c r="R639" s="1"/>
      <c r="S639" s="1"/>
      <c r="T639" s="1"/>
      <c r="U639" s="1"/>
      <c r="V639" s="19"/>
      <c r="W639" s="19"/>
      <c r="X639" s="220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53"/>
      <c r="AJ639" s="53" t="e">
        <f>IF('Cable Info'!L343="","",CONCATENATE('Cable Info'!L343," - ",'Cable Info'!M343))</f>
        <v>#N/A</v>
      </c>
      <c r="AK639" s="53"/>
      <c r="AL639" s="53"/>
      <c r="AM639" s="55" t="e">
        <f t="shared" si="0"/>
        <v>#N/A</v>
      </c>
      <c r="AN639" s="53"/>
      <c r="AO639" s="53" t="e">
        <f>IF('Cable Info'!N343="","",CONCATENATE('Cable Info'!N343," - ",'Cable Info'!O343))</f>
        <v>#N/A</v>
      </c>
      <c r="AP639" s="53"/>
      <c r="AQ639" s="53"/>
      <c r="AR639" s="55" t="e">
        <f t="shared" si="1"/>
        <v>#N/A</v>
      </c>
      <c r="AS639" s="53"/>
      <c r="AT639" s="53" t="str">
        <f>IF('Cable Info'!P343="","",CONCATENATE('Cable Info'!P343," - ",'Cable Info'!Q343))</f>
        <v/>
      </c>
      <c r="AU639" s="53"/>
      <c r="AV639" s="53"/>
      <c r="AW639" s="55" t="str">
        <f t="shared" si="2"/>
        <v/>
      </c>
      <c r="AX639" s="53"/>
      <c r="AY639" s="53" t="str">
        <f>IF('Cable Info'!R343="","",CONCATENATE('Cable Info'!R343," - ",'Cable Info'!S343))</f>
        <v/>
      </c>
      <c r="AZ639" s="53"/>
      <c r="BA639" s="53"/>
      <c r="BB639" s="55" t="str">
        <f t="shared" si="3"/>
        <v/>
      </c>
      <c r="BC639" s="53"/>
      <c r="BD639" s="53" t="str">
        <f>IF('Cable Info'!T343="","",CONCATENATE('Cable Info'!T343," - ",'Cable Info'!U343))</f>
        <v/>
      </c>
      <c r="BE639" s="53"/>
      <c r="BF639" s="53"/>
      <c r="BG639" s="55" t="str">
        <f t="shared" si="4"/>
        <v/>
      </c>
      <c r="BH639" s="53"/>
      <c r="BI639" s="53" t="str">
        <f>IF('Cable Info'!V343="","",CONCATENATE('Cable Info'!V343," - ",'Cable Info'!W343))</f>
        <v/>
      </c>
      <c r="BJ639" s="53"/>
      <c r="BK639" s="53"/>
      <c r="BL639" s="55" t="str">
        <f t="shared" si="5"/>
        <v/>
      </c>
      <c r="BM639" s="5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1"/>
      <c r="CL639" s="1"/>
    </row>
    <row r="640" spans="1:90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9"/>
      <c r="P640" s="1"/>
      <c r="Q640" s="219"/>
      <c r="R640" s="1"/>
      <c r="S640" s="1"/>
      <c r="T640" s="1"/>
      <c r="U640" s="1"/>
      <c r="V640" s="19"/>
      <c r="W640" s="19"/>
      <c r="X640" s="220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53"/>
      <c r="AJ640" s="53" t="e">
        <f>IF('Cable Info'!L344="","",CONCATENATE('Cable Info'!L344," - ",'Cable Info'!M344))</f>
        <v>#N/A</v>
      </c>
      <c r="AK640" s="53"/>
      <c r="AL640" s="53"/>
      <c r="AM640" s="55" t="e">
        <f t="shared" si="0"/>
        <v>#N/A</v>
      </c>
      <c r="AN640" s="53"/>
      <c r="AO640" s="53" t="e">
        <f>IF('Cable Info'!N344="","",CONCATENATE('Cable Info'!N344," - ",'Cable Info'!O344))</f>
        <v>#N/A</v>
      </c>
      <c r="AP640" s="53"/>
      <c r="AQ640" s="53"/>
      <c r="AR640" s="55" t="e">
        <f t="shared" si="1"/>
        <v>#N/A</v>
      </c>
      <c r="AS640" s="53"/>
      <c r="AT640" s="53" t="str">
        <f>IF('Cable Info'!P344="","",CONCATENATE('Cable Info'!P344," - ",'Cable Info'!Q344))</f>
        <v/>
      </c>
      <c r="AU640" s="53"/>
      <c r="AV640" s="53"/>
      <c r="AW640" s="55" t="str">
        <f t="shared" si="2"/>
        <v/>
      </c>
      <c r="AX640" s="53"/>
      <c r="AY640" s="53" t="str">
        <f>IF('Cable Info'!R344="","",CONCATENATE('Cable Info'!R344," - ",'Cable Info'!S344))</f>
        <v/>
      </c>
      <c r="AZ640" s="53"/>
      <c r="BA640" s="53"/>
      <c r="BB640" s="55" t="str">
        <f t="shared" si="3"/>
        <v/>
      </c>
      <c r="BC640" s="53"/>
      <c r="BD640" s="53" t="str">
        <f>IF('Cable Info'!T344="","",CONCATENATE('Cable Info'!T344," - ",'Cable Info'!U344))</f>
        <v/>
      </c>
      <c r="BE640" s="53"/>
      <c r="BF640" s="53"/>
      <c r="BG640" s="55" t="str">
        <f t="shared" si="4"/>
        <v/>
      </c>
      <c r="BH640" s="53"/>
      <c r="BI640" s="53" t="str">
        <f>IF('Cable Info'!V344="","",CONCATENATE('Cable Info'!V344," - ",'Cable Info'!W344))</f>
        <v/>
      </c>
      <c r="BJ640" s="53"/>
      <c r="BK640" s="53"/>
      <c r="BL640" s="55" t="str">
        <f t="shared" si="5"/>
        <v/>
      </c>
      <c r="BM640" s="5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1"/>
      <c r="CL640" s="1"/>
    </row>
    <row r="641" spans="1:90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9"/>
      <c r="P641" s="1"/>
      <c r="Q641" s="219"/>
      <c r="R641" s="1"/>
      <c r="S641" s="1"/>
      <c r="T641" s="1"/>
      <c r="U641" s="1"/>
      <c r="V641" s="19"/>
      <c r="W641" s="19"/>
      <c r="X641" s="220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53"/>
      <c r="AJ641" s="53" t="e">
        <f>IF('Cable Info'!L345="","",CONCATENATE('Cable Info'!L345," - ",'Cable Info'!M345))</f>
        <v>#N/A</v>
      </c>
      <c r="AK641" s="53"/>
      <c r="AL641" s="53"/>
      <c r="AM641" s="55" t="e">
        <f t="shared" si="0"/>
        <v>#N/A</v>
      </c>
      <c r="AN641" s="53"/>
      <c r="AO641" s="53" t="e">
        <f>IF('Cable Info'!N345="","",CONCATENATE('Cable Info'!N345," - ",'Cable Info'!O345))</f>
        <v>#N/A</v>
      </c>
      <c r="AP641" s="53"/>
      <c r="AQ641" s="53"/>
      <c r="AR641" s="55" t="e">
        <f t="shared" si="1"/>
        <v>#N/A</v>
      </c>
      <c r="AS641" s="53"/>
      <c r="AT641" s="53" t="str">
        <f>IF('Cable Info'!P345="","",CONCATENATE('Cable Info'!P345," - ",'Cable Info'!Q345))</f>
        <v/>
      </c>
      <c r="AU641" s="53"/>
      <c r="AV641" s="53"/>
      <c r="AW641" s="55" t="str">
        <f t="shared" si="2"/>
        <v/>
      </c>
      <c r="AX641" s="53"/>
      <c r="AY641" s="53" t="str">
        <f>IF('Cable Info'!R345="","",CONCATENATE('Cable Info'!R345," - ",'Cable Info'!S345))</f>
        <v/>
      </c>
      <c r="AZ641" s="53"/>
      <c r="BA641" s="53"/>
      <c r="BB641" s="55" t="str">
        <f t="shared" si="3"/>
        <v/>
      </c>
      <c r="BC641" s="53"/>
      <c r="BD641" s="53" t="str">
        <f>IF('Cable Info'!T345="","",CONCATENATE('Cable Info'!T345," - ",'Cable Info'!U345))</f>
        <v/>
      </c>
      <c r="BE641" s="53"/>
      <c r="BF641" s="53"/>
      <c r="BG641" s="55" t="str">
        <f t="shared" si="4"/>
        <v/>
      </c>
      <c r="BH641" s="53"/>
      <c r="BI641" s="53" t="str">
        <f>IF('Cable Info'!V345="","",CONCATENATE('Cable Info'!V345," - ",'Cable Info'!W345))</f>
        <v/>
      </c>
      <c r="BJ641" s="53"/>
      <c r="BK641" s="53"/>
      <c r="BL641" s="55" t="str">
        <f t="shared" si="5"/>
        <v/>
      </c>
      <c r="BM641" s="5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1"/>
      <c r="CL641" s="1"/>
    </row>
    <row r="642" spans="1:90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9"/>
      <c r="P642" s="1"/>
      <c r="Q642" s="219"/>
      <c r="R642" s="1"/>
      <c r="S642" s="1"/>
      <c r="T642" s="1"/>
      <c r="U642" s="1"/>
      <c r="V642" s="19"/>
      <c r="W642" s="19"/>
      <c r="X642" s="220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53"/>
      <c r="AJ642" s="53" t="e">
        <f>IF('Cable Info'!L346="","",CONCATENATE('Cable Info'!L346," - ",'Cable Info'!M346))</f>
        <v>#N/A</v>
      </c>
      <c r="AK642" s="53"/>
      <c r="AL642" s="53"/>
      <c r="AM642" s="55" t="e">
        <f t="shared" si="0"/>
        <v>#N/A</v>
      </c>
      <c r="AN642" s="53"/>
      <c r="AO642" s="53" t="e">
        <f>IF('Cable Info'!N346="","",CONCATENATE('Cable Info'!N346," - ",'Cable Info'!O346))</f>
        <v>#N/A</v>
      </c>
      <c r="AP642" s="53"/>
      <c r="AQ642" s="53"/>
      <c r="AR642" s="55" t="e">
        <f t="shared" si="1"/>
        <v>#N/A</v>
      </c>
      <c r="AS642" s="53"/>
      <c r="AT642" s="53" t="str">
        <f>IF('Cable Info'!P346="","",CONCATENATE('Cable Info'!P346," - ",'Cable Info'!Q346))</f>
        <v/>
      </c>
      <c r="AU642" s="53"/>
      <c r="AV642" s="53"/>
      <c r="AW642" s="55" t="str">
        <f t="shared" si="2"/>
        <v/>
      </c>
      <c r="AX642" s="53"/>
      <c r="AY642" s="53" t="str">
        <f>IF('Cable Info'!R346="","",CONCATENATE('Cable Info'!R346," - ",'Cable Info'!S346))</f>
        <v/>
      </c>
      <c r="AZ642" s="53"/>
      <c r="BA642" s="53"/>
      <c r="BB642" s="55" t="str">
        <f t="shared" si="3"/>
        <v/>
      </c>
      <c r="BC642" s="53"/>
      <c r="BD642" s="53" t="str">
        <f>IF('Cable Info'!T346="","",CONCATENATE('Cable Info'!T346," - ",'Cable Info'!U346))</f>
        <v/>
      </c>
      <c r="BE642" s="53"/>
      <c r="BF642" s="53"/>
      <c r="BG642" s="55" t="str">
        <f t="shared" si="4"/>
        <v/>
      </c>
      <c r="BH642" s="53"/>
      <c r="BI642" s="53" t="str">
        <f>IF('Cable Info'!V346="","",CONCATENATE('Cable Info'!V346," - ",'Cable Info'!W346))</f>
        <v/>
      </c>
      <c r="BJ642" s="53"/>
      <c r="BK642" s="53"/>
      <c r="BL642" s="55" t="str">
        <f t="shared" si="5"/>
        <v/>
      </c>
      <c r="BM642" s="5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1"/>
      <c r="CL642" s="1"/>
    </row>
    <row r="643" spans="1:90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9"/>
      <c r="P643" s="1"/>
      <c r="Q643" s="219"/>
      <c r="R643" s="1"/>
      <c r="S643" s="1"/>
      <c r="T643" s="1"/>
      <c r="U643" s="1"/>
      <c r="V643" s="19"/>
      <c r="W643" s="19"/>
      <c r="X643" s="220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53"/>
      <c r="AJ643" s="53" t="e">
        <f>IF('Cable Info'!L347="","",CONCATENATE('Cable Info'!L347," - ",'Cable Info'!M347))</f>
        <v>#N/A</v>
      </c>
      <c r="AK643" s="53"/>
      <c r="AL643" s="53"/>
      <c r="AM643" s="55" t="e">
        <f t="shared" si="0"/>
        <v>#N/A</v>
      </c>
      <c r="AN643" s="53"/>
      <c r="AO643" s="53" t="e">
        <f>IF('Cable Info'!N347="","",CONCATENATE('Cable Info'!N347," - ",'Cable Info'!O347))</f>
        <v>#N/A</v>
      </c>
      <c r="AP643" s="53"/>
      <c r="AQ643" s="53"/>
      <c r="AR643" s="55" t="e">
        <f t="shared" si="1"/>
        <v>#N/A</v>
      </c>
      <c r="AS643" s="53"/>
      <c r="AT643" s="53" t="str">
        <f>IF('Cable Info'!P347="","",CONCATENATE('Cable Info'!P347," - ",'Cable Info'!Q347))</f>
        <v/>
      </c>
      <c r="AU643" s="53"/>
      <c r="AV643" s="53"/>
      <c r="AW643" s="55" t="str">
        <f t="shared" si="2"/>
        <v/>
      </c>
      <c r="AX643" s="53"/>
      <c r="AY643" s="53" t="str">
        <f>IF('Cable Info'!R347="","",CONCATENATE('Cable Info'!R347," - ",'Cable Info'!S347))</f>
        <v/>
      </c>
      <c r="AZ643" s="53"/>
      <c r="BA643" s="53"/>
      <c r="BB643" s="55" t="str">
        <f t="shared" si="3"/>
        <v/>
      </c>
      <c r="BC643" s="53"/>
      <c r="BD643" s="53" t="str">
        <f>IF('Cable Info'!T347="","",CONCATENATE('Cable Info'!T347," - ",'Cable Info'!U347))</f>
        <v/>
      </c>
      <c r="BE643" s="53"/>
      <c r="BF643" s="53"/>
      <c r="BG643" s="55" t="str">
        <f t="shared" si="4"/>
        <v/>
      </c>
      <c r="BH643" s="53"/>
      <c r="BI643" s="53" t="str">
        <f>IF('Cable Info'!V347="","",CONCATENATE('Cable Info'!V347," - ",'Cable Info'!W347))</f>
        <v/>
      </c>
      <c r="BJ643" s="53"/>
      <c r="BK643" s="53"/>
      <c r="BL643" s="55" t="str">
        <f t="shared" si="5"/>
        <v/>
      </c>
      <c r="BM643" s="5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1"/>
      <c r="CL643" s="1"/>
    </row>
    <row r="644" spans="1:90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9"/>
      <c r="P644" s="1"/>
      <c r="Q644" s="219"/>
      <c r="R644" s="1"/>
      <c r="S644" s="1"/>
      <c r="T644" s="1"/>
      <c r="U644" s="1"/>
      <c r="V644" s="19"/>
      <c r="W644" s="19"/>
      <c r="X644" s="220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53"/>
      <c r="AJ644" s="53" t="e">
        <f>IF('Cable Info'!L348="","",CONCATENATE('Cable Info'!L348," - ",'Cable Info'!M348))</f>
        <v>#N/A</v>
      </c>
      <c r="AK644" s="53"/>
      <c r="AL644" s="53"/>
      <c r="AM644" s="55" t="e">
        <f t="shared" si="0"/>
        <v>#N/A</v>
      </c>
      <c r="AN644" s="53"/>
      <c r="AO644" s="53" t="e">
        <f>IF('Cable Info'!N348="","",CONCATENATE('Cable Info'!N348," - ",'Cable Info'!O348))</f>
        <v>#N/A</v>
      </c>
      <c r="AP644" s="53"/>
      <c r="AQ644" s="53"/>
      <c r="AR644" s="55" t="e">
        <f t="shared" si="1"/>
        <v>#N/A</v>
      </c>
      <c r="AS644" s="53"/>
      <c r="AT644" s="53" t="str">
        <f>IF('Cable Info'!P348="","",CONCATENATE('Cable Info'!P348," - ",'Cable Info'!Q348))</f>
        <v/>
      </c>
      <c r="AU644" s="53"/>
      <c r="AV644" s="53"/>
      <c r="AW644" s="55" t="str">
        <f t="shared" si="2"/>
        <v/>
      </c>
      <c r="AX644" s="53"/>
      <c r="AY644" s="53" t="str">
        <f>IF('Cable Info'!R348="","",CONCATENATE('Cable Info'!R348," - ",'Cable Info'!S348))</f>
        <v/>
      </c>
      <c r="AZ644" s="53"/>
      <c r="BA644" s="53"/>
      <c r="BB644" s="55" t="str">
        <f t="shared" si="3"/>
        <v/>
      </c>
      <c r="BC644" s="53"/>
      <c r="BD644" s="53" t="str">
        <f>IF('Cable Info'!T348="","",CONCATENATE('Cable Info'!T348," - ",'Cable Info'!U348))</f>
        <v/>
      </c>
      <c r="BE644" s="53"/>
      <c r="BF644" s="53"/>
      <c r="BG644" s="55" t="str">
        <f t="shared" si="4"/>
        <v/>
      </c>
      <c r="BH644" s="53"/>
      <c r="BI644" s="53" t="str">
        <f>IF('Cable Info'!V348="","",CONCATENATE('Cable Info'!V348," - ",'Cable Info'!W348))</f>
        <v/>
      </c>
      <c r="BJ644" s="53"/>
      <c r="BK644" s="53"/>
      <c r="BL644" s="55" t="str">
        <f t="shared" si="5"/>
        <v/>
      </c>
      <c r="BM644" s="5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1"/>
      <c r="CL644" s="1"/>
    </row>
    <row r="645" spans="1:90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9"/>
      <c r="P645" s="1"/>
      <c r="Q645" s="219"/>
      <c r="R645" s="1"/>
      <c r="S645" s="1"/>
      <c r="T645" s="1"/>
      <c r="U645" s="1"/>
      <c r="V645" s="19"/>
      <c r="W645" s="19"/>
      <c r="X645" s="220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53"/>
      <c r="AJ645" s="53" t="e">
        <f>IF('Cable Info'!L349="","",CONCATENATE('Cable Info'!L349," - ",'Cable Info'!M349))</f>
        <v>#N/A</v>
      </c>
      <c r="AK645" s="53"/>
      <c r="AL645" s="53"/>
      <c r="AM645" s="55" t="e">
        <f t="shared" si="0"/>
        <v>#N/A</v>
      </c>
      <c r="AN645" s="53"/>
      <c r="AO645" s="53" t="e">
        <f>IF('Cable Info'!N349="","",CONCATENATE('Cable Info'!N349," - ",'Cable Info'!O349))</f>
        <v>#N/A</v>
      </c>
      <c r="AP645" s="53"/>
      <c r="AQ645" s="53"/>
      <c r="AR645" s="55" t="e">
        <f t="shared" si="1"/>
        <v>#N/A</v>
      </c>
      <c r="AS645" s="53"/>
      <c r="AT645" s="53" t="str">
        <f>IF('Cable Info'!P349="","",CONCATENATE('Cable Info'!P349," - ",'Cable Info'!Q349))</f>
        <v/>
      </c>
      <c r="AU645" s="53"/>
      <c r="AV645" s="53"/>
      <c r="AW645" s="55" t="str">
        <f t="shared" si="2"/>
        <v/>
      </c>
      <c r="AX645" s="53"/>
      <c r="AY645" s="53" t="str">
        <f>IF('Cable Info'!R349="","",CONCATENATE('Cable Info'!R349," - ",'Cable Info'!S349))</f>
        <v/>
      </c>
      <c r="AZ645" s="53"/>
      <c r="BA645" s="53"/>
      <c r="BB645" s="55" t="str">
        <f t="shared" si="3"/>
        <v/>
      </c>
      <c r="BC645" s="53"/>
      <c r="BD645" s="53" t="str">
        <f>IF('Cable Info'!T349="","",CONCATENATE('Cable Info'!T349," - ",'Cable Info'!U349))</f>
        <v/>
      </c>
      <c r="BE645" s="53"/>
      <c r="BF645" s="53"/>
      <c r="BG645" s="55" t="str">
        <f t="shared" si="4"/>
        <v/>
      </c>
      <c r="BH645" s="53"/>
      <c r="BI645" s="53" t="str">
        <f>IF('Cable Info'!V349="","",CONCATENATE('Cable Info'!V349," - ",'Cable Info'!W349))</f>
        <v/>
      </c>
      <c r="BJ645" s="53"/>
      <c r="BK645" s="53"/>
      <c r="BL645" s="55" t="str">
        <f t="shared" si="5"/>
        <v/>
      </c>
      <c r="BM645" s="5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1"/>
      <c r="CL645" s="1"/>
    </row>
    <row r="646" spans="1:90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9"/>
      <c r="P646" s="1"/>
      <c r="Q646" s="219"/>
      <c r="R646" s="1"/>
      <c r="S646" s="1"/>
      <c r="T646" s="1"/>
      <c r="U646" s="1"/>
      <c r="V646" s="19"/>
      <c r="W646" s="19"/>
      <c r="X646" s="220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53"/>
      <c r="AJ646" s="53" t="e">
        <f>IF('Cable Info'!L350="","",CONCATENATE('Cable Info'!L350," - ",'Cable Info'!M350))</f>
        <v>#N/A</v>
      </c>
      <c r="AK646" s="53"/>
      <c r="AL646" s="53"/>
      <c r="AM646" s="55" t="e">
        <f t="shared" si="0"/>
        <v>#N/A</v>
      </c>
      <c r="AN646" s="53"/>
      <c r="AO646" s="53" t="e">
        <f>IF('Cable Info'!N350="","",CONCATENATE('Cable Info'!N350," - ",'Cable Info'!O350))</f>
        <v>#N/A</v>
      </c>
      <c r="AP646" s="53"/>
      <c r="AQ646" s="53"/>
      <c r="AR646" s="55" t="e">
        <f t="shared" si="1"/>
        <v>#N/A</v>
      </c>
      <c r="AS646" s="53"/>
      <c r="AT646" s="53" t="str">
        <f>IF('Cable Info'!P350="","",CONCATENATE('Cable Info'!P350," - ",'Cable Info'!Q350))</f>
        <v/>
      </c>
      <c r="AU646" s="53"/>
      <c r="AV646" s="53"/>
      <c r="AW646" s="55" t="str">
        <f t="shared" si="2"/>
        <v/>
      </c>
      <c r="AX646" s="53"/>
      <c r="AY646" s="53" t="str">
        <f>IF('Cable Info'!R350="","",CONCATENATE('Cable Info'!R350," - ",'Cable Info'!S350))</f>
        <v/>
      </c>
      <c r="AZ646" s="53"/>
      <c r="BA646" s="53"/>
      <c r="BB646" s="55" t="str">
        <f t="shared" si="3"/>
        <v/>
      </c>
      <c r="BC646" s="53"/>
      <c r="BD646" s="53" t="str">
        <f>IF('Cable Info'!T350="","",CONCATENATE('Cable Info'!T350," - ",'Cable Info'!U350))</f>
        <v/>
      </c>
      <c r="BE646" s="53"/>
      <c r="BF646" s="53"/>
      <c r="BG646" s="55" t="str">
        <f t="shared" si="4"/>
        <v/>
      </c>
      <c r="BH646" s="53"/>
      <c r="BI646" s="53" t="str">
        <f>IF('Cable Info'!V350="","",CONCATENATE('Cable Info'!V350," - ",'Cable Info'!W350))</f>
        <v/>
      </c>
      <c r="BJ646" s="53"/>
      <c r="BK646" s="53"/>
      <c r="BL646" s="55" t="str">
        <f t="shared" si="5"/>
        <v/>
      </c>
      <c r="BM646" s="5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1"/>
      <c r="CL646" s="1"/>
    </row>
    <row r="647" spans="1:90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9"/>
      <c r="P647" s="1"/>
      <c r="Q647" s="219"/>
      <c r="R647" s="1"/>
      <c r="S647" s="1"/>
      <c r="T647" s="1"/>
      <c r="U647" s="1"/>
      <c r="V647" s="19"/>
      <c r="W647" s="19"/>
      <c r="X647" s="220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53"/>
      <c r="AJ647" s="53" t="e">
        <f>IF('Cable Info'!L351="","",CONCATENATE('Cable Info'!L351," - ",'Cable Info'!M351))</f>
        <v>#N/A</v>
      </c>
      <c r="AK647" s="53"/>
      <c r="AL647" s="53"/>
      <c r="AM647" s="55" t="e">
        <f t="shared" si="0"/>
        <v>#N/A</v>
      </c>
      <c r="AN647" s="53"/>
      <c r="AO647" s="53" t="e">
        <f>IF('Cable Info'!N351="","",CONCATENATE('Cable Info'!N351," - ",'Cable Info'!O351))</f>
        <v>#N/A</v>
      </c>
      <c r="AP647" s="53"/>
      <c r="AQ647" s="53"/>
      <c r="AR647" s="55" t="e">
        <f t="shared" si="1"/>
        <v>#N/A</v>
      </c>
      <c r="AS647" s="53"/>
      <c r="AT647" s="53" t="str">
        <f>IF('Cable Info'!P351="","",CONCATENATE('Cable Info'!P351," - ",'Cable Info'!Q351))</f>
        <v/>
      </c>
      <c r="AU647" s="53"/>
      <c r="AV647" s="53"/>
      <c r="AW647" s="55" t="str">
        <f t="shared" si="2"/>
        <v/>
      </c>
      <c r="AX647" s="53"/>
      <c r="AY647" s="53" t="str">
        <f>IF('Cable Info'!R351="","",CONCATENATE('Cable Info'!R351," - ",'Cable Info'!S351))</f>
        <v/>
      </c>
      <c r="AZ647" s="53"/>
      <c r="BA647" s="53"/>
      <c r="BB647" s="55" t="str">
        <f t="shared" si="3"/>
        <v/>
      </c>
      <c r="BC647" s="53"/>
      <c r="BD647" s="53" t="str">
        <f>IF('Cable Info'!T351="","",CONCATENATE('Cable Info'!T351," - ",'Cable Info'!U351))</f>
        <v/>
      </c>
      <c r="BE647" s="53"/>
      <c r="BF647" s="53"/>
      <c r="BG647" s="55" t="str">
        <f t="shared" si="4"/>
        <v/>
      </c>
      <c r="BH647" s="53"/>
      <c r="BI647" s="53" t="str">
        <f>IF('Cable Info'!V351="","",CONCATENATE('Cable Info'!V351," - ",'Cable Info'!W351))</f>
        <v/>
      </c>
      <c r="BJ647" s="53"/>
      <c r="BK647" s="53"/>
      <c r="BL647" s="55" t="str">
        <f t="shared" si="5"/>
        <v/>
      </c>
      <c r="BM647" s="5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1"/>
      <c r="CL647" s="1"/>
    </row>
    <row r="648" spans="1:90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9"/>
      <c r="P648" s="1"/>
      <c r="Q648" s="219"/>
      <c r="R648" s="1"/>
      <c r="S648" s="1"/>
      <c r="T648" s="1"/>
      <c r="U648" s="1"/>
      <c r="V648" s="19"/>
      <c r="W648" s="19"/>
      <c r="X648" s="220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53"/>
      <c r="AJ648" s="53" t="e">
        <f>IF('Cable Info'!L352="","",CONCATENATE('Cable Info'!L352," - ",'Cable Info'!M352))</f>
        <v>#N/A</v>
      </c>
      <c r="AK648" s="53"/>
      <c r="AL648" s="53"/>
      <c r="AM648" s="55" t="e">
        <f t="shared" si="0"/>
        <v>#N/A</v>
      </c>
      <c r="AN648" s="53"/>
      <c r="AO648" s="53" t="e">
        <f>IF('Cable Info'!N352="","",CONCATENATE('Cable Info'!N352," - ",'Cable Info'!O352))</f>
        <v>#N/A</v>
      </c>
      <c r="AP648" s="53"/>
      <c r="AQ648" s="53"/>
      <c r="AR648" s="55" t="e">
        <f t="shared" si="1"/>
        <v>#N/A</v>
      </c>
      <c r="AS648" s="53"/>
      <c r="AT648" s="53" t="str">
        <f>IF('Cable Info'!P352="","",CONCATENATE('Cable Info'!P352," - ",'Cable Info'!Q352))</f>
        <v/>
      </c>
      <c r="AU648" s="53"/>
      <c r="AV648" s="53"/>
      <c r="AW648" s="55" t="str">
        <f t="shared" si="2"/>
        <v/>
      </c>
      <c r="AX648" s="53"/>
      <c r="AY648" s="53" t="str">
        <f>IF('Cable Info'!R352="","",CONCATENATE('Cable Info'!R352," - ",'Cable Info'!S352))</f>
        <v/>
      </c>
      <c r="AZ648" s="53"/>
      <c r="BA648" s="53"/>
      <c r="BB648" s="55" t="str">
        <f t="shared" si="3"/>
        <v/>
      </c>
      <c r="BC648" s="53"/>
      <c r="BD648" s="53" t="str">
        <f>IF('Cable Info'!T352="","",CONCATENATE('Cable Info'!T352," - ",'Cable Info'!U352))</f>
        <v/>
      </c>
      <c r="BE648" s="53"/>
      <c r="BF648" s="53"/>
      <c r="BG648" s="55" t="str">
        <f t="shared" si="4"/>
        <v/>
      </c>
      <c r="BH648" s="53"/>
      <c r="BI648" s="53" t="str">
        <f>IF('Cable Info'!V352="","",CONCATENATE('Cable Info'!V352," - ",'Cable Info'!W352))</f>
        <v/>
      </c>
      <c r="BJ648" s="53"/>
      <c r="BK648" s="53"/>
      <c r="BL648" s="55" t="str">
        <f t="shared" si="5"/>
        <v/>
      </c>
      <c r="BM648" s="5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1"/>
      <c r="CL648" s="1"/>
    </row>
    <row r="649" spans="1:90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9"/>
      <c r="P649" s="1"/>
      <c r="Q649" s="219"/>
      <c r="R649" s="1"/>
      <c r="S649" s="1"/>
      <c r="T649" s="1"/>
      <c r="U649" s="1"/>
      <c r="V649" s="19"/>
      <c r="W649" s="19"/>
      <c r="X649" s="220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53"/>
      <c r="AJ649" s="53" t="e">
        <f>IF('Cable Info'!L353="","",CONCATENATE('Cable Info'!L353," - ",'Cable Info'!M353))</f>
        <v>#N/A</v>
      </c>
      <c r="AK649" s="53"/>
      <c r="AL649" s="53"/>
      <c r="AM649" s="55" t="e">
        <f t="shared" si="0"/>
        <v>#N/A</v>
      </c>
      <c r="AN649" s="53"/>
      <c r="AO649" s="53" t="e">
        <f>IF('Cable Info'!N353="","",CONCATENATE('Cable Info'!N353," - ",'Cable Info'!O353))</f>
        <v>#N/A</v>
      </c>
      <c r="AP649" s="53"/>
      <c r="AQ649" s="53"/>
      <c r="AR649" s="55" t="e">
        <f t="shared" si="1"/>
        <v>#N/A</v>
      </c>
      <c r="AS649" s="53"/>
      <c r="AT649" s="53" t="str">
        <f>IF('Cable Info'!P353="","",CONCATENATE('Cable Info'!P353," - ",'Cable Info'!Q353))</f>
        <v/>
      </c>
      <c r="AU649" s="53"/>
      <c r="AV649" s="53"/>
      <c r="AW649" s="55" t="str">
        <f t="shared" si="2"/>
        <v/>
      </c>
      <c r="AX649" s="53"/>
      <c r="AY649" s="53" t="str">
        <f>IF('Cable Info'!R353="","",CONCATENATE('Cable Info'!R353," - ",'Cable Info'!S353))</f>
        <v/>
      </c>
      <c r="AZ649" s="53"/>
      <c r="BA649" s="53"/>
      <c r="BB649" s="55" t="str">
        <f t="shared" si="3"/>
        <v/>
      </c>
      <c r="BC649" s="53"/>
      <c r="BD649" s="53" t="str">
        <f>IF('Cable Info'!T353="","",CONCATENATE('Cable Info'!T353," - ",'Cable Info'!U353))</f>
        <v/>
      </c>
      <c r="BE649" s="53"/>
      <c r="BF649" s="53"/>
      <c r="BG649" s="55" t="str">
        <f t="shared" si="4"/>
        <v/>
      </c>
      <c r="BH649" s="53"/>
      <c r="BI649" s="53" t="str">
        <f>IF('Cable Info'!V353="","",CONCATENATE('Cable Info'!V353," - ",'Cable Info'!W353))</f>
        <v/>
      </c>
      <c r="BJ649" s="53"/>
      <c r="BK649" s="53"/>
      <c r="BL649" s="55" t="str">
        <f t="shared" si="5"/>
        <v/>
      </c>
      <c r="BM649" s="5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1"/>
      <c r="CL649" s="1"/>
    </row>
    <row r="650" spans="1:90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9"/>
      <c r="P650" s="1"/>
      <c r="Q650" s="219"/>
      <c r="R650" s="1"/>
      <c r="S650" s="1"/>
      <c r="T650" s="1"/>
      <c r="U650" s="1"/>
      <c r="V650" s="19"/>
      <c r="W650" s="19"/>
      <c r="X650" s="220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53"/>
      <c r="AJ650" s="53" t="e">
        <f>IF('Cable Info'!L354="","",CONCATENATE('Cable Info'!L354," - ",'Cable Info'!M354))</f>
        <v>#N/A</v>
      </c>
      <c r="AK650" s="53"/>
      <c r="AL650" s="53"/>
      <c r="AM650" s="55" t="e">
        <f t="shared" si="0"/>
        <v>#N/A</v>
      </c>
      <c r="AN650" s="53"/>
      <c r="AO650" s="53" t="e">
        <f>IF('Cable Info'!N354="","",CONCATENATE('Cable Info'!N354," - ",'Cable Info'!O354))</f>
        <v>#N/A</v>
      </c>
      <c r="AP650" s="53"/>
      <c r="AQ650" s="53"/>
      <c r="AR650" s="55" t="e">
        <f t="shared" si="1"/>
        <v>#N/A</v>
      </c>
      <c r="AS650" s="53"/>
      <c r="AT650" s="53" t="str">
        <f>IF('Cable Info'!P354="","",CONCATENATE('Cable Info'!P354," - ",'Cable Info'!Q354))</f>
        <v/>
      </c>
      <c r="AU650" s="53"/>
      <c r="AV650" s="53"/>
      <c r="AW650" s="55" t="str">
        <f t="shared" si="2"/>
        <v/>
      </c>
      <c r="AX650" s="53"/>
      <c r="AY650" s="53" t="str">
        <f>IF('Cable Info'!R354="","",CONCATENATE('Cable Info'!R354," - ",'Cable Info'!S354))</f>
        <v/>
      </c>
      <c r="AZ650" s="53"/>
      <c r="BA650" s="53"/>
      <c r="BB650" s="55" t="str">
        <f t="shared" si="3"/>
        <v/>
      </c>
      <c r="BC650" s="53"/>
      <c r="BD650" s="53" t="str">
        <f>IF('Cable Info'!T354="","",CONCATENATE('Cable Info'!T354," - ",'Cable Info'!U354))</f>
        <v/>
      </c>
      <c r="BE650" s="53"/>
      <c r="BF650" s="53"/>
      <c r="BG650" s="55" t="str">
        <f t="shared" si="4"/>
        <v/>
      </c>
      <c r="BH650" s="53"/>
      <c r="BI650" s="53" t="str">
        <f>IF('Cable Info'!V354="","",CONCATENATE('Cable Info'!V354," - ",'Cable Info'!W354))</f>
        <v/>
      </c>
      <c r="BJ650" s="53"/>
      <c r="BK650" s="53"/>
      <c r="BL650" s="55" t="str">
        <f t="shared" si="5"/>
        <v/>
      </c>
      <c r="BM650" s="5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1"/>
      <c r="CL650" s="1"/>
    </row>
    <row r="651" spans="1:90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9"/>
      <c r="P651" s="1"/>
      <c r="Q651" s="219"/>
      <c r="R651" s="1"/>
      <c r="S651" s="1"/>
      <c r="T651" s="1"/>
      <c r="U651" s="1"/>
      <c r="V651" s="19"/>
      <c r="W651" s="19"/>
      <c r="X651" s="220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53"/>
      <c r="AJ651" s="53" t="e">
        <f>IF('Cable Info'!L355="","",CONCATENATE('Cable Info'!L355," - ",'Cable Info'!M355))</f>
        <v>#N/A</v>
      </c>
      <c r="AK651" s="53"/>
      <c r="AL651" s="53"/>
      <c r="AM651" s="55" t="e">
        <f t="shared" si="0"/>
        <v>#N/A</v>
      </c>
      <c r="AN651" s="53"/>
      <c r="AO651" s="53" t="e">
        <f>IF('Cable Info'!N355="","",CONCATENATE('Cable Info'!N355," - ",'Cable Info'!O355))</f>
        <v>#N/A</v>
      </c>
      <c r="AP651" s="53"/>
      <c r="AQ651" s="53"/>
      <c r="AR651" s="55" t="e">
        <f t="shared" si="1"/>
        <v>#N/A</v>
      </c>
      <c r="AS651" s="53"/>
      <c r="AT651" s="53" t="str">
        <f>IF('Cable Info'!P355="","",CONCATENATE('Cable Info'!P355," - ",'Cable Info'!Q355))</f>
        <v/>
      </c>
      <c r="AU651" s="53"/>
      <c r="AV651" s="53"/>
      <c r="AW651" s="55" t="str">
        <f t="shared" si="2"/>
        <v/>
      </c>
      <c r="AX651" s="53"/>
      <c r="AY651" s="53" t="str">
        <f>IF('Cable Info'!R355="","",CONCATENATE('Cable Info'!R355," - ",'Cable Info'!S355))</f>
        <v/>
      </c>
      <c r="AZ651" s="53"/>
      <c r="BA651" s="53"/>
      <c r="BB651" s="55" t="str">
        <f t="shared" si="3"/>
        <v/>
      </c>
      <c r="BC651" s="53"/>
      <c r="BD651" s="53" t="str">
        <f>IF('Cable Info'!T355="","",CONCATENATE('Cable Info'!T355," - ",'Cable Info'!U355))</f>
        <v/>
      </c>
      <c r="BE651" s="53"/>
      <c r="BF651" s="53"/>
      <c r="BG651" s="55" t="str">
        <f t="shared" si="4"/>
        <v/>
      </c>
      <c r="BH651" s="53"/>
      <c r="BI651" s="53" t="str">
        <f>IF('Cable Info'!V355="","",CONCATENATE('Cable Info'!V355," - ",'Cable Info'!W355))</f>
        <v/>
      </c>
      <c r="BJ651" s="53"/>
      <c r="BK651" s="53"/>
      <c r="BL651" s="55" t="str">
        <f t="shared" si="5"/>
        <v/>
      </c>
      <c r="BM651" s="5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1"/>
      <c r="CL651" s="1"/>
    </row>
    <row r="652" spans="1:90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9"/>
      <c r="P652" s="1"/>
      <c r="Q652" s="219"/>
      <c r="R652" s="1"/>
      <c r="S652" s="1"/>
      <c r="T652" s="1"/>
      <c r="U652" s="1"/>
      <c r="V652" s="19"/>
      <c r="W652" s="19"/>
      <c r="X652" s="220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53"/>
      <c r="AJ652" s="53" t="e">
        <f>IF('Cable Info'!L356="","",CONCATENATE('Cable Info'!L356," - ",'Cable Info'!M356))</f>
        <v>#N/A</v>
      </c>
      <c r="AK652" s="53"/>
      <c r="AL652" s="53"/>
      <c r="AM652" s="55" t="e">
        <f t="shared" si="0"/>
        <v>#N/A</v>
      </c>
      <c r="AN652" s="53"/>
      <c r="AO652" s="53" t="e">
        <f>IF('Cable Info'!N356="","",CONCATENATE('Cable Info'!N356," - ",'Cable Info'!O356))</f>
        <v>#N/A</v>
      </c>
      <c r="AP652" s="53"/>
      <c r="AQ652" s="53"/>
      <c r="AR652" s="55" t="e">
        <f t="shared" si="1"/>
        <v>#N/A</v>
      </c>
      <c r="AS652" s="53"/>
      <c r="AT652" s="53" t="str">
        <f>IF('Cable Info'!P356="","",CONCATENATE('Cable Info'!P356," - ",'Cable Info'!Q356))</f>
        <v/>
      </c>
      <c r="AU652" s="53"/>
      <c r="AV652" s="53"/>
      <c r="AW652" s="55" t="str">
        <f t="shared" si="2"/>
        <v/>
      </c>
      <c r="AX652" s="53"/>
      <c r="AY652" s="53" t="str">
        <f>IF('Cable Info'!R356="","",CONCATENATE('Cable Info'!R356," - ",'Cable Info'!S356))</f>
        <v/>
      </c>
      <c r="AZ652" s="53"/>
      <c r="BA652" s="53"/>
      <c r="BB652" s="55" t="str">
        <f t="shared" si="3"/>
        <v/>
      </c>
      <c r="BC652" s="53"/>
      <c r="BD652" s="53" t="str">
        <f>IF('Cable Info'!T356="","",CONCATENATE('Cable Info'!T356," - ",'Cable Info'!U356))</f>
        <v/>
      </c>
      <c r="BE652" s="53"/>
      <c r="BF652" s="53"/>
      <c r="BG652" s="55" t="str">
        <f t="shared" si="4"/>
        <v/>
      </c>
      <c r="BH652" s="53"/>
      <c r="BI652" s="53" t="str">
        <f>IF('Cable Info'!V356="","",CONCATENATE('Cable Info'!V356," - ",'Cable Info'!W356))</f>
        <v/>
      </c>
      <c r="BJ652" s="53"/>
      <c r="BK652" s="53"/>
      <c r="BL652" s="55" t="str">
        <f t="shared" si="5"/>
        <v/>
      </c>
      <c r="BM652" s="5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1"/>
      <c r="CL652" s="1"/>
    </row>
    <row r="653" spans="1:90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9"/>
      <c r="P653" s="1"/>
      <c r="Q653" s="219"/>
      <c r="R653" s="1"/>
      <c r="S653" s="1"/>
      <c r="T653" s="1"/>
      <c r="U653" s="1"/>
      <c r="V653" s="19"/>
      <c r="W653" s="19"/>
      <c r="X653" s="220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53"/>
      <c r="AJ653" s="53" t="e">
        <f>IF('Cable Info'!L357="","",CONCATENATE('Cable Info'!L357," - ",'Cable Info'!M357))</f>
        <v>#N/A</v>
      </c>
      <c r="AK653" s="53"/>
      <c r="AL653" s="53"/>
      <c r="AM653" s="55" t="e">
        <f t="shared" si="0"/>
        <v>#N/A</v>
      </c>
      <c r="AN653" s="53"/>
      <c r="AO653" s="53" t="e">
        <f>IF('Cable Info'!N357="","",CONCATENATE('Cable Info'!N357," - ",'Cable Info'!O357))</f>
        <v>#N/A</v>
      </c>
      <c r="AP653" s="53"/>
      <c r="AQ653" s="53"/>
      <c r="AR653" s="55" t="e">
        <f t="shared" si="1"/>
        <v>#N/A</v>
      </c>
      <c r="AS653" s="53"/>
      <c r="AT653" s="53" t="str">
        <f>IF('Cable Info'!P357="","",CONCATENATE('Cable Info'!P357," - ",'Cable Info'!Q357))</f>
        <v/>
      </c>
      <c r="AU653" s="53"/>
      <c r="AV653" s="53"/>
      <c r="AW653" s="55" t="str">
        <f t="shared" si="2"/>
        <v/>
      </c>
      <c r="AX653" s="53"/>
      <c r="AY653" s="53" t="str">
        <f>IF('Cable Info'!R357="","",CONCATENATE('Cable Info'!R357," - ",'Cable Info'!S357))</f>
        <v/>
      </c>
      <c r="AZ653" s="53"/>
      <c r="BA653" s="53"/>
      <c r="BB653" s="55" t="str">
        <f t="shared" si="3"/>
        <v/>
      </c>
      <c r="BC653" s="53"/>
      <c r="BD653" s="53" t="str">
        <f>IF('Cable Info'!T357="","",CONCATENATE('Cable Info'!T357," - ",'Cable Info'!U357))</f>
        <v/>
      </c>
      <c r="BE653" s="53"/>
      <c r="BF653" s="53"/>
      <c r="BG653" s="55" t="str">
        <f t="shared" si="4"/>
        <v/>
      </c>
      <c r="BH653" s="53"/>
      <c r="BI653" s="53" t="str">
        <f>IF('Cable Info'!V357="","",CONCATENATE('Cable Info'!V357," - ",'Cable Info'!W357))</f>
        <v/>
      </c>
      <c r="BJ653" s="53"/>
      <c r="BK653" s="53"/>
      <c r="BL653" s="55" t="str">
        <f t="shared" si="5"/>
        <v/>
      </c>
      <c r="BM653" s="5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1"/>
      <c r="CL653" s="1"/>
    </row>
    <row r="654" spans="1:90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9"/>
      <c r="P654" s="1"/>
      <c r="Q654" s="219"/>
      <c r="R654" s="1"/>
      <c r="S654" s="1"/>
      <c r="T654" s="1"/>
      <c r="U654" s="1"/>
      <c r="V654" s="19"/>
      <c r="W654" s="19"/>
      <c r="X654" s="220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53"/>
      <c r="AJ654" s="53" t="e">
        <f>IF('Cable Info'!L358="","",CONCATENATE('Cable Info'!L358," - ",'Cable Info'!M358))</f>
        <v>#N/A</v>
      </c>
      <c r="AK654" s="53"/>
      <c r="AL654" s="53"/>
      <c r="AM654" s="55" t="e">
        <f t="shared" si="0"/>
        <v>#N/A</v>
      </c>
      <c r="AN654" s="53"/>
      <c r="AO654" s="53" t="e">
        <f>IF('Cable Info'!N358="","",CONCATENATE('Cable Info'!N358," - ",'Cable Info'!O358))</f>
        <v>#N/A</v>
      </c>
      <c r="AP654" s="53"/>
      <c r="AQ654" s="53"/>
      <c r="AR654" s="55" t="e">
        <f t="shared" si="1"/>
        <v>#N/A</v>
      </c>
      <c r="AS654" s="53"/>
      <c r="AT654" s="53" t="str">
        <f>IF('Cable Info'!P358="","",CONCATENATE('Cable Info'!P358," - ",'Cable Info'!Q358))</f>
        <v/>
      </c>
      <c r="AU654" s="53"/>
      <c r="AV654" s="53"/>
      <c r="AW654" s="55" t="str">
        <f t="shared" si="2"/>
        <v/>
      </c>
      <c r="AX654" s="53"/>
      <c r="AY654" s="53" t="str">
        <f>IF('Cable Info'!R358="","",CONCATENATE('Cable Info'!R358," - ",'Cable Info'!S358))</f>
        <v/>
      </c>
      <c r="AZ654" s="53"/>
      <c r="BA654" s="53"/>
      <c r="BB654" s="55" t="str">
        <f t="shared" si="3"/>
        <v/>
      </c>
      <c r="BC654" s="53"/>
      <c r="BD654" s="53" t="str">
        <f>IF('Cable Info'!T358="","",CONCATENATE('Cable Info'!T358," - ",'Cable Info'!U358))</f>
        <v/>
      </c>
      <c r="BE654" s="53"/>
      <c r="BF654" s="53"/>
      <c r="BG654" s="55" t="str">
        <f t="shared" si="4"/>
        <v/>
      </c>
      <c r="BH654" s="53"/>
      <c r="BI654" s="53" t="str">
        <f>IF('Cable Info'!V358="","",CONCATENATE('Cable Info'!V358," - ",'Cable Info'!W358))</f>
        <v/>
      </c>
      <c r="BJ654" s="53"/>
      <c r="BK654" s="53"/>
      <c r="BL654" s="55" t="str">
        <f t="shared" si="5"/>
        <v/>
      </c>
      <c r="BM654" s="5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1"/>
      <c r="CL654" s="1"/>
    </row>
    <row r="655" spans="1:90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9"/>
      <c r="P655" s="1"/>
      <c r="Q655" s="219"/>
      <c r="R655" s="1"/>
      <c r="S655" s="1"/>
      <c r="T655" s="1"/>
      <c r="U655" s="1"/>
      <c r="V655" s="19"/>
      <c r="W655" s="19"/>
      <c r="X655" s="220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53"/>
      <c r="AJ655" s="53" t="e">
        <f>IF('Cable Info'!L359="","",CONCATENATE('Cable Info'!L359," - ",'Cable Info'!M359))</f>
        <v>#N/A</v>
      </c>
      <c r="AK655" s="53"/>
      <c r="AL655" s="53"/>
      <c r="AM655" s="55" t="e">
        <f t="shared" si="0"/>
        <v>#N/A</v>
      </c>
      <c r="AN655" s="53"/>
      <c r="AO655" s="53" t="e">
        <f>IF('Cable Info'!N359="","",CONCATENATE('Cable Info'!N359," - ",'Cable Info'!O359))</f>
        <v>#N/A</v>
      </c>
      <c r="AP655" s="53"/>
      <c r="AQ655" s="53"/>
      <c r="AR655" s="55" t="e">
        <f t="shared" si="1"/>
        <v>#N/A</v>
      </c>
      <c r="AS655" s="53"/>
      <c r="AT655" s="53" t="str">
        <f>IF('Cable Info'!P359="","",CONCATENATE('Cable Info'!P359," - ",'Cable Info'!Q359))</f>
        <v/>
      </c>
      <c r="AU655" s="53"/>
      <c r="AV655" s="53"/>
      <c r="AW655" s="55" t="str">
        <f t="shared" si="2"/>
        <v/>
      </c>
      <c r="AX655" s="53"/>
      <c r="AY655" s="53" t="str">
        <f>IF('Cable Info'!R359="","",CONCATENATE('Cable Info'!R359," - ",'Cable Info'!S359))</f>
        <v/>
      </c>
      <c r="AZ655" s="53"/>
      <c r="BA655" s="53"/>
      <c r="BB655" s="55" t="str">
        <f t="shared" si="3"/>
        <v/>
      </c>
      <c r="BC655" s="53"/>
      <c r="BD655" s="53" t="str">
        <f>IF('Cable Info'!T359="","",CONCATENATE('Cable Info'!T359," - ",'Cable Info'!U359))</f>
        <v/>
      </c>
      <c r="BE655" s="53"/>
      <c r="BF655" s="53"/>
      <c r="BG655" s="55" t="str">
        <f t="shared" si="4"/>
        <v/>
      </c>
      <c r="BH655" s="53"/>
      <c r="BI655" s="53" t="str">
        <f>IF('Cable Info'!V359="","",CONCATENATE('Cable Info'!V359," - ",'Cable Info'!W359))</f>
        <v/>
      </c>
      <c r="BJ655" s="53"/>
      <c r="BK655" s="53"/>
      <c r="BL655" s="55" t="str">
        <f t="shared" si="5"/>
        <v/>
      </c>
      <c r="BM655" s="5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1"/>
      <c r="CL655" s="1"/>
    </row>
    <row r="656" spans="1:90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9"/>
      <c r="P656" s="1"/>
      <c r="Q656" s="219"/>
      <c r="R656" s="1"/>
      <c r="S656" s="1"/>
      <c r="T656" s="1"/>
      <c r="U656" s="1"/>
      <c r="V656" s="19"/>
      <c r="W656" s="19"/>
      <c r="X656" s="220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53"/>
      <c r="AJ656" s="53" t="e">
        <f>IF('Cable Info'!L360="","",CONCATENATE('Cable Info'!L360," - ",'Cable Info'!M360))</f>
        <v>#N/A</v>
      </c>
      <c r="AK656" s="53"/>
      <c r="AL656" s="53"/>
      <c r="AM656" s="55" t="e">
        <f t="shared" si="0"/>
        <v>#N/A</v>
      </c>
      <c r="AN656" s="53"/>
      <c r="AO656" s="53" t="e">
        <f>IF('Cable Info'!N360="","",CONCATENATE('Cable Info'!N360," - ",'Cable Info'!O360))</f>
        <v>#N/A</v>
      </c>
      <c r="AP656" s="53"/>
      <c r="AQ656" s="53"/>
      <c r="AR656" s="55" t="e">
        <f t="shared" si="1"/>
        <v>#N/A</v>
      </c>
      <c r="AS656" s="53"/>
      <c r="AT656" s="53" t="str">
        <f>IF('Cable Info'!P360="","",CONCATENATE('Cable Info'!P360," - ",'Cable Info'!Q360))</f>
        <v/>
      </c>
      <c r="AU656" s="53"/>
      <c r="AV656" s="53"/>
      <c r="AW656" s="55" t="str">
        <f t="shared" si="2"/>
        <v/>
      </c>
      <c r="AX656" s="53"/>
      <c r="AY656" s="53" t="str">
        <f>IF('Cable Info'!R360="","",CONCATENATE('Cable Info'!R360," - ",'Cable Info'!S360))</f>
        <v/>
      </c>
      <c r="AZ656" s="53"/>
      <c r="BA656" s="53"/>
      <c r="BB656" s="55" t="str">
        <f t="shared" si="3"/>
        <v/>
      </c>
      <c r="BC656" s="53"/>
      <c r="BD656" s="53" t="str">
        <f>IF('Cable Info'!T360="","",CONCATENATE('Cable Info'!T360," - ",'Cable Info'!U360))</f>
        <v/>
      </c>
      <c r="BE656" s="53"/>
      <c r="BF656" s="53"/>
      <c r="BG656" s="55" t="str">
        <f t="shared" si="4"/>
        <v/>
      </c>
      <c r="BH656" s="53"/>
      <c r="BI656" s="53" t="str">
        <f>IF('Cable Info'!V360="","",CONCATENATE('Cable Info'!V360," - ",'Cable Info'!W360))</f>
        <v/>
      </c>
      <c r="BJ656" s="53"/>
      <c r="BK656" s="53"/>
      <c r="BL656" s="55" t="str">
        <f t="shared" si="5"/>
        <v/>
      </c>
      <c r="BM656" s="5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1"/>
      <c r="CL656" s="1"/>
    </row>
    <row r="657" spans="1:90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9"/>
      <c r="P657" s="1"/>
      <c r="Q657" s="219"/>
      <c r="R657" s="1"/>
      <c r="S657" s="1"/>
      <c r="T657" s="1"/>
      <c r="U657" s="1"/>
      <c r="V657" s="19"/>
      <c r="W657" s="19"/>
      <c r="X657" s="220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53"/>
      <c r="AJ657" s="53" t="e">
        <f>IF('Cable Info'!L361="","",CONCATENATE('Cable Info'!L361," - ",'Cable Info'!M361))</f>
        <v>#N/A</v>
      </c>
      <c r="AK657" s="53"/>
      <c r="AL657" s="53"/>
      <c r="AM657" s="55" t="e">
        <f t="shared" si="0"/>
        <v>#N/A</v>
      </c>
      <c r="AN657" s="53"/>
      <c r="AO657" s="53" t="e">
        <f>IF('Cable Info'!N361="","",CONCATENATE('Cable Info'!N361," - ",'Cable Info'!O361))</f>
        <v>#N/A</v>
      </c>
      <c r="AP657" s="53"/>
      <c r="AQ657" s="53"/>
      <c r="AR657" s="55" t="e">
        <f t="shared" si="1"/>
        <v>#N/A</v>
      </c>
      <c r="AS657" s="53"/>
      <c r="AT657" s="53" t="str">
        <f>IF('Cable Info'!P361="","",CONCATENATE('Cable Info'!P361," - ",'Cable Info'!Q361))</f>
        <v/>
      </c>
      <c r="AU657" s="53"/>
      <c r="AV657" s="53"/>
      <c r="AW657" s="55" t="str">
        <f t="shared" si="2"/>
        <v/>
      </c>
      <c r="AX657" s="53"/>
      <c r="AY657" s="53" t="str">
        <f>IF('Cable Info'!R361="","",CONCATENATE('Cable Info'!R361," - ",'Cable Info'!S361))</f>
        <v/>
      </c>
      <c r="AZ657" s="53"/>
      <c r="BA657" s="53"/>
      <c r="BB657" s="55" t="str">
        <f t="shared" si="3"/>
        <v/>
      </c>
      <c r="BC657" s="53"/>
      <c r="BD657" s="53" t="str">
        <f>IF('Cable Info'!T361="","",CONCATENATE('Cable Info'!T361," - ",'Cable Info'!U361))</f>
        <v/>
      </c>
      <c r="BE657" s="53"/>
      <c r="BF657" s="53"/>
      <c r="BG657" s="55" t="str">
        <f t="shared" si="4"/>
        <v/>
      </c>
      <c r="BH657" s="53"/>
      <c r="BI657" s="53" t="str">
        <f>IF('Cable Info'!V361="","",CONCATENATE('Cable Info'!V361," - ",'Cable Info'!W361))</f>
        <v/>
      </c>
      <c r="BJ657" s="53"/>
      <c r="BK657" s="53"/>
      <c r="BL657" s="55" t="str">
        <f t="shared" si="5"/>
        <v/>
      </c>
      <c r="BM657" s="5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1"/>
      <c r="CL657" s="1"/>
    </row>
    <row r="658" spans="1:90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9"/>
      <c r="P658" s="1"/>
      <c r="Q658" s="219"/>
      <c r="R658" s="1"/>
      <c r="S658" s="1"/>
      <c r="T658" s="1"/>
      <c r="U658" s="1"/>
      <c r="V658" s="19"/>
      <c r="W658" s="19"/>
      <c r="X658" s="220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53"/>
      <c r="AJ658" s="53" t="e">
        <f>IF('Cable Info'!L362="","",CONCATENATE('Cable Info'!L362," - ",'Cable Info'!M362))</f>
        <v>#N/A</v>
      </c>
      <c r="AK658" s="53"/>
      <c r="AL658" s="53"/>
      <c r="AM658" s="55" t="e">
        <f t="shared" si="0"/>
        <v>#N/A</v>
      </c>
      <c r="AN658" s="53"/>
      <c r="AO658" s="53" t="e">
        <f>IF('Cable Info'!N362="","",CONCATENATE('Cable Info'!N362," - ",'Cable Info'!O362))</f>
        <v>#N/A</v>
      </c>
      <c r="AP658" s="53"/>
      <c r="AQ658" s="53"/>
      <c r="AR658" s="55" t="e">
        <f t="shared" si="1"/>
        <v>#N/A</v>
      </c>
      <c r="AS658" s="53"/>
      <c r="AT658" s="53" t="str">
        <f>IF('Cable Info'!P362="","",CONCATENATE('Cable Info'!P362," - ",'Cable Info'!Q362))</f>
        <v/>
      </c>
      <c r="AU658" s="53"/>
      <c r="AV658" s="53"/>
      <c r="AW658" s="55" t="str">
        <f t="shared" si="2"/>
        <v/>
      </c>
      <c r="AX658" s="53"/>
      <c r="AY658" s="53" t="str">
        <f>IF('Cable Info'!R362="","",CONCATENATE('Cable Info'!R362," - ",'Cable Info'!S362))</f>
        <v/>
      </c>
      <c r="AZ658" s="53"/>
      <c r="BA658" s="53"/>
      <c r="BB658" s="55" t="str">
        <f t="shared" si="3"/>
        <v/>
      </c>
      <c r="BC658" s="53"/>
      <c r="BD658" s="53" t="str">
        <f>IF('Cable Info'!T362="","",CONCATENATE('Cable Info'!T362," - ",'Cable Info'!U362))</f>
        <v/>
      </c>
      <c r="BE658" s="53"/>
      <c r="BF658" s="53"/>
      <c r="BG658" s="55" t="str">
        <f t="shared" si="4"/>
        <v/>
      </c>
      <c r="BH658" s="53"/>
      <c r="BI658" s="53" t="str">
        <f>IF('Cable Info'!V362="","",CONCATENATE('Cable Info'!V362," - ",'Cable Info'!W362))</f>
        <v/>
      </c>
      <c r="BJ658" s="53"/>
      <c r="BK658" s="53"/>
      <c r="BL658" s="55" t="str">
        <f t="shared" si="5"/>
        <v/>
      </c>
      <c r="BM658" s="5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1"/>
      <c r="CL658" s="1"/>
    </row>
    <row r="659" spans="1:90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9"/>
      <c r="P659" s="1"/>
      <c r="Q659" s="219"/>
      <c r="R659" s="1"/>
      <c r="S659" s="1"/>
      <c r="T659" s="1"/>
      <c r="U659" s="1"/>
      <c r="V659" s="19"/>
      <c r="W659" s="19"/>
      <c r="X659" s="220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53"/>
      <c r="AJ659" s="53" t="e">
        <f>IF('Cable Info'!L363="","",CONCATENATE('Cable Info'!L363," - ",'Cable Info'!M363))</f>
        <v>#N/A</v>
      </c>
      <c r="AK659" s="53"/>
      <c r="AL659" s="53"/>
      <c r="AM659" s="55" t="e">
        <f t="shared" si="0"/>
        <v>#N/A</v>
      </c>
      <c r="AN659" s="53"/>
      <c r="AO659" s="53" t="e">
        <f>IF('Cable Info'!N363="","",CONCATENATE('Cable Info'!N363," - ",'Cable Info'!O363))</f>
        <v>#N/A</v>
      </c>
      <c r="AP659" s="53"/>
      <c r="AQ659" s="53"/>
      <c r="AR659" s="55" t="e">
        <f t="shared" si="1"/>
        <v>#N/A</v>
      </c>
      <c r="AS659" s="53"/>
      <c r="AT659" s="53" t="str">
        <f>IF('Cable Info'!P363="","",CONCATENATE('Cable Info'!P363," - ",'Cable Info'!Q363))</f>
        <v/>
      </c>
      <c r="AU659" s="53"/>
      <c r="AV659" s="53"/>
      <c r="AW659" s="55" t="str">
        <f t="shared" si="2"/>
        <v/>
      </c>
      <c r="AX659" s="53"/>
      <c r="AY659" s="53" t="str">
        <f>IF('Cable Info'!R363="","",CONCATENATE('Cable Info'!R363," - ",'Cable Info'!S363))</f>
        <v/>
      </c>
      <c r="AZ659" s="53"/>
      <c r="BA659" s="53"/>
      <c r="BB659" s="55" t="str">
        <f t="shared" si="3"/>
        <v/>
      </c>
      <c r="BC659" s="53"/>
      <c r="BD659" s="53" t="str">
        <f>IF('Cable Info'!T363="","",CONCATENATE('Cable Info'!T363," - ",'Cable Info'!U363))</f>
        <v/>
      </c>
      <c r="BE659" s="53"/>
      <c r="BF659" s="53"/>
      <c r="BG659" s="55" t="str">
        <f t="shared" si="4"/>
        <v/>
      </c>
      <c r="BH659" s="53"/>
      <c r="BI659" s="53" t="str">
        <f>IF('Cable Info'!V363="","",CONCATENATE('Cable Info'!V363," - ",'Cable Info'!W363))</f>
        <v/>
      </c>
      <c r="BJ659" s="53"/>
      <c r="BK659" s="53"/>
      <c r="BL659" s="55" t="str">
        <f t="shared" si="5"/>
        <v/>
      </c>
      <c r="BM659" s="5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1"/>
      <c r="CL659" s="1"/>
    </row>
    <row r="660" spans="1:90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9"/>
      <c r="P660" s="1"/>
      <c r="Q660" s="219"/>
      <c r="R660" s="1"/>
      <c r="S660" s="1"/>
      <c r="T660" s="1"/>
      <c r="U660" s="1"/>
      <c r="V660" s="19"/>
      <c r="W660" s="19"/>
      <c r="X660" s="220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53"/>
      <c r="AJ660" s="53" t="e">
        <f>IF('Cable Info'!L364="","",CONCATENATE('Cable Info'!L364," - ",'Cable Info'!M364))</f>
        <v>#N/A</v>
      </c>
      <c r="AK660" s="53"/>
      <c r="AL660" s="53"/>
      <c r="AM660" s="55" t="e">
        <f t="shared" si="0"/>
        <v>#N/A</v>
      </c>
      <c r="AN660" s="53"/>
      <c r="AO660" s="53" t="e">
        <f>IF('Cable Info'!N364="","",CONCATENATE('Cable Info'!N364," - ",'Cable Info'!O364))</f>
        <v>#N/A</v>
      </c>
      <c r="AP660" s="53"/>
      <c r="AQ660" s="53"/>
      <c r="AR660" s="55" t="e">
        <f t="shared" si="1"/>
        <v>#N/A</v>
      </c>
      <c r="AS660" s="53"/>
      <c r="AT660" s="53" t="str">
        <f>IF('Cable Info'!P364="","",CONCATENATE('Cable Info'!P364," - ",'Cable Info'!Q364))</f>
        <v/>
      </c>
      <c r="AU660" s="53"/>
      <c r="AV660" s="53"/>
      <c r="AW660" s="55" t="str">
        <f t="shared" si="2"/>
        <v/>
      </c>
      <c r="AX660" s="53"/>
      <c r="AY660" s="53" t="str">
        <f>IF('Cable Info'!R364="","",CONCATENATE('Cable Info'!R364," - ",'Cable Info'!S364))</f>
        <v/>
      </c>
      <c r="AZ660" s="53"/>
      <c r="BA660" s="53"/>
      <c r="BB660" s="55" t="str">
        <f t="shared" si="3"/>
        <v/>
      </c>
      <c r="BC660" s="53"/>
      <c r="BD660" s="53" t="str">
        <f>IF('Cable Info'!T364="","",CONCATENATE('Cable Info'!T364," - ",'Cable Info'!U364))</f>
        <v/>
      </c>
      <c r="BE660" s="53"/>
      <c r="BF660" s="53"/>
      <c r="BG660" s="55" t="str">
        <f t="shared" si="4"/>
        <v/>
      </c>
      <c r="BH660" s="53"/>
      <c r="BI660" s="53" t="str">
        <f>IF('Cable Info'!V364="","",CONCATENATE('Cable Info'!V364," - ",'Cable Info'!W364))</f>
        <v/>
      </c>
      <c r="BJ660" s="53"/>
      <c r="BK660" s="53"/>
      <c r="BL660" s="55" t="str">
        <f t="shared" si="5"/>
        <v/>
      </c>
      <c r="BM660" s="5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1"/>
      <c r="CL660" s="1"/>
    </row>
    <row r="661" spans="1:90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9"/>
      <c r="P661" s="1"/>
      <c r="Q661" s="219"/>
      <c r="R661" s="1"/>
      <c r="S661" s="1"/>
      <c r="T661" s="1"/>
      <c r="U661" s="1"/>
      <c r="V661" s="19"/>
      <c r="W661" s="19"/>
      <c r="X661" s="220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53"/>
      <c r="AJ661" s="53" t="e">
        <f>IF('Cable Info'!L365="","",CONCATENATE('Cable Info'!L365," - ",'Cable Info'!M365))</f>
        <v>#N/A</v>
      </c>
      <c r="AK661" s="53"/>
      <c r="AL661" s="53"/>
      <c r="AM661" s="55" t="e">
        <f t="shared" si="0"/>
        <v>#N/A</v>
      </c>
      <c r="AN661" s="53"/>
      <c r="AO661" s="53" t="e">
        <f>IF('Cable Info'!N365="","",CONCATENATE('Cable Info'!N365," - ",'Cable Info'!O365))</f>
        <v>#N/A</v>
      </c>
      <c r="AP661" s="53"/>
      <c r="AQ661" s="53"/>
      <c r="AR661" s="55" t="e">
        <f t="shared" si="1"/>
        <v>#N/A</v>
      </c>
      <c r="AS661" s="53"/>
      <c r="AT661" s="53" t="str">
        <f>IF('Cable Info'!P365="","",CONCATENATE('Cable Info'!P365," - ",'Cable Info'!Q365))</f>
        <v/>
      </c>
      <c r="AU661" s="53"/>
      <c r="AV661" s="53"/>
      <c r="AW661" s="55" t="str">
        <f t="shared" si="2"/>
        <v/>
      </c>
      <c r="AX661" s="53"/>
      <c r="AY661" s="53" t="str">
        <f>IF('Cable Info'!R365="","",CONCATENATE('Cable Info'!R365," - ",'Cable Info'!S365))</f>
        <v/>
      </c>
      <c r="AZ661" s="53"/>
      <c r="BA661" s="53"/>
      <c r="BB661" s="55" t="str">
        <f t="shared" si="3"/>
        <v/>
      </c>
      <c r="BC661" s="53"/>
      <c r="BD661" s="53" t="str">
        <f>IF('Cable Info'!T365="","",CONCATENATE('Cable Info'!T365," - ",'Cable Info'!U365))</f>
        <v/>
      </c>
      <c r="BE661" s="53"/>
      <c r="BF661" s="53"/>
      <c r="BG661" s="55" t="str">
        <f t="shared" si="4"/>
        <v/>
      </c>
      <c r="BH661" s="53"/>
      <c r="BI661" s="53" t="str">
        <f>IF('Cable Info'!V365="","",CONCATENATE('Cable Info'!V365," - ",'Cable Info'!W365))</f>
        <v/>
      </c>
      <c r="BJ661" s="53"/>
      <c r="BK661" s="53"/>
      <c r="BL661" s="55" t="str">
        <f t="shared" si="5"/>
        <v/>
      </c>
      <c r="BM661" s="5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1"/>
      <c r="CL661" s="1"/>
    </row>
    <row r="662" spans="1:90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9"/>
      <c r="P662" s="1"/>
      <c r="Q662" s="219"/>
      <c r="R662" s="1"/>
      <c r="S662" s="1"/>
      <c r="T662" s="1"/>
      <c r="U662" s="1"/>
      <c r="V662" s="19"/>
      <c r="W662" s="19"/>
      <c r="X662" s="220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53"/>
      <c r="AJ662" s="53" t="e">
        <f>IF('Cable Info'!L366="","",CONCATENATE('Cable Info'!L366," - ",'Cable Info'!M366))</f>
        <v>#N/A</v>
      </c>
      <c r="AK662" s="53"/>
      <c r="AL662" s="53"/>
      <c r="AM662" s="55" t="e">
        <f t="shared" si="0"/>
        <v>#N/A</v>
      </c>
      <c r="AN662" s="53"/>
      <c r="AO662" s="53" t="e">
        <f>IF('Cable Info'!N366="","",CONCATENATE('Cable Info'!N366," - ",'Cable Info'!O366))</f>
        <v>#N/A</v>
      </c>
      <c r="AP662" s="53"/>
      <c r="AQ662" s="53"/>
      <c r="AR662" s="55" t="e">
        <f t="shared" si="1"/>
        <v>#N/A</v>
      </c>
      <c r="AS662" s="53"/>
      <c r="AT662" s="53" t="str">
        <f>IF('Cable Info'!P366="","",CONCATENATE('Cable Info'!P366," - ",'Cable Info'!Q366))</f>
        <v/>
      </c>
      <c r="AU662" s="53"/>
      <c r="AV662" s="53"/>
      <c r="AW662" s="55" t="str">
        <f t="shared" si="2"/>
        <v/>
      </c>
      <c r="AX662" s="53"/>
      <c r="AY662" s="53" t="str">
        <f>IF('Cable Info'!R366="","",CONCATENATE('Cable Info'!R366," - ",'Cable Info'!S366))</f>
        <v/>
      </c>
      <c r="AZ662" s="53"/>
      <c r="BA662" s="53"/>
      <c r="BB662" s="55" t="str">
        <f t="shared" si="3"/>
        <v/>
      </c>
      <c r="BC662" s="53"/>
      <c r="BD662" s="53" t="str">
        <f>IF('Cable Info'!T366="","",CONCATENATE('Cable Info'!T366," - ",'Cable Info'!U366))</f>
        <v/>
      </c>
      <c r="BE662" s="53"/>
      <c r="BF662" s="53"/>
      <c r="BG662" s="55" t="str">
        <f t="shared" si="4"/>
        <v/>
      </c>
      <c r="BH662" s="53"/>
      <c r="BI662" s="53" t="str">
        <f>IF('Cable Info'!V366="","",CONCATENATE('Cable Info'!V366," - ",'Cable Info'!W366))</f>
        <v/>
      </c>
      <c r="BJ662" s="53"/>
      <c r="BK662" s="53"/>
      <c r="BL662" s="55" t="str">
        <f t="shared" si="5"/>
        <v/>
      </c>
      <c r="BM662" s="5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1"/>
      <c r="CL662" s="1"/>
    </row>
    <row r="663" spans="1:90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9"/>
      <c r="P663" s="1"/>
      <c r="Q663" s="219"/>
      <c r="R663" s="1"/>
      <c r="S663" s="1"/>
      <c r="T663" s="1"/>
      <c r="U663" s="1"/>
      <c r="V663" s="19"/>
      <c r="W663" s="19"/>
      <c r="X663" s="220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53"/>
      <c r="AJ663" s="53" t="e">
        <f>IF('Cable Info'!L367="","",CONCATENATE('Cable Info'!L367," - ",'Cable Info'!M367))</f>
        <v>#N/A</v>
      </c>
      <c r="AK663" s="53"/>
      <c r="AL663" s="53"/>
      <c r="AM663" s="55" t="e">
        <f t="shared" si="0"/>
        <v>#N/A</v>
      </c>
      <c r="AN663" s="53"/>
      <c r="AO663" s="53" t="e">
        <f>IF('Cable Info'!N367="","",CONCATENATE('Cable Info'!N367," - ",'Cable Info'!O367))</f>
        <v>#N/A</v>
      </c>
      <c r="AP663" s="53"/>
      <c r="AQ663" s="53"/>
      <c r="AR663" s="55" t="e">
        <f t="shared" si="1"/>
        <v>#N/A</v>
      </c>
      <c r="AS663" s="53"/>
      <c r="AT663" s="53" t="str">
        <f>IF('Cable Info'!P367="","",CONCATENATE('Cable Info'!P367," - ",'Cable Info'!Q367))</f>
        <v/>
      </c>
      <c r="AU663" s="53"/>
      <c r="AV663" s="53"/>
      <c r="AW663" s="55" t="str">
        <f t="shared" si="2"/>
        <v/>
      </c>
      <c r="AX663" s="53"/>
      <c r="AY663" s="53" t="str">
        <f>IF('Cable Info'!R367="","",CONCATENATE('Cable Info'!R367," - ",'Cable Info'!S367))</f>
        <v/>
      </c>
      <c r="AZ663" s="53"/>
      <c r="BA663" s="53"/>
      <c r="BB663" s="55" t="str">
        <f t="shared" si="3"/>
        <v/>
      </c>
      <c r="BC663" s="53"/>
      <c r="BD663" s="53" t="str">
        <f>IF('Cable Info'!T367="","",CONCATENATE('Cable Info'!T367," - ",'Cable Info'!U367))</f>
        <v/>
      </c>
      <c r="BE663" s="53"/>
      <c r="BF663" s="53"/>
      <c r="BG663" s="55" t="str">
        <f t="shared" si="4"/>
        <v/>
      </c>
      <c r="BH663" s="53"/>
      <c r="BI663" s="53" t="str">
        <f>IF('Cable Info'!V367="","",CONCATENATE('Cable Info'!V367," - ",'Cable Info'!W367))</f>
        <v/>
      </c>
      <c r="BJ663" s="53"/>
      <c r="BK663" s="53"/>
      <c r="BL663" s="55" t="str">
        <f t="shared" si="5"/>
        <v/>
      </c>
      <c r="BM663" s="5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1"/>
      <c r="CL663" s="1"/>
    </row>
    <row r="664" spans="1:90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9"/>
      <c r="P664" s="1"/>
      <c r="Q664" s="219"/>
      <c r="R664" s="1"/>
      <c r="S664" s="1"/>
      <c r="T664" s="1"/>
      <c r="U664" s="1"/>
      <c r="V664" s="19"/>
      <c r="W664" s="19"/>
      <c r="X664" s="220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53"/>
      <c r="AJ664" s="53" t="e">
        <f>IF('Cable Info'!L368="","",CONCATENATE('Cable Info'!L368," - ",'Cable Info'!M368))</f>
        <v>#N/A</v>
      </c>
      <c r="AK664" s="53"/>
      <c r="AL664" s="53"/>
      <c r="AM664" s="55" t="e">
        <f t="shared" si="0"/>
        <v>#N/A</v>
      </c>
      <c r="AN664" s="53"/>
      <c r="AO664" s="53" t="e">
        <f>IF('Cable Info'!N368="","",CONCATENATE('Cable Info'!N368," - ",'Cable Info'!O368))</f>
        <v>#N/A</v>
      </c>
      <c r="AP664" s="53"/>
      <c r="AQ664" s="53"/>
      <c r="AR664" s="55" t="e">
        <f t="shared" si="1"/>
        <v>#N/A</v>
      </c>
      <c r="AS664" s="53"/>
      <c r="AT664" s="53" t="str">
        <f>IF('Cable Info'!P368="","",CONCATENATE('Cable Info'!P368," - ",'Cable Info'!Q368))</f>
        <v/>
      </c>
      <c r="AU664" s="53"/>
      <c r="AV664" s="53"/>
      <c r="AW664" s="55" t="str">
        <f t="shared" si="2"/>
        <v/>
      </c>
      <c r="AX664" s="53"/>
      <c r="AY664" s="53" t="str">
        <f>IF('Cable Info'!R368="","",CONCATENATE('Cable Info'!R368," - ",'Cable Info'!S368))</f>
        <v/>
      </c>
      <c r="AZ664" s="53"/>
      <c r="BA664" s="53"/>
      <c r="BB664" s="55" t="str">
        <f t="shared" si="3"/>
        <v/>
      </c>
      <c r="BC664" s="53"/>
      <c r="BD664" s="53" t="str">
        <f>IF('Cable Info'!T368="","",CONCATENATE('Cable Info'!T368," - ",'Cable Info'!U368))</f>
        <v/>
      </c>
      <c r="BE664" s="53"/>
      <c r="BF664" s="53"/>
      <c r="BG664" s="55" t="str">
        <f t="shared" si="4"/>
        <v/>
      </c>
      <c r="BH664" s="53"/>
      <c r="BI664" s="53" t="str">
        <f>IF('Cable Info'!V368="","",CONCATENATE('Cable Info'!V368," - ",'Cable Info'!W368))</f>
        <v/>
      </c>
      <c r="BJ664" s="53"/>
      <c r="BK664" s="53"/>
      <c r="BL664" s="55" t="str">
        <f t="shared" si="5"/>
        <v/>
      </c>
      <c r="BM664" s="5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1"/>
      <c r="CL664" s="1"/>
    </row>
    <row r="665" spans="1:90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9"/>
      <c r="P665" s="1"/>
      <c r="Q665" s="219"/>
      <c r="R665" s="1"/>
      <c r="S665" s="1"/>
      <c r="T665" s="1"/>
      <c r="U665" s="1"/>
      <c r="V665" s="19"/>
      <c r="W665" s="19"/>
      <c r="X665" s="220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53"/>
      <c r="AJ665" s="53" t="e">
        <f>IF('Cable Info'!L369="","",CONCATENATE('Cable Info'!L369," - ",'Cable Info'!M369))</f>
        <v>#N/A</v>
      </c>
      <c r="AK665" s="53"/>
      <c r="AL665" s="53"/>
      <c r="AM665" s="55" t="e">
        <f t="shared" si="0"/>
        <v>#N/A</v>
      </c>
      <c r="AN665" s="53"/>
      <c r="AO665" s="53" t="e">
        <f>IF('Cable Info'!N369="","",CONCATENATE('Cable Info'!N369," - ",'Cable Info'!O369))</f>
        <v>#N/A</v>
      </c>
      <c r="AP665" s="53"/>
      <c r="AQ665" s="53"/>
      <c r="AR665" s="55" t="e">
        <f t="shared" si="1"/>
        <v>#N/A</v>
      </c>
      <c r="AS665" s="53"/>
      <c r="AT665" s="53" t="str">
        <f>IF('Cable Info'!P369="","",CONCATENATE('Cable Info'!P369," - ",'Cable Info'!Q369))</f>
        <v/>
      </c>
      <c r="AU665" s="53"/>
      <c r="AV665" s="53"/>
      <c r="AW665" s="55" t="str">
        <f t="shared" si="2"/>
        <v/>
      </c>
      <c r="AX665" s="53"/>
      <c r="AY665" s="53" t="str">
        <f>IF('Cable Info'!R369="","",CONCATENATE('Cable Info'!R369," - ",'Cable Info'!S369))</f>
        <v/>
      </c>
      <c r="AZ665" s="53"/>
      <c r="BA665" s="53"/>
      <c r="BB665" s="55" t="str">
        <f t="shared" si="3"/>
        <v/>
      </c>
      <c r="BC665" s="53"/>
      <c r="BD665" s="53" t="str">
        <f>IF('Cable Info'!T369="","",CONCATENATE('Cable Info'!T369," - ",'Cable Info'!U369))</f>
        <v/>
      </c>
      <c r="BE665" s="53"/>
      <c r="BF665" s="53"/>
      <c r="BG665" s="55" t="str">
        <f t="shared" si="4"/>
        <v/>
      </c>
      <c r="BH665" s="53"/>
      <c r="BI665" s="53" t="str">
        <f>IF('Cable Info'!V369="","",CONCATENATE('Cable Info'!V369," - ",'Cable Info'!W369))</f>
        <v/>
      </c>
      <c r="BJ665" s="53"/>
      <c r="BK665" s="53"/>
      <c r="BL665" s="55" t="str">
        <f t="shared" si="5"/>
        <v/>
      </c>
      <c r="BM665" s="5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1"/>
      <c r="CL665" s="1"/>
    </row>
    <row r="666" spans="1:90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9"/>
      <c r="P666" s="1"/>
      <c r="Q666" s="219"/>
      <c r="R666" s="1"/>
      <c r="S666" s="1"/>
      <c r="T666" s="1"/>
      <c r="U666" s="1"/>
      <c r="V666" s="19"/>
      <c r="W666" s="19"/>
      <c r="X666" s="220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53"/>
      <c r="AJ666" s="53" t="e">
        <f>IF('Cable Info'!L370="","",CONCATENATE('Cable Info'!L370," - ",'Cable Info'!M370))</f>
        <v>#N/A</v>
      </c>
      <c r="AK666" s="53"/>
      <c r="AL666" s="53"/>
      <c r="AM666" s="55" t="e">
        <f t="shared" si="0"/>
        <v>#N/A</v>
      </c>
      <c r="AN666" s="53"/>
      <c r="AO666" s="53" t="e">
        <f>IF('Cable Info'!N370="","",CONCATENATE('Cable Info'!N370," - ",'Cable Info'!O370))</f>
        <v>#N/A</v>
      </c>
      <c r="AP666" s="53"/>
      <c r="AQ666" s="53"/>
      <c r="AR666" s="55" t="e">
        <f t="shared" si="1"/>
        <v>#N/A</v>
      </c>
      <c r="AS666" s="53"/>
      <c r="AT666" s="53" t="str">
        <f>IF('Cable Info'!P370="","",CONCATENATE('Cable Info'!P370," - ",'Cable Info'!Q370))</f>
        <v/>
      </c>
      <c r="AU666" s="53"/>
      <c r="AV666" s="53"/>
      <c r="AW666" s="55" t="str">
        <f t="shared" si="2"/>
        <v/>
      </c>
      <c r="AX666" s="53"/>
      <c r="AY666" s="53" t="str">
        <f>IF('Cable Info'!R370="","",CONCATENATE('Cable Info'!R370," - ",'Cable Info'!S370))</f>
        <v/>
      </c>
      <c r="AZ666" s="53"/>
      <c r="BA666" s="53"/>
      <c r="BB666" s="55" t="str">
        <f t="shared" si="3"/>
        <v/>
      </c>
      <c r="BC666" s="53"/>
      <c r="BD666" s="53" t="str">
        <f>IF('Cable Info'!T370="","",CONCATENATE('Cable Info'!T370," - ",'Cable Info'!U370))</f>
        <v/>
      </c>
      <c r="BE666" s="53"/>
      <c r="BF666" s="53"/>
      <c r="BG666" s="55" t="str">
        <f t="shared" si="4"/>
        <v/>
      </c>
      <c r="BH666" s="53"/>
      <c r="BI666" s="53" t="str">
        <f>IF('Cable Info'!V370="","",CONCATENATE('Cable Info'!V370," - ",'Cable Info'!W370))</f>
        <v/>
      </c>
      <c r="BJ666" s="53"/>
      <c r="BK666" s="53"/>
      <c r="BL666" s="55" t="str">
        <f t="shared" si="5"/>
        <v/>
      </c>
      <c r="BM666" s="5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1"/>
      <c r="CL666" s="1"/>
    </row>
    <row r="667" spans="1:90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9"/>
      <c r="P667" s="1"/>
      <c r="Q667" s="219"/>
      <c r="R667" s="1"/>
      <c r="S667" s="1"/>
      <c r="T667" s="1"/>
      <c r="U667" s="1"/>
      <c r="V667" s="19"/>
      <c r="W667" s="19"/>
      <c r="X667" s="220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53"/>
      <c r="AJ667" s="53" t="e">
        <f>IF('Cable Info'!L371="","",CONCATENATE('Cable Info'!L371," - ",'Cable Info'!M371))</f>
        <v>#N/A</v>
      </c>
      <c r="AK667" s="53"/>
      <c r="AL667" s="53"/>
      <c r="AM667" s="55" t="e">
        <f t="shared" si="0"/>
        <v>#N/A</v>
      </c>
      <c r="AN667" s="53"/>
      <c r="AO667" s="53" t="e">
        <f>IF('Cable Info'!N371="","",CONCATENATE('Cable Info'!N371," - ",'Cable Info'!O371))</f>
        <v>#N/A</v>
      </c>
      <c r="AP667" s="53"/>
      <c r="AQ667" s="53"/>
      <c r="AR667" s="55" t="e">
        <f t="shared" si="1"/>
        <v>#N/A</v>
      </c>
      <c r="AS667" s="53"/>
      <c r="AT667" s="53" t="str">
        <f>IF('Cable Info'!P371="","",CONCATENATE('Cable Info'!P371," - ",'Cable Info'!Q371))</f>
        <v/>
      </c>
      <c r="AU667" s="53"/>
      <c r="AV667" s="53"/>
      <c r="AW667" s="55" t="str">
        <f t="shared" si="2"/>
        <v/>
      </c>
      <c r="AX667" s="53"/>
      <c r="AY667" s="53" t="str">
        <f>IF('Cable Info'!R371="","",CONCATENATE('Cable Info'!R371," - ",'Cable Info'!S371))</f>
        <v/>
      </c>
      <c r="AZ667" s="53"/>
      <c r="BA667" s="53"/>
      <c r="BB667" s="55" t="str">
        <f t="shared" si="3"/>
        <v/>
      </c>
      <c r="BC667" s="53"/>
      <c r="BD667" s="53" t="str">
        <f>IF('Cable Info'!T371="","",CONCATENATE('Cable Info'!T371," - ",'Cable Info'!U371))</f>
        <v/>
      </c>
      <c r="BE667" s="53"/>
      <c r="BF667" s="53"/>
      <c r="BG667" s="55" t="str">
        <f t="shared" si="4"/>
        <v/>
      </c>
      <c r="BH667" s="53"/>
      <c r="BI667" s="53" t="str">
        <f>IF('Cable Info'!V371="","",CONCATENATE('Cable Info'!V371," - ",'Cable Info'!W371))</f>
        <v/>
      </c>
      <c r="BJ667" s="53"/>
      <c r="BK667" s="53"/>
      <c r="BL667" s="55" t="str">
        <f t="shared" si="5"/>
        <v/>
      </c>
      <c r="BM667" s="5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1"/>
      <c r="CL667" s="1"/>
    </row>
    <row r="668" spans="1:90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9"/>
      <c r="P668" s="1"/>
      <c r="Q668" s="219"/>
      <c r="R668" s="1"/>
      <c r="S668" s="1"/>
      <c r="T668" s="1"/>
      <c r="U668" s="1"/>
      <c r="V668" s="19"/>
      <c r="W668" s="19"/>
      <c r="X668" s="220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53"/>
      <c r="AJ668" s="53" t="e">
        <f>IF('Cable Info'!L372="","",CONCATENATE('Cable Info'!L372," - ",'Cable Info'!M372))</f>
        <v>#N/A</v>
      </c>
      <c r="AK668" s="53"/>
      <c r="AL668" s="53"/>
      <c r="AM668" s="55" t="e">
        <f t="shared" si="0"/>
        <v>#N/A</v>
      </c>
      <c r="AN668" s="53"/>
      <c r="AO668" s="53" t="e">
        <f>IF('Cable Info'!N372="","",CONCATENATE('Cable Info'!N372," - ",'Cable Info'!O372))</f>
        <v>#N/A</v>
      </c>
      <c r="AP668" s="53"/>
      <c r="AQ668" s="53"/>
      <c r="AR668" s="55" t="e">
        <f t="shared" si="1"/>
        <v>#N/A</v>
      </c>
      <c r="AS668" s="53"/>
      <c r="AT668" s="53" t="str">
        <f>IF('Cable Info'!P372="","",CONCATENATE('Cable Info'!P372," - ",'Cable Info'!Q372))</f>
        <v/>
      </c>
      <c r="AU668" s="53"/>
      <c r="AV668" s="53"/>
      <c r="AW668" s="55" t="str">
        <f t="shared" si="2"/>
        <v/>
      </c>
      <c r="AX668" s="53"/>
      <c r="AY668" s="53" t="str">
        <f>IF('Cable Info'!R372="","",CONCATENATE('Cable Info'!R372," - ",'Cable Info'!S372))</f>
        <v/>
      </c>
      <c r="AZ668" s="53"/>
      <c r="BA668" s="53"/>
      <c r="BB668" s="55" t="str">
        <f t="shared" si="3"/>
        <v/>
      </c>
      <c r="BC668" s="53"/>
      <c r="BD668" s="53" t="str">
        <f>IF('Cable Info'!T372="","",CONCATENATE('Cable Info'!T372," - ",'Cable Info'!U372))</f>
        <v/>
      </c>
      <c r="BE668" s="53"/>
      <c r="BF668" s="53"/>
      <c r="BG668" s="55" t="str">
        <f t="shared" si="4"/>
        <v/>
      </c>
      <c r="BH668" s="53"/>
      <c r="BI668" s="53" t="str">
        <f>IF('Cable Info'!V372="","",CONCATENATE('Cable Info'!V372," - ",'Cable Info'!W372))</f>
        <v/>
      </c>
      <c r="BJ668" s="53"/>
      <c r="BK668" s="53"/>
      <c r="BL668" s="55" t="str">
        <f t="shared" si="5"/>
        <v/>
      </c>
      <c r="BM668" s="5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1"/>
      <c r="CL668" s="1"/>
    </row>
    <row r="669" spans="1:90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9"/>
      <c r="P669" s="1"/>
      <c r="Q669" s="219"/>
      <c r="R669" s="1"/>
      <c r="S669" s="1"/>
      <c r="T669" s="1"/>
      <c r="U669" s="1"/>
      <c r="V669" s="19"/>
      <c r="W669" s="19"/>
      <c r="X669" s="220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53"/>
      <c r="AJ669" s="53" t="e">
        <f>IF('Cable Info'!L373="","",CONCATENATE('Cable Info'!L373," - ",'Cable Info'!M373))</f>
        <v>#N/A</v>
      </c>
      <c r="AK669" s="53"/>
      <c r="AL669" s="53"/>
      <c r="AM669" s="55" t="e">
        <f t="shared" si="0"/>
        <v>#N/A</v>
      </c>
      <c r="AN669" s="53"/>
      <c r="AO669" s="53" t="e">
        <f>IF('Cable Info'!N373="","",CONCATENATE('Cable Info'!N373," - ",'Cable Info'!O373))</f>
        <v>#N/A</v>
      </c>
      <c r="AP669" s="53"/>
      <c r="AQ669" s="53"/>
      <c r="AR669" s="55" t="e">
        <f t="shared" si="1"/>
        <v>#N/A</v>
      </c>
      <c r="AS669" s="53"/>
      <c r="AT669" s="53" t="str">
        <f>IF('Cable Info'!P373="","",CONCATENATE('Cable Info'!P373," - ",'Cable Info'!Q373))</f>
        <v/>
      </c>
      <c r="AU669" s="53"/>
      <c r="AV669" s="53"/>
      <c r="AW669" s="55" t="str">
        <f t="shared" si="2"/>
        <v/>
      </c>
      <c r="AX669" s="53"/>
      <c r="AY669" s="53" t="str">
        <f>IF('Cable Info'!R373="","",CONCATENATE('Cable Info'!R373," - ",'Cable Info'!S373))</f>
        <v/>
      </c>
      <c r="AZ669" s="53"/>
      <c r="BA669" s="53"/>
      <c r="BB669" s="55" t="str">
        <f t="shared" si="3"/>
        <v/>
      </c>
      <c r="BC669" s="53"/>
      <c r="BD669" s="53" t="str">
        <f>IF('Cable Info'!T373="","",CONCATENATE('Cable Info'!T373," - ",'Cable Info'!U373))</f>
        <v/>
      </c>
      <c r="BE669" s="53"/>
      <c r="BF669" s="53"/>
      <c r="BG669" s="55" t="str">
        <f t="shared" si="4"/>
        <v/>
      </c>
      <c r="BH669" s="53"/>
      <c r="BI669" s="53" t="str">
        <f>IF('Cable Info'!V373="","",CONCATENATE('Cable Info'!V373," - ",'Cable Info'!W373))</f>
        <v/>
      </c>
      <c r="BJ669" s="53"/>
      <c r="BK669" s="53"/>
      <c r="BL669" s="55" t="str">
        <f t="shared" si="5"/>
        <v/>
      </c>
      <c r="BM669" s="5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1"/>
      <c r="CL669" s="1"/>
    </row>
    <row r="670" spans="1:90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9"/>
      <c r="P670" s="1"/>
      <c r="Q670" s="219"/>
      <c r="R670" s="1"/>
      <c r="S670" s="1"/>
      <c r="T670" s="1"/>
      <c r="U670" s="1"/>
      <c r="V670" s="19"/>
      <c r="W670" s="19"/>
      <c r="X670" s="220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53"/>
      <c r="AJ670" s="53" t="e">
        <f>IF('Cable Info'!L374="","",CONCATENATE('Cable Info'!L374," - ",'Cable Info'!M374))</f>
        <v>#N/A</v>
      </c>
      <c r="AK670" s="53"/>
      <c r="AL670" s="53"/>
      <c r="AM670" s="55" t="e">
        <f t="shared" si="0"/>
        <v>#N/A</v>
      </c>
      <c r="AN670" s="53"/>
      <c r="AO670" s="53" t="e">
        <f>IF('Cable Info'!N374="","",CONCATENATE('Cable Info'!N374," - ",'Cable Info'!O374))</f>
        <v>#N/A</v>
      </c>
      <c r="AP670" s="53"/>
      <c r="AQ670" s="53"/>
      <c r="AR670" s="55" t="e">
        <f t="shared" si="1"/>
        <v>#N/A</v>
      </c>
      <c r="AS670" s="53"/>
      <c r="AT670" s="53" t="str">
        <f>IF('Cable Info'!P374="","",CONCATENATE('Cable Info'!P374," - ",'Cable Info'!Q374))</f>
        <v/>
      </c>
      <c r="AU670" s="53"/>
      <c r="AV670" s="53"/>
      <c r="AW670" s="55" t="str">
        <f t="shared" si="2"/>
        <v/>
      </c>
      <c r="AX670" s="53"/>
      <c r="AY670" s="53" t="str">
        <f>IF('Cable Info'!R374="","",CONCATENATE('Cable Info'!R374," - ",'Cable Info'!S374))</f>
        <v/>
      </c>
      <c r="AZ670" s="53"/>
      <c r="BA670" s="53"/>
      <c r="BB670" s="55" t="str">
        <f t="shared" si="3"/>
        <v/>
      </c>
      <c r="BC670" s="53"/>
      <c r="BD670" s="53" t="str">
        <f>IF('Cable Info'!T374="","",CONCATENATE('Cable Info'!T374," - ",'Cable Info'!U374))</f>
        <v/>
      </c>
      <c r="BE670" s="53"/>
      <c r="BF670" s="53"/>
      <c r="BG670" s="55" t="str">
        <f t="shared" si="4"/>
        <v/>
      </c>
      <c r="BH670" s="53"/>
      <c r="BI670" s="53" t="str">
        <f>IF('Cable Info'!V374="","",CONCATENATE('Cable Info'!V374," - ",'Cable Info'!W374))</f>
        <v/>
      </c>
      <c r="BJ670" s="53"/>
      <c r="BK670" s="53"/>
      <c r="BL670" s="55" t="str">
        <f t="shared" si="5"/>
        <v/>
      </c>
      <c r="BM670" s="5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1"/>
      <c r="CL670" s="1"/>
    </row>
    <row r="671" spans="1:90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9"/>
      <c r="P671" s="1"/>
      <c r="Q671" s="219"/>
      <c r="R671" s="1"/>
      <c r="S671" s="1"/>
      <c r="T671" s="1"/>
      <c r="U671" s="1"/>
      <c r="V671" s="19"/>
      <c r="W671" s="19"/>
      <c r="X671" s="220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53"/>
      <c r="AJ671" s="53" t="e">
        <f>IF('Cable Info'!L375="","",CONCATENATE('Cable Info'!L375," - ",'Cable Info'!M375))</f>
        <v>#N/A</v>
      </c>
      <c r="AK671" s="53"/>
      <c r="AL671" s="53"/>
      <c r="AM671" s="55" t="e">
        <f t="shared" si="0"/>
        <v>#N/A</v>
      </c>
      <c r="AN671" s="53"/>
      <c r="AO671" s="53" t="e">
        <f>IF('Cable Info'!N375="","",CONCATENATE('Cable Info'!N375," - ",'Cable Info'!O375))</f>
        <v>#N/A</v>
      </c>
      <c r="AP671" s="53"/>
      <c r="AQ671" s="53"/>
      <c r="AR671" s="55" t="e">
        <f t="shared" si="1"/>
        <v>#N/A</v>
      </c>
      <c r="AS671" s="53"/>
      <c r="AT671" s="53" t="str">
        <f>IF('Cable Info'!P375="","",CONCATENATE('Cable Info'!P375," - ",'Cable Info'!Q375))</f>
        <v/>
      </c>
      <c r="AU671" s="53"/>
      <c r="AV671" s="53"/>
      <c r="AW671" s="55" t="str">
        <f t="shared" si="2"/>
        <v/>
      </c>
      <c r="AX671" s="53"/>
      <c r="AY671" s="53" t="str">
        <f>IF('Cable Info'!R375="","",CONCATENATE('Cable Info'!R375," - ",'Cable Info'!S375))</f>
        <v/>
      </c>
      <c r="AZ671" s="53"/>
      <c r="BA671" s="53"/>
      <c r="BB671" s="55" t="str">
        <f t="shared" si="3"/>
        <v/>
      </c>
      <c r="BC671" s="53"/>
      <c r="BD671" s="53" t="str">
        <f>IF('Cable Info'!T375="","",CONCATENATE('Cable Info'!T375," - ",'Cable Info'!U375))</f>
        <v/>
      </c>
      <c r="BE671" s="53"/>
      <c r="BF671" s="53"/>
      <c r="BG671" s="55" t="str">
        <f t="shared" si="4"/>
        <v/>
      </c>
      <c r="BH671" s="53"/>
      <c r="BI671" s="53" t="str">
        <f>IF('Cable Info'!V375="","",CONCATENATE('Cable Info'!V375," - ",'Cable Info'!W375))</f>
        <v/>
      </c>
      <c r="BJ671" s="53"/>
      <c r="BK671" s="53"/>
      <c r="BL671" s="55" t="str">
        <f t="shared" si="5"/>
        <v/>
      </c>
      <c r="BM671" s="5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1"/>
      <c r="CL671" s="1"/>
    </row>
    <row r="672" spans="1:90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9"/>
      <c r="P672" s="1"/>
      <c r="Q672" s="219"/>
      <c r="R672" s="1"/>
      <c r="S672" s="1"/>
      <c r="T672" s="1"/>
      <c r="U672" s="1"/>
      <c r="V672" s="19"/>
      <c r="W672" s="19"/>
      <c r="X672" s="220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53"/>
      <c r="AJ672" s="53" t="e">
        <f>IF('Cable Info'!L376="","",CONCATENATE('Cable Info'!L376," - ",'Cable Info'!M376))</f>
        <v>#N/A</v>
      </c>
      <c r="AK672" s="53"/>
      <c r="AL672" s="53"/>
      <c r="AM672" s="55" t="e">
        <f t="shared" si="0"/>
        <v>#N/A</v>
      </c>
      <c r="AN672" s="53"/>
      <c r="AO672" s="53" t="e">
        <f>IF('Cable Info'!N376="","",CONCATENATE('Cable Info'!N376," - ",'Cable Info'!O376))</f>
        <v>#N/A</v>
      </c>
      <c r="AP672" s="53"/>
      <c r="AQ672" s="53"/>
      <c r="AR672" s="55" t="e">
        <f t="shared" si="1"/>
        <v>#N/A</v>
      </c>
      <c r="AS672" s="53"/>
      <c r="AT672" s="53" t="str">
        <f>IF('Cable Info'!P376="","",CONCATENATE('Cable Info'!P376," - ",'Cable Info'!Q376))</f>
        <v/>
      </c>
      <c r="AU672" s="53"/>
      <c r="AV672" s="53"/>
      <c r="AW672" s="55" t="str">
        <f t="shared" si="2"/>
        <v/>
      </c>
      <c r="AX672" s="53"/>
      <c r="AY672" s="53" t="str">
        <f>IF('Cable Info'!R376="","",CONCATENATE('Cable Info'!R376," - ",'Cable Info'!S376))</f>
        <v/>
      </c>
      <c r="AZ672" s="53"/>
      <c r="BA672" s="53"/>
      <c r="BB672" s="55" t="str">
        <f t="shared" si="3"/>
        <v/>
      </c>
      <c r="BC672" s="53"/>
      <c r="BD672" s="53" t="str">
        <f>IF('Cable Info'!T376="","",CONCATENATE('Cable Info'!T376," - ",'Cable Info'!U376))</f>
        <v/>
      </c>
      <c r="BE672" s="53"/>
      <c r="BF672" s="53"/>
      <c r="BG672" s="55" t="str">
        <f t="shared" si="4"/>
        <v/>
      </c>
      <c r="BH672" s="53"/>
      <c r="BI672" s="53" t="str">
        <f>IF('Cable Info'!V376="","",CONCATENATE('Cable Info'!V376," - ",'Cable Info'!W376))</f>
        <v/>
      </c>
      <c r="BJ672" s="53"/>
      <c r="BK672" s="53"/>
      <c r="BL672" s="55" t="str">
        <f t="shared" si="5"/>
        <v/>
      </c>
      <c r="BM672" s="5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1"/>
      <c r="CL672" s="1"/>
    </row>
    <row r="673" spans="1:90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9"/>
      <c r="P673" s="1"/>
      <c r="Q673" s="219"/>
      <c r="R673" s="1"/>
      <c r="S673" s="1"/>
      <c r="T673" s="1"/>
      <c r="U673" s="1"/>
      <c r="V673" s="19"/>
      <c r="W673" s="19"/>
      <c r="X673" s="220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53"/>
      <c r="AJ673" s="53" t="e">
        <f>IF('Cable Info'!L377="","",CONCATENATE('Cable Info'!L377," - ",'Cable Info'!M377))</f>
        <v>#N/A</v>
      </c>
      <c r="AK673" s="53"/>
      <c r="AL673" s="53"/>
      <c r="AM673" s="55" t="e">
        <f t="shared" si="0"/>
        <v>#N/A</v>
      </c>
      <c r="AN673" s="53"/>
      <c r="AO673" s="53" t="e">
        <f>IF('Cable Info'!N377="","",CONCATENATE('Cable Info'!N377," - ",'Cable Info'!O377))</f>
        <v>#N/A</v>
      </c>
      <c r="AP673" s="53"/>
      <c r="AQ673" s="53"/>
      <c r="AR673" s="55" t="e">
        <f t="shared" si="1"/>
        <v>#N/A</v>
      </c>
      <c r="AS673" s="53"/>
      <c r="AT673" s="53" t="str">
        <f>IF('Cable Info'!P377="","",CONCATENATE('Cable Info'!P377," - ",'Cable Info'!Q377))</f>
        <v/>
      </c>
      <c r="AU673" s="53"/>
      <c r="AV673" s="53"/>
      <c r="AW673" s="55" t="str">
        <f t="shared" si="2"/>
        <v/>
      </c>
      <c r="AX673" s="53"/>
      <c r="AY673" s="53" t="str">
        <f>IF('Cable Info'!R377="","",CONCATENATE('Cable Info'!R377," - ",'Cable Info'!S377))</f>
        <v/>
      </c>
      <c r="AZ673" s="53"/>
      <c r="BA673" s="53"/>
      <c r="BB673" s="55" t="str">
        <f t="shared" si="3"/>
        <v/>
      </c>
      <c r="BC673" s="53"/>
      <c r="BD673" s="53" t="str">
        <f>IF('Cable Info'!T377="","",CONCATENATE('Cable Info'!T377," - ",'Cable Info'!U377))</f>
        <v/>
      </c>
      <c r="BE673" s="53"/>
      <c r="BF673" s="53"/>
      <c r="BG673" s="55" t="str">
        <f t="shared" si="4"/>
        <v/>
      </c>
      <c r="BH673" s="53"/>
      <c r="BI673" s="53" t="str">
        <f>IF('Cable Info'!V377="","",CONCATENATE('Cable Info'!V377," - ",'Cable Info'!W377))</f>
        <v/>
      </c>
      <c r="BJ673" s="53"/>
      <c r="BK673" s="53"/>
      <c r="BL673" s="55" t="str">
        <f t="shared" si="5"/>
        <v/>
      </c>
      <c r="BM673" s="5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1"/>
      <c r="CL673" s="1"/>
    </row>
    <row r="674" spans="1:90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9"/>
      <c r="P674" s="1"/>
      <c r="Q674" s="219"/>
      <c r="R674" s="1"/>
      <c r="S674" s="1"/>
      <c r="T674" s="1"/>
      <c r="U674" s="1"/>
      <c r="V674" s="19"/>
      <c r="W674" s="19"/>
      <c r="X674" s="220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53"/>
      <c r="AJ674" s="53" t="e">
        <f>IF('Cable Info'!L378="","",CONCATENATE('Cable Info'!L378," - ",'Cable Info'!M378))</f>
        <v>#N/A</v>
      </c>
      <c r="AK674" s="53"/>
      <c r="AL674" s="53"/>
      <c r="AM674" s="55" t="e">
        <f t="shared" si="0"/>
        <v>#N/A</v>
      </c>
      <c r="AN674" s="53"/>
      <c r="AO674" s="53" t="e">
        <f>IF('Cable Info'!N378="","",CONCATENATE('Cable Info'!N378," - ",'Cable Info'!O378))</f>
        <v>#N/A</v>
      </c>
      <c r="AP674" s="53"/>
      <c r="AQ674" s="53"/>
      <c r="AR674" s="55" t="e">
        <f t="shared" si="1"/>
        <v>#N/A</v>
      </c>
      <c r="AS674" s="53"/>
      <c r="AT674" s="53" t="str">
        <f>IF('Cable Info'!P378="","",CONCATENATE('Cable Info'!P378," - ",'Cable Info'!Q378))</f>
        <v/>
      </c>
      <c r="AU674" s="53"/>
      <c r="AV674" s="53"/>
      <c r="AW674" s="55" t="str">
        <f t="shared" si="2"/>
        <v/>
      </c>
      <c r="AX674" s="53"/>
      <c r="AY674" s="53" t="str">
        <f>IF('Cable Info'!R378="","",CONCATENATE('Cable Info'!R378," - ",'Cable Info'!S378))</f>
        <v/>
      </c>
      <c r="AZ674" s="53"/>
      <c r="BA674" s="53"/>
      <c r="BB674" s="55" t="str">
        <f t="shared" si="3"/>
        <v/>
      </c>
      <c r="BC674" s="53"/>
      <c r="BD674" s="53" t="str">
        <f>IF('Cable Info'!T378="","",CONCATENATE('Cable Info'!T378," - ",'Cable Info'!U378))</f>
        <v/>
      </c>
      <c r="BE674" s="53"/>
      <c r="BF674" s="53"/>
      <c r="BG674" s="55" t="str">
        <f t="shared" si="4"/>
        <v/>
      </c>
      <c r="BH674" s="53"/>
      <c r="BI674" s="53" t="str">
        <f>IF('Cable Info'!V378="","",CONCATENATE('Cable Info'!V378," - ",'Cable Info'!W378))</f>
        <v/>
      </c>
      <c r="BJ674" s="53"/>
      <c r="BK674" s="53"/>
      <c r="BL674" s="55" t="str">
        <f t="shared" si="5"/>
        <v/>
      </c>
      <c r="BM674" s="5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1"/>
      <c r="CL674" s="1"/>
    </row>
    <row r="675" spans="1:90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9"/>
      <c r="P675" s="1"/>
      <c r="Q675" s="219"/>
      <c r="R675" s="1"/>
      <c r="S675" s="1"/>
      <c r="T675" s="1"/>
      <c r="U675" s="1"/>
      <c r="V675" s="19"/>
      <c r="W675" s="19"/>
      <c r="X675" s="220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53"/>
      <c r="AJ675" s="53" t="e">
        <f>IF('Cable Info'!L379="","",CONCATENATE('Cable Info'!L379," - ",'Cable Info'!M379))</f>
        <v>#N/A</v>
      </c>
      <c r="AK675" s="53"/>
      <c r="AL675" s="53"/>
      <c r="AM675" s="55" t="e">
        <f t="shared" si="0"/>
        <v>#N/A</v>
      </c>
      <c r="AN675" s="53"/>
      <c r="AO675" s="53" t="e">
        <f>IF('Cable Info'!N379="","",CONCATENATE('Cable Info'!N379," - ",'Cable Info'!O379))</f>
        <v>#N/A</v>
      </c>
      <c r="AP675" s="53"/>
      <c r="AQ675" s="53"/>
      <c r="AR675" s="55" t="e">
        <f t="shared" si="1"/>
        <v>#N/A</v>
      </c>
      <c r="AS675" s="53"/>
      <c r="AT675" s="53" t="str">
        <f>IF('Cable Info'!P379="","",CONCATENATE('Cable Info'!P379," - ",'Cable Info'!Q379))</f>
        <v/>
      </c>
      <c r="AU675" s="53"/>
      <c r="AV675" s="53"/>
      <c r="AW675" s="55" t="str">
        <f t="shared" si="2"/>
        <v/>
      </c>
      <c r="AX675" s="53"/>
      <c r="AY675" s="53" t="str">
        <f>IF('Cable Info'!R379="","",CONCATENATE('Cable Info'!R379," - ",'Cable Info'!S379))</f>
        <v/>
      </c>
      <c r="AZ675" s="53"/>
      <c r="BA675" s="53"/>
      <c r="BB675" s="55" t="str">
        <f t="shared" si="3"/>
        <v/>
      </c>
      <c r="BC675" s="53"/>
      <c r="BD675" s="53" t="str">
        <f>IF('Cable Info'!T379="","",CONCATENATE('Cable Info'!T379," - ",'Cable Info'!U379))</f>
        <v/>
      </c>
      <c r="BE675" s="53"/>
      <c r="BF675" s="53"/>
      <c r="BG675" s="55" t="str">
        <f t="shared" si="4"/>
        <v/>
      </c>
      <c r="BH675" s="53"/>
      <c r="BI675" s="53" t="str">
        <f>IF('Cable Info'!V379="","",CONCATENATE('Cable Info'!V379," - ",'Cable Info'!W379))</f>
        <v/>
      </c>
      <c r="BJ675" s="53"/>
      <c r="BK675" s="53"/>
      <c r="BL675" s="55" t="str">
        <f t="shared" si="5"/>
        <v/>
      </c>
      <c r="BM675" s="5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1"/>
      <c r="CL675" s="1"/>
    </row>
    <row r="676" spans="1:90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9"/>
      <c r="P676" s="1"/>
      <c r="Q676" s="219"/>
      <c r="R676" s="1"/>
      <c r="S676" s="1"/>
      <c r="T676" s="1"/>
      <c r="U676" s="1"/>
      <c r="V676" s="19"/>
      <c r="W676" s="19"/>
      <c r="X676" s="220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53"/>
      <c r="AJ676" s="53" t="e">
        <f>IF('Cable Info'!L380="","",CONCATENATE('Cable Info'!L380," - ",'Cable Info'!M380))</f>
        <v>#N/A</v>
      </c>
      <c r="AK676" s="53"/>
      <c r="AL676" s="53"/>
      <c r="AM676" s="55" t="e">
        <f t="shared" si="0"/>
        <v>#N/A</v>
      </c>
      <c r="AN676" s="53"/>
      <c r="AO676" s="53" t="e">
        <f>IF('Cable Info'!N380="","",CONCATENATE('Cable Info'!N380," - ",'Cable Info'!O380))</f>
        <v>#N/A</v>
      </c>
      <c r="AP676" s="53"/>
      <c r="AQ676" s="53"/>
      <c r="AR676" s="55" t="e">
        <f t="shared" si="1"/>
        <v>#N/A</v>
      </c>
      <c r="AS676" s="53"/>
      <c r="AT676" s="53" t="str">
        <f>IF('Cable Info'!P380="","",CONCATENATE('Cable Info'!P380," - ",'Cable Info'!Q380))</f>
        <v/>
      </c>
      <c r="AU676" s="53"/>
      <c r="AV676" s="53"/>
      <c r="AW676" s="55" t="str">
        <f t="shared" si="2"/>
        <v/>
      </c>
      <c r="AX676" s="53"/>
      <c r="AY676" s="53" t="str">
        <f>IF('Cable Info'!R380="","",CONCATENATE('Cable Info'!R380," - ",'Cable Info'!S380))</f>
        <v/>
      </c>
      <c r="AZ676" s="53"/>
      <c r="BA676" s="53"/>
      <c r="BB676" s="55" t="str">
        <f t="shared" si="3"/>
        <v/>
      </c>
      <c r="BC676" s="53"/>
      <c r="BD676" s="53" t="str">
        <f>IF('Cable Info'!T380="","",CONCATENATE('Cable Info'!T380," - ",'Cable Info'!U380))</f>
        <v/>
      </c>
      <c r="BE676" s="53"/>
      <c r="BF676" s="53"/>
      <c r="BG676" s="55" t="str">
        <f t="shared" si="4"/>
        <v/>
      </c>
      <c r="BH676" s="53"/>
      <c r="BI676" s="53" t="str">
        <f>IF('Cable Info'!V380="","",CONCATENATE('Cable Info'!V380," - ",'Cable Info'!W380))</f>
        <v/>
      </c>
      <c r="BJ676" s="53"/>
      <c r="BK676" s="53"/>
      <c r="BL676" s="55" t="str">
        <f t="shared" si="5"/>
        <v/>
      </c>
      <c r="BM676" s="5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1"/>
      <c r="CL676" s="1"/>
    </row>
    <row r="677" spans="1:90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9"/>
      <c r="P677" s="1"/>
      <c r="Q677" s="219"/>
      <c r="R677" s="1"/>
      <c r="S677" s="1"/>
      <c r="T677" s="1"/>
      <c r="U677" s="1"/>
      <c r="V677" s="19"/>
      <c r="W677" s="19"/>
      <c r="X677" s="220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53"/>
      <c r="AJ677" s="53" t="e">
        <f>IF('Cable Info'!L381="","",CONCATENATE('Cable Info'!L381," - ",'Cable Info'!M381))</f>
        <v>#N/A</v>
      </c>
      <c r="AK677" s="53"/>
      <c r="AL677" s="53"/>
      <c r="AM677" s="55" t="e">
        <f t="shared" si="0"/>
        <v>#N/A</v>
      </c>
      <c r="AN677" s="53"/>
      <c r="AO677" s="53" t="e">
        <f>IF('Cable Info'!N381="","",CONCATENATE('Cable Info'!N381," - ",'Cable Info'!O381))</f>
        <v>#N/A</v>
      </c>
      <c r="AP677" s="53"/>
      <c r="AQ677" s="53"/>
      <c r="AR677" s="55" t="e">
        <f t="shared" si="1"/>
        <v>#N/A</v>
      </c>
      <c r="AS677" s="53"/>
      <c r="AT677" s="53" t="str">
        <f>IF('Cable Info'!P381="","",CONCATENATE('Cable Info'!P381," - ",'Cable Info'!Q381))</f>
        <v/>
      </c>
      <c r="AU677" s="53"/>
      <c r="AV677" s="53"/>
      <c r="AW677" s="55" t="str">
        <f t="shared" si="2"/>
        <v/>
      </c>
      <c r="AX677" s="53"/>
      <c r="AY677" s="53" t="str">
        <f>IF('Cable Info'!R381="","",CONCATENATE('Cable Info'!R381," - ",'Cable Info'!S381))</f>
        <v/>
      </c>
      <c r="AZ677" s="53"/>
      <c r="BA677" s="53"/>
      <c r="BB677" s="55" t="str">
        <f t="shared" si="3"/>
        <v/>
      </c>
      <c r="BC677" s="53"/>
      <c r="BD677" s="53" t="str">
        <f>IF('Cable Info'!T381="","",CONCATENATE('Cable Info'!T381," - ",'Cable Info'!U381))</f>
        <v/>
      </c>
      <c r="BE677" s="53"/>
      <c r="BF677" s="53"/>
      <c r="BG677" s="55" t="str">
        <f t="shared" si="4"/>
        <v/>
      </c>
      <c r="BH677" s="53"/>
      <c r="BI677" s="53" t="str">
        <f>IF('Cable Info'!V381="","",CONCATENATE('Cable Info'!V381," - ",'Cable Info'!W381))</f>
        <v/>
      </c>
      <c r="BJ677" s="53"/>
      <c r="BK677" s="53"/>
      <c r="BL677" s="55" t="str">
        <f t="shared" si="5"/>
        <v/>
      </c>
      <c r="BM677" s="5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1"/>
      <c r="CL677" s="1"/>
    </row>
    <row r="678" spans="1:90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9"/>
      <c r="P678" s="1"/>
      <c r="Q678" s="219"/>
      <c r="R678" s="1"/>
      <c r="S678" s="1"/>
      <c r="T678" s="1"/>
      <c r="U678" s="1"/>
      <c r="V678" s="19"/>
      <c r="W678" s="19"/>
      <c r="X678" s="220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53"/>
      <c r="AJ678" s="53" t="e">
        <f>IF('Cable Info'!L382="","",CONCATENATE('Cable Info'!L382," - ",'Cable Info'!M382))</f>
        <v>#N/A</v>
      </c>
      <c r="AK678" s="53"/>
      <c r="AL678" s="53"/>
      <c r="AM678" s="55" t="e">
        <f t="shared" si="0"/>
        <v>#N/A</v>
      </c>
      <c r="AN678" s="53"/>
      <c r="AO678" s="53" t="e">
        <f>IF('Cable Info'!N382="","",CONCATENATE('Cable Info'!N382," - ",'Cable Info'!O382))</f>
        <v>#N/A</v>
      </c>
      <c r="AP678" s="53"/>
      <c r="AQ678" s="53"/>
      <c r="AR678" s="55" t="e">
        <f t="shared" si="1"/>
        <v>#N/A</v>
      </c>
      <c r="AS678" s="53"/>
      <c r="AT678" s="53" t="str">
        <f>IF('Cable Info'!P382="","",CONCATENATE('Cable Info'!P382," - ",'Cable Info'!Q382))</f>
        <v/>
      </c>
      <c r="AU678" s="53"/>
      <c r="AV678" s="53"/>
      <c r="AW678" s="55" t="str">
        <f t="shared" si="2"/>
        <v/>
      </c>
      <c r="AX678" s="53"/>
      <c r="AY678" s="53" t="str">
        <f>IF('Cable Info'!R382="","",CONCATENATE('Cable Info'!R382," - ",'Cable Info'!S382))</f>
        <v/>
      </c>
      <c r="AZ678" s="53"/>
      <c r="BA678" s="53"/>
      <c r="BB678" s="55" t="str">
        <f t="shared" si="3"/>
        <v/>
      </c>
      <c r="BC678" s="53"/>
      <c r="BD678" s="53" t="str">
        <f>IF('Cable Info'!T382="","",CONCATENATE('Cable Info'!T382," - ",'Cable Info'!U382))</f>
        <v/>
      </c>
      <c r="BE678" s="53"/>
      <c r="BF678" s="53"/>
      <c r="BG678" s="55" t="str">
        <f t="shared" si="4"/>
        <v/>
      </c>
      <c r="BH678" s="53"/>
      <c r="BI678" s="53" t="str">
        <f>IF('Cable Info'!V382="","",CONCATENATE('Cable Info'!V382," - ",'Cable Info'!W382))</f>
        <v/>
      </c>
      <c r="BJ678" s="53"/>
      <c r="BK678" s="53"/>
      <c r="BL678" s="55" t="str">
        <f t="shared" si="5"/>
        <v/>
      </c>
      <c r="BM678" s="5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1"/>
      <c r="CL678" s="1"/>
    </row>
    <row r="679" spans="1:90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9"/>
      <c r="P679" s="1"/>
      <c r="Q679" s="219"/>
      <c r="R679" s="1"/>
      <c r="S679" s="1"/>
      <c r="T679" s="1"/>
      <c r="U679" s="1"/>
      <c r="V679" s="19"/>
      <c r="W679" s="19"/>
      <c r="X679" s="220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53"/>
      <c r="AJ679" s="53" t="e">
        <f>IF('Cable Info'!L383="","",CONCATENATE('Cable Info'!L383," - ",'Cable Info'!M383))</f>
        <v>#N/A</v>
      </c>
      <c r="AK679" s="53"/>
      <c r="AL679" s="53"/>
      <c r="AM679" s="55" t="e">
        <f t="shared" si="0"/>
        <v>#N/A</v>
      </c>
      <c r="AN679" s="53"/>
      <c r="AO679" s="53" t="e">
        <f>IF('Cable Info'!N383="","",CONCATENATE('Cable Info'!N383," - ",'Cable Info'!O383))</f>
        <v>#N/A</v>
      </c>
      <c r="AP679" s="53"/>
      <c r="AQ679" s="53"/>
      <c r="AR679" s="55" t="e">
        <f t="shared" si="1"/>
        <v>#N/A</v>
      </c>
      <c r="AS679" s="53"/>
      <c r="AT679" s="53" t="str">
        <f>IF('Cable Info'!P383="","",CONCATENATE('Cable Info'!P383," - ",'Cable Info'!Q383))</f>
        <v/>
      </c>
      <c r="AU679" s="53"/>
      <c r="AV679" s="53"/>
      <c r="AW679" s="55" t="str">
        <f t="shared" si="2"/>
        <v/>
      </c>
      <c r="AX679" s="53"/>
      <c r="AY679" s="53" t="str">
        <f>IF('Cable Info'!R383="","",CONCATENATE('Cable Info'!R383," - ",'Cable Info'!S383))</f>
        <v/>
      </c>
      <c r="AZ679" s="53"/>
      <c r="BA679" s="53"/>
      <c r="BB679" s="55" t="str">
        <f t="shared" si="3"/>
        <v/>
      </c>
      <c r="BC679" s="53"/>
      <c r="BD679" s="53" t="str">
        <f>IF('Cable Info'!T383="","",CONCATENATE('Cable Info'!T383," - ",'Cable Info'!U383))</f>
        <v/>
      </c>
      <c r="BE679" s="53"/>
      <c r="BF679" s="53"/>
      <c r="BG679" s="55" t="str">
        <f t="shared" si="4"/>
        <v/>
      </c>
      <c r="BH679" s="53"/>
      <c r="BI679" s="53" t="str">
        <f>IF('Cable Info'!V383="","",CONCATENATE('Cable Info'!V383," - ",'Cable Info'!W383))</f>
        <v/>
      </c>
      <c r="BJ679" s="53"/>
      <c r="BK679" s="53"/>
      <c r="BL679" s="55" t="str">
        <f t="shared" si="5"/>
        <v/>
      </c>
      <c r="BM679" s="5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1"/>
      <c r="CL679" s="1"/>
    </row>
    <row r="680" spans="1:90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9"/>
      <c r="P680" s="1"/>
      <c r="Q680" s="219"/>
      <c r="R680" s="1"/>
      <c r="S680" s="1"/>
      <c r="T680" s="1"/>
      <c r="U680" s="1"/>
      <c r="V680" s="19"/>
      <c r="W680" s="19"/>
      <c r="X680" s="220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53"/>
      <c r="AJ680" s="53" t="e">
        <f>IF('Cable Info'!L384="","",CONCATENATE('Cable Info'!L384," - ",'Cable Info'!M384))</f>
        <v>#N/A</v>
      </c>
      <c r="AK680" s="53"/>
      <c r="AL680" s="53"/>
      <c r="AM680" s="55" t="e">
        <f t="shared" si="0"/>
        <v>#N/A</v>
      </c>
      <c r="AN680" s="53"/>
      <c r="AO680" s="53" t="e">
        <f>IF('Cable Info'!N384="","",CONCATENATE('Cable Info'!N384," - ",'Cable Info'!O384))</f>
        <v>#N/A</v>
      </c>
      <c r="AP680" s="53"/>
      <c r="AQ680" s="53"/>
      <c r="AR680" s="55" t="e">
        <f t="shared" si="1"/>
        <v>#N/A</v>
      </c>
      <c r="AS680" s="53"/>
      <c r="AT680" s="53" t="str">
        <f>IF('Cable Info'!P384="","",CONCATENATE('Cable Info'!P384," - ",'Cable Info'!Q384))</f>
        <v/>
      </c>
      <c r="AU680" s="53"/>
      <c r="AV680" s="53"/>
      <c r="AW680" s="55" t="str">
        <f t="shared" si="2"/>
        <v/>
      </c>
      <c r="AX680" s="53"/>
      <c r="AY680" s="53" t="str">
        <f>IF('Cable Info'!R384="","",CONCATENATE('Cable Info'!R384," - ",'Cable Info'!S384))</f>
        <v/>
      </c>
      <c r="AZ680" s="53"/>
      <c r="BA680" s="53"/>
      <c r="BB680" s="55" t="str">
        <f t="shared" si="3"/>
        <v/>
      </c>
      <c r="BC680" s="53"/>
      <c r="BD680" s="53" t="str">
        <f>IF('Cable Info'!T384="","",CONCATENATE('Cable Info'!T384," - ",'Cable Info'!U384))</f>
        <v/>
      </c>
      <c r="BE680" s="53"/>
      <c r="BF680" s="53"/>
      <c r="BG680" s="55" t="str">
        <f t="shared" si="4"/>
        <v/>
      </c>
      <c r="BH680" s="53"/>
      <c r="BI680" s="53" t="str">
        <f>IF('Cable Info'!V384="","",CONCATENATE('Cable Info'!V384," - ",'Cable Info'!W384))</f>
        <v/>
      </c>
      <c r="BJ680" s="53"/>
      <c r="BK680" s="53"/>
      <c r="BL680" s="55" t="str">
        <f t="shared" si="5"/>
        <v/>
      </c>
      <c r="BM680" s="5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1"/>
      <c r="CL680" s="1"/>
    </row>
    <row r="681" spans="1:90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9"/>
      <c r="P681" s="1"/>
      <c r="Q681" s="219"/>
      <c r="R681" s="1"/>
      <c r="S681" s="1"/>
      <c r="T681" s="1"/>
      <c r="U681" s="1"/>
      <c r="V681" s="19"/>
      <c r="W681" s="19"/>
      <c r="X681" s="220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53"/>
      <c r="AJ681" s="53" t="e">
        <f>IF('Cable Info'!L385="","",CONCATENATE('Cable Info'!L385," - ",'Cable Info'!M385))</f>
        <v>#N/A</v>
      </c>
      <c r="AK681" s="53"/>
      <c r="AL681" s="53"/>
      <c r="AM681" s="55" t="e">
        <f t="shared" si="0"/>
        <v>#N/A</v>
      </c>
      <c r="AN681" s="53"/>
      <c r="AO681" s="53" t="e">
        <f>IF('Cable Info'!N385="","",CONCATENATE('Cable Info'!N385," - ",'Cable Info'!O385))</f>
        <v>#N/A</v>
      </c>
      <c r="AP681" s="53"/>
      <c r="AQ681" s="53"/>
      <c r="AR681" s="55" t="e">
        <f t="shared" si="1"/>
        <v>#N/A</v>
      </c>
      <c r="AS681" s="53"/>
      <c r="AT681" s="53" t="str">
        <f>IF('Cable Info'!P385="","",CONCATENATE('Cable Info'!P385," - ",'Cable Info'!Q385))</f>
        <v/>
      </c>
      <c r="AU681" s="53"/>
      <c r="AV681" s="53"/>
      <c r="AW681" s="55" t="str">
        <f t="shared" si="2"/>
        <v/>
      </c>
      <c r="AX681" s="53"/>
      <c r="AY681" s="53" t="str">
        <f>IF('Cable Info'!R385="","",CONCATENATE('Cable Info'!R385," - ",'Cable Info'!S385))</f>
        <v/>
      </c>
      <c r="AZ681" s="53"/>
      <c r="BA681" s="53"/>
      <c r="BB681" s="55" t="str">
        <f t="shared" si="3"/>
        <v/>
      </c>
      <c r="BC681" s="53"/>
      <c r="BD681" s="53" t="str">
        <f>IF('Cable Info'!T385="","",CONCATENATE('Cable Info'!T385," - ",'Cable Info'!U385))</f>
        <v/>
      </c>
      <c r="BE681" s="53"/>
      <c r="BF681" s="53"/>
      <c r="BG681" s="55" t="str">
        <f t="shared" si="4"/>
        <v/>
      </c>
      <c r="BH681" s="53"/>
      <c r="BI681" s="53" t="str">
        <f>IF('Cable Info'!V385="","",CONCATENATE('Cable Info'!V385," - ",'Cable Info'!W385))</f>
        <v/>
      </c>
      <c r="BJ681" s="53"/>
      <c r="BK681" s="53"/>
      <c r="BL681" s="55" t="str">
        <f t="shared" si="5"/>
        <v/>
      </c>
      <c r="BM681" s="5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1"/>
      <c r="CL681" s="1"/>
    </row>
    <row r="682" spans="1:90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9"/>
      <c r="P682" s="1"/>
      <c r="Q682" s="219"/>
      <c r="R682" s="1"/>
      <c r="S682" s="1"/>
      <c r="T682" s="1"/>
      <c r="U682" s="1"/>
      <c r="V682" s="19"/>
      <c r="W682" s="19"/>
      <c r="X682" s="220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53"/>
      <c r="AJ682" s="53" t="e">
        <f>IF('Cable Info'!L386="","",CONCATENATE('Cable Info'!L386," - ",'Cable Info'!M386))</f>
        <v>#N/A</v>
      </c>
      <c r="AK682" s="53"/>
      <c r="AL682" s="53"/>
      <c r="AM682" s="55" t="e">
        <f t="shared" si="0"/>
        <v>#N/A</v>
      </c>
      <c r="AN682" s="53"/>
      <c r="AO682" s="53" t="e">
        <f>IF('Cable Info'!N386="","",CONCATENATE('Cable Info'!N386," - ",'Cable Info'!O386))</f>
        <v>#N/A</v>
      </c>
      <c r="AP682" s="53"/>
      <c r="AQ682" s="53"/>
      <c r="AR682" s="55" t="e">
        <f t="shared" si="1"/>
        <v>#N/A</v>
      </c>
      <c r="AS682" s="53"/>
      <c r="AT682" s="53" t="str">
        <f>IF('Cable Info'!P386="","",CONCATENATE('Cable Info'!P386," - ",'Cable Info'!Q386))</f>
        <v/>
      </c>
      <c r="AU682" s="53"/>
      <c r="AV682" s="53"/>
      <c r="AW682" s="55" t="str">
        <f t="shared" si="2"/>
        <v/>
      </c>
      <c r="AX682" s="53"/>
      <c r="AY682" s="53" t="str">
        <f>IF('Cable Info'!R386="","",CONCATENATE('Cable Info'!R386," - ",'Cable Info'!S386))</f>
        <v/>
      </c>
      <c r="AZ682" s="53"/>
      <c r="BA682" s="53"/>
      <c r="BB682" s="55" t="str">
        <f t="shared" si="3"/>
        <v/>
      </c>
      <c r="BC682" s="53"/>
      <c r="BD682" s="53" t="str">
        <f>IF('Cable Info'!T386="","",CONCATENATE('Cable Info'!T386," - ",'Cable Info'!U386))</f>
        <v/>
      </c>
      <c r="BE682" s="53"/>
      <c r="BF682" s="53"/>
      <c r="BG682" s="55" t="str">
        <f t="shared" si="4"/>
        <v/>
      </c>
      <c r="BH682" s="53"/>
      <c r="BI682" s="53" t="str">
        <f>IF('Cable Info'!V386="","",CONCATENATE('Cable Info'!V386," - ",'Cable Info'!W386))</f>
        <v/>
      </c>
      <c r="BJ682" s="53"/>
      <c r="BK682" s="53"/>
      <c r="BL682" s="55" t="str">
        <f t="shared" si="5"/>
        <v/>
      </c>
      <c r="BM682" s="5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1"/>
      <c r="CL682" s="1"/>
    </row>
    <row r="683" spans="1:90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9"/>
      <c r="P683" s="1"/>
      <c r="Q683" s="219"/>
      <c r="R683" s="1"/>
      <c r="S683" s="1"/>
      <c r="T683" s="1"/>
      <c r="U683" s="1"/>
      <c r="V683" s="19"/>
      <c r="W683" s="19"/>
      <c r="X683" s="220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53"/>
      <c r="AJ683" s="53" t="e">
        <f>IF('Cable Info'!L387="","",CONCATENATE('Cable Info'!L387," - ",'Cable Info'!M387))</f>
        <v>#N/A</v>
      </c>
      <c r="AK683" s="53"/>
      <c r="AL683" s="53"/>
      <c r="AM683" s="55" t="e">
        <f t="shared" si="0"/>
        <v>#N/A</v>
      </c>
      <c r="AN683" s="53"/>
      <c r="AO683" s="53" t="e">
        <f>IF('Cable Info'!N387="","",CONCATENATE('Cable Info'!N387," - ",'Cable Info'!O387))</f>
        <v>#N/A</v>
      </c>
      <c r="AP683" s="53"/>
      <c r="AQ683" s="53"/>
      <c r="AR683" s="55" t="e">
        <f t="shared" si="1"/>
        <v>#N/A</v>
      </c>
      <c r="AS683" s="53"/>
      <c r="AT683" s="53" t="str">
        <f>IF('Cable Info'!P387="","",CONCATENATE('Cable Info'!P387," - ",'Cable Info'!Q387))</f>
        <v/>
      </c>
      <c r="AU683" s="53"/>
      <c r="AV683" s="53"/>
      <c r="AW683" s="55" t="str">
        <f t="shared" si="2"/>
        <v/>
      </c>
      <c r="AX683" s="53"/>
      <c r="AY683" s="53" t="str">
        <f>IF('Cable Info'!R387="","",CONCATENATE('Cable Info'!R387," - ",'Cable Info'!S387))</f>
        <v/>
      </c>
      <c r="AZ683" s="53"/>
      <c r="BA683" s="53"/>
      <c r="BB683" s="55" t="str">
        <f t="shared" si="3"/>
        <v/>
      </c>
      <c r="BC683" s="53"/>
      <c r="BD683" s="53" t="str">
        <f>IF('Cable Info'!T387="","",CONCATENATE('Cable Info'!T387," - ",'Cable Info'!U387))</f>
        <v/>
      </c>
      <c r="BE683" s="53"/>
      <c r="BF683" s="53"/>
      <c r="BG683" s="55" t="str">
        <f t="shared" si="4"/>
        <v/>
      </c>
      <c r="BH683" s="53"/>
      <c r="BI683" s="53" t="str">
        <f>IF('Cable Info'!V387="","",CONCATENATE('Cable Info'!V387," - ",'Cable Info'!W387))</f>
        <v/>
      </c>
      <c r="BJ683" s="53"/>
      <c r="BK683" s="53"/>
      <c r="BL683" s="55" t="str">
        <f t="shared" si="5"/>
        <v/>
      </c>
      <c r="BM683" s="5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1"/>
      <c r="CL683" s="1"/>
    </row>
    <row r="684" spans="1:90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9"/>
      <c r="P684" s="1"/>
      <c r="Q684" s="219"/>
      <c r="R684" s="1"/>
      <c r="S684" s="1"/>
      <c r="T684" s="1"/>
      <c r="U684" s="1"/>
      <c r="V684" s="19"/>
      <c r="W684" s="19"/>
      <c r="X684" s="220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53"/>
      <c r="AJ684" s="53" t="e">
        <f>IF('Cable Info'!L388="","",CONCATENATE('Cable Info'!L388," - ",'Cable Info'!M388))</f>
        <v>#N/A</v>
      </c>
      <c r="AK684" s="53"/>
      <c r="AL684" s="53"/>
      <c r="AM684" s="55" t="e">
        <f t="shared" si="0"/>
        <v>#N/A</v>
      </c>
      <c r="AN684" s="53"/>
      <c r="AO684" s="53" t="e">
        <f>IF('Cable Info'!N388="","",CONCATENATE('Cable Info'!N388," - ",'Cable Info'!O388))</f>
        <v>#N/A</v>
      </c>
      <c r="AP684" s="53"/>
      <c r="AQ684" s="53"/>
      <c r="AR684" s="55" t="e">
        <f t="shared" si="1"/>
        <v>#N/A</v>
      </c>
      <c r="AS684" s="53"/>
      <c r="AT684" s="53" t="str">
        <f>IF('Cable Info'!P388="","",CONCATENATE('Cable Info'!P388," - ",'Cable Info'!Q388))</f>
        <v/>
      </c>
      <c r="AU684" s="53"/>
      <c r="AV684" s="53"/>
      <c r="AW684" s="55" t="str">
        <f t="shared" si="2"/>
        <v/>
      </c>
      <c r="AX684" s="53"/>
      <c r="AY684" s="53" t="str">
        <f>IF('Cable Info'!R388="","",CONCATENATE('Cable Info'!R388," - ",'Cable Info'!S388))</f>
        <v/>
      </c>
      <c r="AZ684" s="53"/>
      <c r="BA684" s="53"/>
      <c r="BB684" s="55" t="str">
        <f t="shared" si="3"/>
        <v/>
      </c>
      <c r="BC684" s="53"/>
      <c r="BD684" s="53" t="str">
        <f>IF('Cable Info'!T388="","",CONCATENATE('Cable Info'!T388," - ",'Cable Info'!U388))</f>
        <v/>
      </c>
      <c r="BE684" s="53"/>
      <c r="BF684" s="53"/>
      <c r="BG684" s="55" t="str">
        <f t="shared" si="4"/>
        <v/>
      </c>
      <c r="BH684" s="53"/>
      <c r="BI684" s="53" t="str">
        <f>IF('Cable Info'!V388="","",CONCATENATE('Cable Info'!V388," - ",'Cable Info'!W388))</f>
        <v/>
      </c>
      <c r="BJ684" s="53"/>
      <c r="BK684" s="53"/>
      <c r="BL684" s="55" t="str">
        <f t="shared" si="5"/>
        <v/>
      </c>
      <c r="BM684" s="5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1"/>
      <c r="CL684" s="1"/>
    </row>
    <row r="685" spans="1:90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9"/>
      <c r="P685" s="1"/>
      <c r="Q685" s="219"/>
      <c r="R685" s="1"/>
      <c r="S685" s="1"/>
      <c r="T685" s="1"/>
      <c r="U685" s="1"/>
      <c r="V685" s="19"/>
      <c r="W685" s="19"/>
      <c r="X685" s="220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53"/>
      <c r="AJ685" s="53" t="e">
        <f>IF('Cable Info'!L389="","",CONCATENATE('Cable Info'!L389," - ",'Cable Info'!M389))</f>
        <v>#N/A</v>
      </c>
      <c r="AK685" s="53"/>
      <c r="AL685" s="53"/>
      <c r="AM685" s="55" t="e">
        <f t="shared" si="0"/>
        <v>#N/A</v>
      </c>
      <c r="AN685" s="53"/>
      <c r="AO685" s="53" t="e">
        <f>IF('Cable Info'!N389="","",CONCATENATE('Cable Info'!N389," - ",'Cable Info'!O389))</f>
        <v>#N/A</v>
      </c>
      <c r="AP685" s="53"/>
      <c r="AQ685" s="53"/>
      <c r="AR685" s="55" t="e">
        <f t="shared" si="1"/>
        <v>#N/A</v>
      </c>
      <c r="AS685" s="53"/>
      <c r="AT685" s="53" t="str">
        <f>IF('Cable Info'!P389="","",CONCATENATE('Cable Info'!P389," - ",'Cable Info'!Q389))</f>
        <v/>
      </c>
      <c r="AU685" s="53"/>
      <c r="AV685" s="53"/>
      <c r="AW685" s="55" t="str">
        <f t="shared" si="2"/>
        <v/>
      </c>
      <c r="AX685" s="53"/>
      <c r="AY685" s="53" t="str">
        <f>IF('Cable Info'!R389="","",CONCATENATE('Cable Info'!R389," - ",'Cable Info'!S389))</f>
        <v/>
      </c>
      <c r="AZ685" s="53"/>
      <c r="BA685" s="53"/>
      <c r="BB685" s="55" t="str">
        <f t="shared" si="3"/>
        <v/>
      </c>
      <c r="BC685" s="53"/>
      <c r="BD685" s="53" t="str">
        <f>IF('Cable Info'!T389="","",CONCATENATE('Cable Info'!T389," - ",'Cable Info'!U389))</f>
        <v/>
      </c>
      <c r="BE685" s="53"/>
      <c r="BF685" s="53"/>
      <c r="BG685" s="55" t="str">
        <f t="shared" si="4"/>
        <v/>
      </c>
      <c r="BH685" s="53"/>
      <c r="BI685" s="53" t="str">
        <f>IF('Cable Info'!V389="","",CONCATENATE('Cable Info'!V389," - ",'Cable Info'!W389))</f>
        <v/>
      </c>
      <c r="BJ685" s="53"/>
      <c r="BK685" s="53"/>
      <c r="BL685" s="55" t="str">
        <f t="shared" si="5"/>
        <v/>
      </c>
      <c r="BM685" s="5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1"/>
      <c r="CL685" s="1"/>
    </row>
    <row r="686" spans="1:90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9"/>
      <c r="P686" s="1"/>
      <c r="Q686" s="219"/>
      <c r="R686" s="1"/>
      <c r="S686" s="1"/>
      <c r="T686" s="1"/>
      <c r="U686" s="1"/>
      <c r="V686" s="19"/>
      <c r="W686" s="19"/>
      <c r="X686" s="220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53"/>
      <c r="AJ686" s="53" t="e">
        <f>IF('Cable Info'!L390="","",CONCATENATE('Cable Info'!L390," - ",'Cable Info'!M390))</f>
        <v>#N/A</v>
      </c>
      <c r="AK686" s="53"/>
      <c r="AL686" s="53"/>
      <c r="AM686" s="55" t="e">
        <f t="shared" si="0"/>
        <v>#N/A</v>
      </c>
      <c r="AN686" s="53"/>
      <c r="AO686" s="53" t="e">
        <f>IF('Cable Info'!N390="","",CONCATENATE('Cable Info'!N390," - ",'Cable Info'!O390))</f>
        <v>#N/A</v>
      </c>
      <c r="AP686" s="53"/>
      <c r="AQ686" s="53"/>
      <c r="AR686" s="55" t="e">
        <f t="shared" si="1"/>
        <v>#N/A</v>
      </c>
      <c r="AS686" s="53"/>
      <c r="AT686" s="53" t="str">
        <f>IF('Cable Info'!P390="","",CONCATENATE('Cable Info'!P390," - ",'Cable Info'!Q390))</f>
        <v/>
      </c>
      <c r="AU686" s="53"/>
      <c r="AV686" s="53"/>
      <c r="AW686" s="55" t="str">
        <f t="shared" si="2"/>
        <v/>
      </c>
      <c r="AX686" s="53"/>
      <c r="AY686" s="53" t="str">
        <f>IF('Cable Info'!R390="","",CONCATENATE('Cable Info'!R390," - ",'Cable Info'!S390))</f>
        <v/>
      </c>
      <c r="AZ686" s="53"/>
      <c r="BA686" s="53"/>
      <c r="BB686" s="55" t="str">
        <f t="shared" si="3"/>
        <v/>
      </c>
      <c r="BC686" s="53"/>
      <c r="BD686" s="53" t="str">
        <f>IF('Cable Info'!T390="","",CONCATENATE('Cable Info'!T390," - ",'Cable Info'!U390))</f>
        <v/>
      </c>
      <c r="BE686" s="53"/>
      <c r="BF686" s="53"/>
      <c r="BG686" s="55" t="str">
        <f t="shared" si="4"/>
        <v/>
      </c>
      <c r="BH686" s="53"/>
      <c r="BI686" s="53" t="str">
        <f>IF('Cable Info'!V390="","",CONCATENATE('Cable Info'!V390," - ",'Cable Info'!W390))</f>
        <v/>
      </c>
      <c r="BJ686" s="53"/>
      <c r="BK686" s="53"/>
      <c r="BL686" s="55" t="str">
        <f t="shared" si="5"/>
        <v/>
      </c>
      <c r="BM686" s="5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1"/>
      <c r="CL686" s="1"/>
    </row>
    <row r="687" spans="1:90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9"/>
      <c r="P687" s="1"/>
      <c r="Q687" s="219"/>
      <c r="R687" s="1"/>
      <c r="S687" s="1"/>
      <c r="T687" s="1"/>
      <c r="U687" s="1"/>
      <c r="V687" s="19"/>
      <c r="W687" s="19"/>
      <c r="X687" s="220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53"/>
      <c r="AJ687" s="53" t="e">
        <f>IF('Cable Info'!L391="","",CONCATENATE('Cable Info'!L391," - ",'Cable Info'!M391))</f>
        <v>#N/A</v>
      </c>
      <c r="AK687" s="53"/>
      <c r="AL687" s="53"/>
      <c r="AM687" s="55" t="e">
        <f t="shared" si="0"/>
        <v>#N/A</v>
      </c>
      <c r="AN687" s="53"/>
      <c r="AO687" s="53" t="e">
        <f>IF('Cable Info'!N391="","",CONCATENATE('Cable Info'!N391," - ",'Cable Info'!O391))</f>
        <v>#N/A</v>
      </c>
      <c r="AP687" s="53"/>
      <c r="AQ687" s="53"/>
      <c r="AR687" s="55" t="e">
        <f t="shared" si="1"/>
        <v>#N/A</v>
      </c>
      <c r="AS687" s="53"/>
      <c r="AT687" s="53" t="str">
        <f>IF('Cable Info'!P391="","",CONCATENATE('Cable Info'!P391," - ",'Cable Info'!Q391))</f>
        <v/>
      </c>
      <c r="AU687" s="53"/>
      <c r="AV687" s="53"/>
      <c r="AW687" s="55" t="str">
        <f t="shared" si="2"/>
        <v/>
      </c>
      <c r="AX687" s="53"/>
      <c r="AY687" s="53" t="str">
        <f>IF('Cable Info'!R391="","",CONCATENATE('Cable Info'!R391," - ",'Cable Info'!S391))</f>
        <v/>
      </c>
      <c r="AZ687" s="53"/>
      <c r="BA687" s="53"/>
      <c r="BB687" s="55" t="str">
        <f t="shared" si="3"/>
        <v/>
      </c>
      <c r="BC687" s="53"/>
      <c r="BD687" s="53" t="str">
        <f>IF('Cable Info'!T391="","",CONCATENATE('Cable Info'!T391," - ",'Cable Info'!U391))</f>
        <v/>
      </c>
      <c r="BE687" s="53"/>
      <c r="BF687" s="53"/>
      <c r="BG687" s="55" t="str">
        <f t="shared" si="4"/>
        <v/>
      </c>
      <c r="BH687" s="53"/>
      <c r="BI687" s="53" t="str">
        <f>IF('Cable Info'!V391="","",CONCATENATE('Cable Info'!V391," - ",'Cable Info'!W391))</f>
        <v/>
      </c>
      <c r="BJ687" s="53"/>
      <c r="BK687" s="53"/>
      <c r="BL687" s="55" t="str">
        <f t="shared" si="5"/>
        <v/>
      </c>
      <c r="BM687" s="5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1"/>
      <c r="CL687" s="1"/>
    </row>
    <row r="688" spans="1:90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9"/>
      <c r="P688" s="1"/>
      <c r="Q688" s="219"/>
      <c r="R688" s="1"/>
      <c r="S688" s="1"/>
      <c r="T688" s="1"/>
      <c r="U688" s="1"/>
      <c r="V688" s="19"/>
      <c r="W688" s="19"/>
      <c r="X688" s="220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53"/>
      <c r="AJ688" s="53" t="e">
        <f>IF('Cable Info'!L392="","",CONCATENATE('Cable Info'!L392," - ",'Cable Info'!M392))</f>
        <v>#N/A</v>
      </c>
      <c r="AK688" s="53"/>
      <c r="AL688" s="53"/>
      <c r="AM688" s="55" t="e">
        <f t="shared" si="0"/>
        <v>#N/A</v>
      </c>
      <c r="AN688" s="53"/>
      <c r="AO688" s="53" t="e">
        <f>IF('Cable Info'!N392="","",CONCATENATE('Cable Info'!N392," - ",'Cable Info'!O392))</f>
        <v>#N/A</v>
      </c>
      <c r="AP688" s="53"/>
      <c r="AQ688" s="53"/>
      <c r="AR688" s="55" t="e">
        <f t="shared" si="1"/>
        <v>#N/A</v>
      </c>
      <c r="AS688" s="53"/>
      <c r="AT688" s="53" t="str">
        <f>IF('Cable Info'!P392="","",CONCATENATE('Cable Info'!P392," - ",'Cable Info'!Q392))</f>
        <v/>
      </c>
      <c r="AU688" s="53"/>
      <c r="AV688" s="53"/>
      <c r="AW688" s="55" t="str">
        <f t="shared" si="2"/>
        <v/>
      </c>
      <c r="AX688" s="53"/>
      <c r="AY688" s="53" t="str">
        <f>IF('Cable Info'!R392="","",CONCATENATE('Cable Info'!R392," - ",'Cable Info'!S392))</f>
        <v/>
      </c>
      <c r="AZ688" s="53"/>
      <c r="BA688" s="53"/>
      <c r="BB688" s="55" t="str">
        <f t="shared" si="3"/>
        <v/>
      </c>
      <c r="BC688" s="53"/>
      <c r="BD688" s="53" t="str">
        <f>IF('Cable Info'!T392="","",CONCATENATE('Cable Info'!T392," - ",'Cable Info'!U392))</f>
        <v/>
      </c>
      <c r="BE688" s="53"/>
      <c r="BF688" s="53"/>
      <c r="BG688" s="55" t="str">
        <f t="shared" si="4"/>
        <v/>
      </c>
      <c r="BH688" s="53"/>
      <c r="BI688" s="53" t="str">
        <f>IF('Cable Info'!V392="","",CONCATENATE('Cable Info'!V392," - ",'Cable Info'!W392))</f>
        <v/>
      </c>
      <c r="BJ688" s="53"/>
      <c r="BK688" s="53"/>
      <c r="BL688" s="55" t="str">
        <f t="shared" si="5"/>
        <v/>
      </c>
      <c r="BM688" s="5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1"/>
      <c r="CL688" s="1"/>
    </row>
    <row r="689" spans="1:90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9"/>
      <c r="P689" s="1"/>
      <c r="Q689" s="219"/>
      <c r="R689" s="1"/>
      <c r="S689" s="1"/>
      <c r="T689" s="1"/>
      <c r="U689" s="1"/>
      <c r="V689" s="19"/>
      <c r="W689" s="19"/>
      <c r="X689" s="220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53"/>
      <c r="AJ689" s="53" t="e">
        <f>IF('Cable Info'!L393="","",CONCATENATE('Cable Info'!L393," - ",'Cable Info'!M393))</f>
        <v>#N/A</v>
      </c>
      <c r="AK689" s="53"/>
      <c r="AL689" s="53"/>
      <c r="AM689" s="55" t="e">
        <f t="shared" si="0"/>
        <v>#N/A</v>
      </c>
      <c r="AN689" s="53"/>
      <c r="AO689" s="53" t="e">
        <f>IF('Cable Info'!N393="","",CONCATENATE('Cable Info'!N393," - ",'Cable Info'!O393))</f>
        <v>#N/A</v>
      </c>
      <c r="AP689" s="53"/>
      <c r="AQ689" s="53"/>
      <c r="AR689" s="55" t="e">
        <f t="shared" si="1"/>
        <v>#N/A</v>
      </c>
      <c r="AS689" s="53"/>
      <c r="AT689" s="53" t="str">
        <f>IF('Cable Info'!P393="","",CONCATENATE('Cable Info'!P393," - ",'Cable Info'!Q393))</f>
        <v/>
      </c>
      <c r="AU689" s="53"/>
      <c r="AV689" s="53"/>
      <c r="AW689" s="55" t="str">
        <f t="shared" si="2"/>
        <v/>
      </c>
      <c r="AX689" s="53"/>
      <c r="AY689" s="53" t="str">
        <f>IF('Cable Info'!R393="","",CONCATENATE('Cable Info'!R393," - ",'Cable Info'!S393))</f>
        <v/>
      </c>
      <c r="AZ689" s="53"/>
      <c r="BA689" s="53"/>
      <c r="BB689" s="55" t="str">
        <f t="shared" si="3"/>
        <v/>
      </c>
      <c r="BC689" s="53"/>
      <c r="BD689" s="53" t="str">
        <f>IF('Cable Info'!T393="","",CONCATENATE('Cable Info'!T393," - ",'Cable Info'!U393))</f>
        <v/>
      </c>
      <c r="BE689" s="53"/>
      <c r="BF689" s="53"/>
      <c r="BG689" s="55" t="str">
        <f t="shared" si="4"/>
        <v/>
      </c>
      <c r="BH689" s="53"/>
      <c r="BI689" s="53" t="str">
        <f>IF('Cable Info'!V393="","",CONCATENATE('Cable Info'!V393," - ",'Cable Info'!W393))</f>
        <v/>
      </c>
      <c r="BJ689" s="53"/>
      <c r="BK689" s="53"/>
      <c r="BL689" s="55" t="str">
        <f t="shared" si="5"/>
        <v/>
      </c>
      <c r="BM689" s="5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1"/>
      <c r="CL689" s="1"/>
    </row>
    <row r="690" spans="1:90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9"/>
      <c r="P690" s="1"/>
      <c r="Q690" s="219"/>
      <c r="R690" s="1"/>
      <c r="S690" s="1"/>
      <c r="T690" s="1"/>
      <c r="U690" s="1"/>
      <c r="V690" s="19"/>
      <c r="W690" s="19"/>
      <c r="X690" s="220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53"/>
      <c r="AJ690" s="53" t="e">
        <f>IF('Cable Info'!L394="","",CONCATENATE('Cable Info'!L394," - ",'Cable Info'!M394))</f>
        <v>#N/A</v>
      </c>
      <c r="AK690" s="53"/>
      <c r="AL690" s="53"/>
      <c r="AM690" s="55" t="e">
        <f t="shared" si="0"/>
        <v>#N/A</v>
      </c>
      <c r="AN690" s="53"/>
      <c r="AO690" s="53" t="e">
        <f>IF('Cable Info'!N394="","",CONCATENATE('Cable Info'!N394," - ",'Cable Info'!O394))</f>
        <v>#N/A</v>
      </c>
      <c r="AP690" s="53"/>
      <c r="AQ690" s="53"/>
      <c r="AR690" s="55" t="e">
        <f t="shared" si="1"/>
        <v>#N/A</v>
      </c>
      <c r="AS690" s="53"/>
      <c r="AT690" s="53" t="str">
        <f>IF('Cable Info'!P394="","",CONCATENATE('Cable Info'!P394," - ",'Cable Info'!Q394))</f>
        <v/>
      </c>
      <c r="AU690" s="53"/>
      <c r="AV690" s="53"/>
      <c r="AW690" s="55" t="str">
        <f t="shared" si="2"/>
        <v/>
      </c>
      <c r="AX690" s="53"/>
      <c r="AY690" s="53" t="str">
        <f>IF('Cable Info'!R394="","",CONCATENATE('Cable Info'!R394," - ",'Cable Info'!S394))</f>
        <v/>
      </c>
      <c r="AZ690" s="53"/>
      <c r="BA690" s="53"/>
      <c r="BB690" s="55" t="str">
        <f t="shared" si="3"/>
        <v/>
      </c>
      <c r="BC690" s="53"/>
      <c r="BD690" s="53" t="str">
        <f>IF('Cable Info'!T394="","",CONCATENATE('Cable Info'!T394," - ",'Cable Info'!U394))</f>
        <v/>
      </c>
      <c r="BE690" s="53"/>
      <c r="BF690" s="53"/>
      <c r="BG690" s="55" t="str">
        <f t="shared" si="4"/>
        <v/>
      </c>
      <c r="BH690" s="53"/>
      <c r="BI690" s="53" t="str">
        <f>IF('Cable Info'!V394="","",CONCATENATE('Cable Info'!V394," - ",'Cable Info'!W394))</f>
        <v/>
      </c>
      <c r="BJ690" s="53"/>
      <c r="BK690" s="53"/>
      <c r="BL690" s="55" t="str">
        <f t="shared" si="5"/>
        <v/>
      </c>
      <c r="BM690" s="5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1"/>
      <c r="CL690" s="1"/>
    </row>
    <row r="691" spans="1:90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9"/>
      <c r="P691" s="1"/>
      <c r="Q691" s="219"/>
      <c r="R691" s="1"/>
      <c r="S691" s="1"/>
      <c r="T691" s="1"/>
      <c r="U691" s="1"/>
      <c r="V691" s="19"/>
      <c r="W691" s="19"/>
      <c r="X691" s="220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53"/>
      <c r="AJ691" s="53" t="e">
        <f>IF('Cable Info'!L395="","",CONCATENATE('Cable Info'!L395," - ",'Cable Info'!M395))</f>
        <v>#N/A</v>
      </c>
      <c r="AK691" s="53"/>
      <c r="AL691" s="53"/>
      <c r="AM691" s="55" t="e">
        <f t="shared" si="0"/>
        <v>#N/A</v>
      </c>
      <c r="AN691" s="53"/>
      <c r="AO691" s="53" t="e">
        <f>IF('Cable Info'!N395="","",CONCATENATE('Cable Info'!N395," - ",'Cable Info'!O395))</f>
        <v>#N/A</v>
      </c>
      <c r="AP691" s="53"/>
      <c r="AQ691" s="53"/>
      <c r="AR691" s="55" t="e">
        <f t="shared" si="1"/>
        <v>#N/A</v>
      </c>
      <c r="AS691" s="53"/>
      <c r="AT691" s="53" t="str">
        <f>IF('Cable Info'!P395="","",CONCATENATE('Cable Info'!P395," - ",'Cable Info'!Q395))</f>
        <v/>
      </c>
      <c r="AU691" s="53"/>
      <c r="AV691" s="53"/>
      <c r="AW691" s="55" t="str">
        <f t="shared" si="2"/>
        <v/>
      </c>
      <c r="AX691" s="53"/>
      <c r="AY691" s="53" t="str">
        <f>IF('Cable Info'!R395="","",CONCATENATE('Cable Info'!R395," - ",'Cable Info'!S395))</f>
        <v/>
      </c>
      <c r="AZ691" s="53"/>
      <c r="BA691" s="53"/>
      <c r="BB691" s="55" t="str">
        <f t="shared" si="3"/>
        <v/>
      </c>
      <c r="BC691" s="53"/>
      <c r="BD691" s="53" t="str">
        <f>IF('Cable Info'!T395="","",CONCATENATE('Cable Info'!T395," - ",'Cable Info'!U395))</f>
        <v/>
      </c>
      <c r="BE691" s="53"/>
      <c r="BF691" s="53"/>
      <c r="BG691" s="55" t="str">
        <f t="shared" si="4"/>
        <v/>
      </c>
      <c r="BH691" s="53"/>
      <c r="BI691" s="53" t="str">
        <f>IF('Cable Info'!V395="","",CONCATENATE('Cable Info'!V395," - ",'Cable Info'!W395))</f>
        <v/>
      </c>
      <c r="BJ691" s="53"/>
      <c r="BK691" s="53"/>
      <c r="BL691" s="55" t="str">
        <f t="shared" si="5"/>
        <v/>
      </c>
      <c r="BM691" s="5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1"/>
      <c r="CL691" s="1"/>
    </row>
    <row r="692" spans="1:90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9"/>
      <c r="P692" s="1"/>
      <c r="Q692" s="219"/>
      <c r="R692" s="1"/>
      <c r="S692" s="1"/>
      <c r="T692" s="1"/>
      <c r="U692" s="1"/>
      <c r="V692" s="19"/>
      <c r="W692" s="19"/>
      <c r="X692" s="220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53"/>
      <c r="AJ692" s="53" t="e">
        <f>IF('Cable Info'!L396="","",CONCATENATE('Cable Info'!L396," - ",'Cable Info'!M396))</f>
        <v>#N/A</v>
      </c>
      <c r="AK692" s="53"/>
      <c r="AL692" s="53"/>
      <c r="AM692" s="55" t="e">
        <f t="shared" si="0"/>
        <v>#N/A</v>
      </c>
      <c r="AN692" s="53"/>
      <c r="AO692" s="53" t="e">
        <f>IF('Cable Info'!N396="","",CONCATENATE('Cable Info'!N396," - ",'Cable Info'!O396))</f>
        <v>#N/A</v>
      </c>
      <c r="AP692" s="53"/>
      <c r="AQ692" s="53"/>
      <c r="AR692" s="55" t="e">
        <f t="shared" si="1"/>
        <v>#N/A</v>
      </c>
      <c r="AS692" s="53"/>
      <c r="AT692" s="53" t="str">
        <f>IF('Cable Info'!P396="","",CONCATENATE('Cable Info'!P396," - ",'Cable Info'!Q396))</f>
        <v/>
      </c>
      <c r="AU692" s="53"/>
      <c r="AV692" s="53"/>
      <c r="AW692" s="55" t="str">
        <f t="shared" si="2"/>
        <v/>
      </c>
      <c r="AX692" s="53"/>
      <c r="AY692" s="53" t="str">
        <f>IF('Cable Info'!R396="","",CONCATENATE('Cable Info'!R396," - ",'Cable Info'!S396))</f>
        <v/>
      </c>
      <c r="AZ692" s="53"/>
      <c r="BA692" s="53"/>
      <c r="BB692" s="55" t="str">
        <f t="shared" si="3"/>
        <v/>
      </c>
      <c r="BC692" s="53"/>
      <c r="BD692" s="53" t="str">
        <f>IF('Cable Info'!T396="","",CONCATENATE('Cable Info'!T396," - ",'Cable Info'!U396))</f>
        <v/>
      </c>
      <c r="BE692" s="53"/>
      <c r="BF692" s="53"/>
      <c r="BG692" s="55" t="str">
        <f t="shared" si="4"/>
        <v/>
      </c>
      <c r="BH692" s="53"/>
      <c r="BI692" s="53" t="str">
        <f>IF('Cable Info'!V396="","",CONCATENATE('Cable Info'!V396," - ",'Cable Info'!W396))</f>
        <v/>
      </c>
      <c r="BJ692" s="53"/>
      <c r="BK692" s="53"/>
      <c r="BL692" s="55" t="str">
        <f t="shared" si="5"/>
        <v/>
      </c>
      <c r="BM692" s="5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1"/>
      <c r="CL692" s="1"/>
    </row>
    <row r="693" spans="1:90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9"/>
      <c r="P693" s="1"/>
      <c r="Q693" s="219"/>
      <c r="R693" s="1"/>
      <c r="S693" s="1"/>
      <c r="T693" s="1"/>
      <c r="U693" s="1"/>
      <c r="V693" s="19"/>
      <c r="W693" s="19"/>
      <c r="X693" s="220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53"/>
      <c r="AJ693" s="53" t="e">
        <f>IF('Cable Info'!L397="","",CONCATENATE('Cable Info'!L397," - ",'Cable Info'!M397))</f>
        <v>#N/A</v>
      </c>
      <c r="AK693" s="53"/>
      <c r="AL693" s="53"/>
      <c r="AM693" s="55" t="e">
        <f t="shared" si="0"/>
        <v>#N/A</v>
      </c>
      <c r="AN693" s="53"/>
      <c r="AO693" s="53" t="e">
        <f>IF('Cable Info'!N397="","",CONCATENATE('Cable Info'!N397," - ",'Cable Info'!O397))</f>
        <v>#N/A</v>
      </c>
      <c r="AP693" s="53"/>
      <c r="AQ693" s="53"/>
      <c r="AR693" s="55" t="e">
        <f t="shared" si="1"/>
        <v>#N/A</v>
      </c>
      <c r="AS693" s="53"/>
      <c r="AT693" s="53" t="str">
        <f>IF('Cable Info'!P397="","",CONCATENATE('Cable Info'!P397," - ",'Cable Info'!Q397))</f>
        <v/>
      </c>
      <c r="AU693" s="53"/>
      <c r="AV693" s="53"/>
      <c r="AW693" s="55" t="str">
        <f t="shared" si="2"/>
        <v/>
      </c>
      <c r="AX693" s="53"/>
      <c r="AY693" s="53" t="str">
        <f>IF('Cable Info'!R397="","",CONCATENATE('Cable Info'!R397," - ",'Cable Info'!S397))</f>
        <v/>
      </c>
      <c r="AZ693" s="53"/>
      <c r="BA693" s="53"/>
      <c r="BB693" s="55" t="str">
        <f t="shared" si="3"/>
        <v/>
      </c>
      <c r="BC693" s="53"/>
      <c r="BD693" s="53" t="str">
        <f>IF('Cable Info'!T397="","",CONCATENATE('Cable Info'!T397," - ",'Cable Info'!U397))</f>
        <v/>
      </c>
      <c r="BE693" s="53"/>
      <c r="BF693" s="53"/>
      <c r="BG693" s="55" t="str">
        <f t="shared" si="4"/>
        <v/>
      </c>
      <c r="BH693" s="53"/>
      <c r="BI693" s="53" t="str">
        <f>IF('Cable Info'!V397="","",CONCATENATE('Cable Info'!V397," - ",'Cable Info'!W397))</f>
        <v/>
      </c>
      <c r="BJ693" s="53"/>
      <c r="BK693" s="53"/>
      <c r="BL693" s="55" t="str">
        <f t="shared" si="5"/>
        <v/>
      </c>
      <c r="BM693" s="5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1"/>
      <c r="CL693" s="1"/>
    </row>
    <row r="694" spans="1:90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9"/>
      <c r="P694" s="1"/>
      <c r="Q694" s="219"/>
      <c r="R694" s="1"/>
      <c r="S694" s="1"/>
      <c r="T694" s="1"/>
      <c r="U694" s="1"/>
      <c r="V694" s="19"/>
      <c r="W694" s="19"/>
      <c r="X694" s="220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53"/>
      <c r="AJ694" s="53" t="e">
        <f>IF('Cable Info'!L398="","",CONCATENATE('Cable Info'!L398," - ",'Cable Info'!M398))</f>
        <v>#N/A</v>
      </c>
      <c r="AK694" s="53"/>
      <c r="AL694" s="53"/>
      <c r="AM694" s="55" t="e">
        <f t="shared" si="0"/>
        <v>#N/A</v>
      </c>
      <c r="AN694" s="53"/>
      <c r="AO694" s="53" t="e">
        <f>IF('Cable Info'!N398="","",CONCATENATE('Cable Info'!N398," - ",'Cable Info'!O398))</f>
        <v>#N/A</v>
      </c>
      <c r="AP694" s="53"/>
      <c r="AQ694" s="53"/>
      <c r="AR694" s="55" t="e">
        <f t="shared" si="1"/>
        <v>#N/A</v>
      </c>
      <c r="AS694" s="53"/>
      <c r="AT694" s="53" t="str">
        <f>IF('Cable Info'!P398="","",CONCATENATE('Cable Info'!P398," - ",'Cable Info'!Q398))</f>
        <v/>
      </c>
      <c r="AU694" s="53"/>
      <c r="AV694" s="53"/>
      <c r="AW694" s="55" t="str">
        <f t="shared" si="2"/>
        <v/>
      </c>
      <c r="AX694" s="53"/>
      <c r="AY694" s="53" t="str">
        <f>IF('Cable Info'!R398="","",CONCATENATE('Cable Info'!R398," - ",'Cable Info'!S398))</f>
        <v/>
      </c>
      <c r="AZ694" s="53"/>
      <c r="BA694" s="53"/>
      <c r="BB694" s="55" t="str">
        <f t="shared" si="3"/>
        <v/>
      </c>
      <c r="BC694" s="53"/>
      <c r="BD694" s="53" t="str">
        <f>IF('Cable Info'!T398="","",CONCATENATE('Cable Info'!T398," - ",'Cable Info'!U398))</f>
        <v/>
      </c>
      <c r="BE694" s="53"/>
      <c r="BF694" s="53"/>
      <c r="BG694" s="55" t="str">
        <f t="shared" si="4"/>
        <v/>
      </c>
      <c r="BH694" s="53"/>
      <c r="BI694" s="53" t="str">
        <f>IF('Cable Info'!V398="","",CONCATENATE('Cable Info'!V398," - ",'Cable Info'!W398))</f>
        <v/>
      </c>
      <c r="BJ694" s="53"/>
      <c r="BK694" s="53"/>
      <c r="BL694" s="55" t="str">
        <f t="shared" si="5"/>
        <v/>
      </c>
      <c r="BM694" s="5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1"/>
      <c r="CL694" s="1"/>
    </row>
    <row r="695" spans="1:90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9"/>
      <c r="P695" s="1"/>
      <c r="Q695" s="219"/>
      <c r="R695" s="1"/>
      <c r="S695" s="1"/>
      <c r="T695" s="1"/>
      <c r="U695" s="1"/>
      <c r="V695" s="19"/>
      <c r="W695" s="19"/>
      <c r="X695" s="220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53"/>
      <c r="AJ695" s="53" t="e">
        <f>IF('Cable Info'!L399="","",CONCATENATE('Cable Info'!L399," - ",'Cable Info'!M399))</f>
        <v>#N/A</v>
      </c>
      <c r="AK695" s="53"/>
      <c r="AL695" s="53"/>
      <c r="AM695" s="55" t="e">
        <f t="shared" si="0"/>
        <v>#N/A</v>
      </c>
      <c r="AN695" s="53"/>
      <c r="AO695" s="53" t="e">
        <f>IF('Cable Info'!N399="","",CONCATENATE('Cable Info'!N399," - ",'Cable Info'!O399))</f>
        <v>#N/A</v>
      </c>
      <c r="AP695" s="53"/>
      <c r="AQ695" s="53"/>
      <c r="AR695" s="55" t="e">
        <f t="shared" si="1"/>
        <v>#N/A</v>
      </c>
      <c r="AS695" s="53"/>
      <c r="AT695" s="53" t="str">
        <f>IF('Cable Info'!P399="","",CONCATENATE('Cable Info'!P399," - ",'Cable Info'!Q399))</f>
        <v/>
      </c>
      <c r="AU695" s="53"/>
      <c r="AV695" s="53"/>
      <c r="AW695" s="55" t="str">
        <f t="shared" si="2"/>
        <v/>
      </c>
      <c r="AX695" s="53"/>
      <c r="AY695" s="53" t="str">
        <f>IF('Cable Info'!R399="","",CONCATENATE('Cable Info'!R399," - ",'Cable Info'!S399))</f>
        <v/>
      </c>
      <c r="AZ695" s="53"/>
      <c r="BA695" s="53"/>
      <c r="BB695" s="55" t="str">
        <f t="shared" si="3"/>
        <v/>
      </c>
      <c r="BC695" s="53"/>
      <c r="BD695" s="53" t="str">
        <f>IF('Cable Info'!T399="","",CONCATENATE('Cable Info'!T399," - ",'Cable Info'!U399))</f>
        <v/>
      </c>
      <c r="BE695" s="53"/>
      <c r="BF695" s="53"/>
      <c r="BG695" s="55" t="str">
        <f t="shared" si="4"/>
        <v/>
      </c>
      <c r="BH695" s="53"/>
      <c r="BI695" s="53" t="str">
        <f>IF('Cable Info'!V399="","",CONCATENATE('Cable Info'!V399," - ",'Cable Info'!W399))</f>
        <v/>
      </c>
      <c r="BJ695" s="53"/>
      <c r="BK695" s="53"/>
      <c r="BL695" s="55" t="str">
        <f t="shared" si="5"/>
        <v/>
      </c>
      <c r="BM695" s="5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1"/>
      <c r="CL695" s="1"/>
    </row>
    <row r="696" spans="1:90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9"/>
      <c r="P696" s="1"/>
      <c r="Q696" s="219"/>
      <c r="R696" s="1"/>
      <c r="S696" s="1"/>
      <c r="T696" s="1"/>
      <c r="U696" s="1"/>
      <c r="V696" s="19"/>
      <c r="W696" s="19"/>
      <c r="X696" s="220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53"/>
      <c r="AJ696" s="53" t="e">
        <f>IF('Cable Info'!L400="","",CONCATENATE('Cable Info'!L400," - ",'Cable Info'!M400))</f>
        <v>#N/A</v>
      </c>
      <c r="AK696" s="53"/>
      <c r="AL696" s="53"/>
      <c r="AM696" s="55" t="e">
        <f t="shared" si="0"/>
        <v>#N/A</v>
      </c>
      <c r="AN696" s="53"/>
      <c r="AO696" s="53" t="e">
        <f>IF('Cable Info'!N400="","",CONCATENATE('Cable Info'!N400," - ",'Cable Info'!O400))</f>
        <v>#N/A</v>
      </c>
      <c r="AP696" s="53"/>
      <c r="AQ696" s="53"/>
      <c r="AR696" s="55" t="e">
        <f t="shared" si="1"/>
        <v>#N/A</v>
      </c>
      <c r="AS696" s="53"/>
      <c r="AT696" s="53" t="str">
        <f>IF('Cable Info'!P400="","",CONCATENATE('Cable Info'!P400," - ",'Cable Info'!Q400))</f>
        <v/>
      </c>
      <c r="AU696" s="53"/>
      <c r="AV696" s="53"/>
      <c r="AW696" s="55" t="str">
        <f t="shared" si="2"/>
        <v/>
      </c>
      <c r="AX696" s="53"/>
      <c r="AY696" s="53" t="str">
        <f>IF('Cable Info'!R400="","",CONCATENATE('Cable Info'!R400," - ",'Cable Info'!S400))</f>
        <v/>
      </c>
      <c r="AZ696" s="53"/>
      <c r="BA696" s="53"/>
      <c r="BB696" s="55" t="str">
        <f t="shared" si="3"/>
        <v/>
      </c>
      <c r="BC696" s="53"/>
      <c r="BD696" s="53" t="str">
        <f>IF('Cable Info'!T400="","",CONCATENATE('Cable Info'!T400," - ",'Cable Info'!U400))</f>
        <v/>
      </c>
      <c r="BE696" s="53"/>
      <c r="BF696" s="53"/>
      <c r="BG696" s="55" t="str">
        <f t="shared" si="4"/>
        <v/>
      </c>
      <c r="BH696" s="53"/>
      <c r="BI696" s="53" t="str">
        <f>IF('Cable Info'!V400="","",CONCATENATE('Cable Info'!V400," - ",'Cable Info'!W400))</f>
        <v/>
      </c>
      <c r="BJ696" s="53"/>
      <c r="BK696" s="53"/>
      <c r="BL696" s="55" t="str">
        <f t="shared" si="5"/>
        <v/>
      </c>
      <c r="BM696" s="5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1"/>
      <c r="CL696" s="1"/>
    </row>
    <row r="697" spans="1:90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9"/>
      <c r="P697" s="1"/>
      <c r="Q697" s="219"/>
      <c r="R697" s="1"/>
      <c r="S697" s="1"/>
      <c r="T697" s="1"/>
      <c r="U697" s="1"/>
      <c r="V697" s="19"/>
      <c r="W697" s="19"/>
      <c r="X697" s="220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53"/>
      <c r="AJ697" s="53" t="e">
        <f>IF('Cable Info'!L401="","",CONCATENATE('Cable Info'!L401," - ",'Cable Info'!M401))</f>
        <v>#N/A</v>
      </c>
      <c r="AK697" s="53"/>
      <c r="AL697" s="53"/>
      <c r="AM697" s="55" t="e">
        <f t="shared" si="0"/>
        <v>#N/A</v>
      </c>
      <c r="AN697" s="53"/>
      <c r="AO697" s="53" t="e">
        <f>IF('Cable Info'!N401="","",CONCATENATE('Cable Info'!N401," - ",'Cable Info'!O401))</f>
        <v>#N/A</v>
      </c>
      <c r="AP697" s="53"/>
      <c r="AQ697" s="53"/>
      <c r="AR697" s="55" t="e">
        <f t="shared" si="1"/>
        <v>#N/A</v>
      </c>
      <c r="AS697" s="53"/>
      <c r="AT697" s="53" t="str">
        <f>IF('Cable Info'!P401="","",CONCATENATE('Cable Info'!P401," - ",'Cable Info'!Q401))</f>
        <v/>
      </c>
      <c r="AU697" s="53"/>
      <c r="AV697" s="53"/>
      <c r="AW697" s="55" t="str">
        <f t="shared" si="2"/>
        <v/>
      </c>
      <c r="AX697" s="53"/>
      <c r="AY697" s="53" t="str">
        <f>IF('Cable Info'!R401="","",CONCATENATE('Cable Info'!R401," - ",'Cable Info'!S401))</f>
        <v/>
      </c>
      <c r="AZ697" s="53"/>
      <c r="BA697" s="53"/>
      <c r="BB697" s="55" t="str">
        <f t="shared" si="3"/>
        <v/>
      </c>
      <c r="BC697" s="53"/>
      <c r="BD697" s="53" t="str">
        <f>IF('Cable Info'!T401="","",CONCATENATE('Cable Info'!T401," - ",'Cable Info'!U401))</f>
        <v/>
      </c>
      <c r="BE697" s="53"/>
      <c r="BF697" s="53"/>
      <c r="BG697" s="55" t="str">
        <f t="shared" si="4"/>
        <v/>
      </c>
      <c r="BH697" s="53"/>
      <c r="BI697" s="53" t="str">
        <f>IF('Cable Info'!V401="","",CONCATENATE('Cable Info'!V401," - ",'Cable Info'!W401))</f>
        <v/>
      </c>
      <c r="BJ697" s="53"/>
      <c r="BK697" s="53"/>
      <c r="BL697" s="55" t="str">
        <f t="shared" si="5"/>
        <v/>
      </c>
      <c r="BM697" s="5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1"/>
      <c r="CL697" s="1"/>
    </row>
    <row r="698" spans="1:90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9"/>
      <c r="P698" s="1"/>
      <c r="Q698" s="219"/>
      <c r="R698" s="1"/>
      <c r="S698" s="1"/>
      <c r="T698" s="1"/>
      <c r="U698" s="1"/>
      <c r="V698" s="19"/>
      <c r="W698" s="19"/>
      <c r="X698" s="220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53"/>
      <c r="AJ698" s="53" t="e">
        <f>IF('Cable Info'!L402="","",CONCATENATE('Cable Info'!L402," - ",'Cable Info'!M402))</f>
        <v>#N/A</v>
      </c>
      <c r="AK698" s="53"/>
      <c r="AL698" s="53"/>
      <c r="AM698" s="55" t="e">
        <f t="shared" si="0"/>
        <v>#N/A</v>
      </c>
      <c r="AN698" s="53"/>
      <c r="AO698" s="53" t="e">
        <f>IF('Cable Info'!N402="","",CONCATENATE('Cable Info'!N402," - ",'Cable Info'!O402))</f>
        <v>#N/A</v>
      </c>
      <c r="AP698" s="53"/>
      <c r="AQ698" s="53"/>
      <c r="AR698" s="55" t="e">
        <f t="shared" si="1"/>
        <v>#N/A</v>
      </c>
      <c r="AS698" s="53"/>
      <c r="AT698" s="53" t="str">
        <f>IF('Cable Info'!P402="","",CONCATENATE('Cable Info'!P402," - ",'Cable Info'!Q402))</f>
        <v/>
      </c>
      <c r="AU698" s="53"/>
      <c r="AV698" s="53"/>
      <c r="AW698" s="55" t="str">
        <f t="shared" si="2"/>
        <v/>
      </c>
      <c r="AX698" s="53"/>
      <c r="AY698" s="53" t="str">
        <f>IF('Cable Info'!R402="","",CONCATENATE('Cable Info'!R402," - ",'Cable Info'!S402))</f>
        <v/>
      </c>
      <c r="AZ698" s="53"/>
      <c r="BA698" s="53"/>
      <c r="BB698" s="55" t="str">
        <f t="shared" si="3"/>
        <v/>
      </c>
      <c r="BC698" s="53"/>
      <c r="BD698" s="53" t="str">
        <f>IF('Cable Info'!T402="","",CONCATENATE('Cable Info'!T402," - ",'Cable Info'!U402))</f>
        <v/>
      </c>
      <c r="BE698" s="53"/>
      <c r="BF698" s="53"/>
      <c r="BG698" s="55" t="str">
        <f t="shared" si="4"/>
        <v/>
      </c>
      <c r="BH698" s="53"/>
      <c r="BI698" s="53" t="str">
        <f>IF('Cable Info'!V402="","",CONCATENATE('Cable Info'!V402," - ",'Cable Info'!W402))</f>
        <v/>
      </c>
      <c r="BJ698" s="53"/>
      <c r="BK698" s="53"/>
      <c r="BL698" s="55" t="str">
        <f t="shared" si="5"/>
        <v/>
      </c>
      <c r="BM698" s="5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1"/>
      <c r="CL698" s="1"/>
    </row>
    <row r="699" spans="1:90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9"/>
      <c r="P699" s="1"/>
      <c r="Q699" s="219"/>
      <c r="R699" s="1"/>
      <c r="S699" s="1"/>
      <c r="T699" s="1"/>
      <c r="U699" s="1"/>
      <c r="V699" s="19"/>
      <c r="W699" s="19"/>
      <c r="X699" s="220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53"/>
      <c r="AJ699" s="53" t="e">
        <f>IF('Cable Info'!L403="","",CONCATENATE('Cable Info'!L403," - ",'Cable Info'!M403))</f>
        <v>#N/A</v>
      </c>
      <c r="AK699" s="53"/>
      <c r="AL699" s="53"/>
      <c r="AM699" s="55" t="e">
        <f t="shared" si="0"/>
        <v>#N/A</v>
      </c>
      <c r="AN699" s="53"/>
      <c r="AO699" s="53" t="e">
        <f>IF('Cable Info'!N403="","",CONCATENATE('Cable Info'!N403," - ",'Cable Info'!O403))</f>
        <v>#N/A</v>
      </c>
      <c r="AP699" s="53"/>
      <c r="AQ699" s="53"/>
      <c r="AR699" s="55" t="e">
        <f t="shared" si="1"/>
        <v>#N/A</v>
      </c>
      <c r="AS699" s="53"/>
      <c r="AT699" s="53" t="str">
        <f>IF('Cable Info'!P403="","",CONCATENATE('Cable Info'!P403," - ",'Cable Info'!Q403))</f>
        <v/>
      </c>
      <c r="AU699" s="53"/>
      <c r="AV699" s="53"/>
      <c r="AW699" s="55" t="str">
        <f t="shared" si="2"/>
        <v/>
      </c>
      <c r="AX699" s="53"/>
      <c r="AY699" s="53" t="str">
        <f>IF('Cable Info'!R403="","",CONCATENATE('Cable Info'!R403," - ",'Cable Info'!S403))</f>
        <v/>
      </c>
      <c r="AZ699" s="53"/>
      <c r="BA699" s="53"/>
      <c r="BB699" s="55" t="str">
        <f t="shared" si="3"/>
        <v/>
      </c>
      <c r="BC699" s="53"/>
      <c r="BD699" s="53" t="str">
        <f>IF('Cable Info'!T403="","",CONCATENATE('Cable Info'!T403," - ",'Cable Info'!U403))</f>
        <v/>
      </c>
      <c r="BE699" s="53"/>
      <c r="BF699" s="53"/>
      <c r="BG699" s="55" t="str">
        <f t="shared" si="4"/>
        <v/>
      </c>
      <c r="BH699" s="53"/>
      <c r="BI699" s="53" t="str">
        <f>IF('Cable Info'!V403="","",CONCATENATE('Cable Info'!V403," - ",'Cable Info'!W403))</f>
        <v/>
      </c>
      <c r="BJ699" s="53"/>
      <c r="BK699" s="53"/>
      <c r="BL699" s="55" t="str">
        <f t="shared" si="5"/>
        <v/>
      </c>
      <c r="BM699" s="5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1"/>
      <c r="CL699" s="1"/>
    </row>
    <row r="700" spans="1:90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9"/>
      <c r="P700" s="1"/>
      <c r="Q700" s="219"/>
      <c r="R700" s="1"/>
      <c r="S700" s="1"/>
      <c r="T700" s="1"/>
      <c r="U700" s="1"/>
      <c r="V700" s="19"/>
      <c r="W700" s="19"/>
      <c r="X700" s="220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53"/>
      <c r="AJ700" s="53" t="e">
        <f>IF('Cable Info'!L404="","",CONCATENATE('Cable Info'!L404," - ",'Cable Info'!M404))</f>
        <v>#N/A</v>
      </c>
      <c r="AK700" s="53"/>
      <c r="AL700" s="53"/>
      <c r="AM700" s="55" t="e">
        <f t="shared" si="0"/>
        <v>#N/A</v>
      </c>
      <c r="AN700" s="53"/>
      <c r="AO700" s="53" t="e">
        <f>IF('Cable Info'!N404="","",CONCATENATE('Cable Info'!N404," - ",'Cable Info'!O404))</f>
        <v>#N/A</v>
      </c>
      <c r="AP700" s="53"/>
      <c r="AQ700" s="53"/>
      <c r="AR700" s="55" t="e">
        <f t="shared" si="1"/>
        <v>#N/A</v>
      </c>
      <c r="AS700" s="53"/>
      <c r="AT700" s="53" t="str">
        <f>IF('Cable Info'!P404="","",CONCATENATE('Cable Info'!P404," - ",'Cable Info'!Q404))</f>
        <v/>
      </c>
      <c r="AU700" s="53"/>
      <c r="AV700" s="53"/>
      <c r="AW700" s="55" t="str">
        <f t="shared" si="2"/>
        <v/>
      </c>
      <c r="AX700" s="53"/>
      <c r="AY700" s="53" t="str">
        <f>IF('Cable Info'!R404="","",CONCATENATE('Cable Info'!R404," - ",'Cable Info'!S404))</f>
        <v/>
      </c>
      <c r="AZ700" s="53"/>
      <c r="BA700" s="53"/>
      <c r="BB700" s="55" t="str">
        <f t="shared" si="3"/>
        <v/>
      </c>
      <c r="BC700" s="53"/>
      <c r="BD700" s="53" t="str">
        <f>IF('Cable Info'!T404="","",CONCATENATE('Cable Info'!T404," - ",'Cable Info'!U404))</f>
        <v/>
      </c>
      <c r="BE700" s="53"/>
      <c r="BF700" s="53"/>
      <c r="BG700" s="55" t="str">
        <f t="shared" si="4"/>
        <v/>
      </c>
      <c r="BH700" s="53"/>
      <c r="BI700" s="53" t="str">
        <f>IF('Cable Info'!V404="","",CONCATENATE('Cable Info'!V404," - ",'Cable Info'!W404))</f>
        <v/>
      </c>
      <c r="BJ700" s="53"/>
      <c r="BK700" s="53"/>
      <c r="BL700" s="55" t="str">
        <f t="shared" si="5"/>
        <v/>
      </c>
      <c r="BM700" s="5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1"/>
      <c r="CL700" s="1"/>
    </row>
    <row r="701" spans="1:90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9"/>
      <c r="P701" s="1"/>
      <c r="Q701" s="219"/>
      <c r="R701" s="1"/>
      <c r="S701" s="1"/>
      <c r="T701" s="1"/>
      <c r="U701" s="1"/>
      <c r="V701" s="19"/>
      <c r="W701" s="19"/>
      <c r="X701" s="220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53"/>
      <c r="AJ701" s="53" t="e">
        <f>IF('Cable Info'!L405="","",CONCATENATE('Cable Info'!L405," - ",'Cable Info'!M405))</f>
        <v>#N/A</v>
      </c>
      <c r="AK701" s="53"/>
      <c r="AL701" s="53"/>
      <c r="AM701" s="55" t="e">
        <f t="shared" si="0"/>
        <v>#N/A</v>
      </c>
      <c r="AN701" s="53"/>
      <c r="AO701" s="53" t="e">
        <f>IF('Cable Info'!N405="","",CONCATENATE('Cable Info'!N405," - ",'Cable Info'!O405))</f>
        <v>#N/A</v>
      </c>
      <c r="AP701" s="53"/>
      <c r="AQ701" s="53"/>
      <c r="AR701" s="55" t="e">
        <f t="shared" si="1"/>
        <v>#N/A</v>
      </c>
      <c r="AS701" s="53"/>
      <c r="AT701" s="53" t="str">
        <f>IF('Cable Info'!P405="","",CONCATENATE('Cable Info'!P405," - ",'Cable Info'!Q405))</f>
        <v/>
      </c>
      <c r="AU701" s="53"/>
      <c r="AV701" s="53"/>
      <c r="AW701" s="55" t="str">
        <f t="shared" si="2"/>
        <v/>
      </c>
      <c r="AX701" s="53"/>
      <c r="AY701" s="53" t="str">
        <f>IF('Cable Info'!R405="","",CONCATENATE('Cable Info'!R405," - ",'Cable Info'!S405))</f>
        <v/>
      </c>
      <c r="AZ701" s="53"/>
      <c r="BA701" s="53"/>
      <c r="BB701" s="55" t="str">
        <f t="shared" si="3"/>
        <v/>
      </c>
      <c r="BC701" s="53"/>
      <c r="BD701" s="53" t="str">
        <f>IF('Cable Info'!T405="","",CONCATENATE('Cable Info'!T405," - ",'Cable Info'!U405))</f>
        <v/>
      </c>
      <c r="BE701" s="53"/>
      <c r="BF701" s="53"/>
      <c r="BG701" s="55" t="str">
        <f t="shared" si="4"/>
        <v/>
      </c>
      <c r="BH701" s="53"/>
      <c r="BI701" s="53" t="str">
        <f>IF('Cable Info'!V405="","",CONCATENATE('Cable Info'!V405," - ",'Cable Info'!W405))</f>
        <v/>
      </c>
      <c r="BJ701" s="53"/>
      <c r="BK701" s="53"/>
      <c r="BL701" s="55" t="str">
        <f t="shared" si="5"/>
        <v/>
      </c>
      <c r="BM701" s="5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1"/>
      <c r="CL701" s="1"/>
    </row>
    <row r="702" spans="1:90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9"/>
      <c r="P702" s="1"/>
      <c r="Q702" s="219"/>
      <c r="R702" s="1"/>
      <c r="S702" s="1"/>
      <c r="T702" s="1"/>
      <c r="U702" s="1"/>
      <c r="V702" s="19"/>
      <c r="W702" s="19"/>
      <c r="X702" s="220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53"/>
      <c r="AJ702" s="53" t="e">
        <f>IF('Cable Info'!L406="","",CONCATENATE('Cable Info'!L406," - ",'Cable Info'!M406))</f>
        <v>#N/A</v>
      </c>
      <c r="AK702" s="53"/>
      <c r="AL702" s="53"/>
      <c r="AM702" s="55" t="e">
        <f t="shared" si="0"/>
        <v>#N/A</v>
      </c>
      <c r="AN702" s="53"/>
      <c r="AO702" s="53" t="e">
        <f>IF('Cable Info'!N406="","",CONCATENATE('Cable Info'!N406," - ",'Cable Info'!O406))</f>
        <v>#N/A</v>
      </c>
      <c r="AP702" s="53"/>
      <c r="AQ702" s="53"/>
      <c r="AR702" s="55" t="e">
        <f t="shared" si="1"/>
        <v>#N/A</v>
      </c>
      <c r="AS702" s="53"/>
      <c r="AT702" s="53" t="str">
        <f>IF('Cable Info'!P406="","",CONCATENATE('Cable Info'!P406," - ",'Cable Info'!Q406))</f>
        <v/>
      </c>
      <c r="AU702" s="53"/>
      <c r="AV702" s="53"/>
      <c r="AW702" s="55" t="str">
        <f t="shared" si="2"/>
        <v/>
      </c>
      <c r="AX702" s="53"/>
      <c r="AY702" s="53" t="str">
        <f>IF('Cable Info'!R406="","",CONCATENATE('Cable Info'!R406," - ",'Cable Info'!S406))</f>
        <v/>
      </c>
      <c r="AZ702" s="53"/>
      <c r="BA702" s="53"/>
      <c r="BB702" s="55" t="str">
        <f t="shared" si="3"/>
        <v/>
      </c>
      <c r="BC702" s="53"/>
      <c r="BD702" s="53" t="str">
        <f>IF('Cable Info'!T406="","",CONCATENATE('Cable Info'!T406," - ",'Cable Info'!U406))</f>
        <v/>
      </c>
      <c r="BE702" s="53"/>
      <c r="BF702" s="53"/>
      <c r="BG702" s="55" t="str">
        <f t="shared" si="4"/>
        <v/>
      </c>
      <c r="BH702" s="53"/>
      <c r="BI702" s="53" t="str">
        <f>IF('Cable Info'!V406="","",CONCATENATE('Cable Info'!V406," - ",'Cable Info'!W406))</f>
        <v/>
      </c>
      <c r="BJ702" s="53"/>
      <c r="BK702" s="53"/>
      <c r="BL702" s="55" t="str">
        <f t="shared" si="5"/>
        <v/>
      </c>
      <c r="BM702" s="5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1"/>
      <c r="CL702" s="1"/>
    </row>
    <row r="703" spans="1:90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9"/>
      <c r="P703" s="1"/>
      <c r="Q703" s="219"/>
      <c r="R703" s="1"/>
      <c r="S703" s="1"/>
      <c r="T703" s="1"/>
      <c r="U703" s="1"/>
      <c r="V703" s="19"/>
      <c r="W703" s="19"/>
      <c r="X703" s="220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53"/>
      <c r="AJ703" s="53" t="e">
        <f>IF('Cable Info'!L407="","",CONCATENATE('Cable Info'!L407," - ",'Cable Info'!M407))</f>
        <v>#N/A</v>
      </c>
      <c r="AK703" s="53"/>
      <c r="AL703" s="53"/>
      <c r="AM703" s="55" t="e">
        <f t="shared" si="0"/>
        <v>#N/A</v>
      </c>
      <c r="AN703" s="53"/>
      <c r="AO703" s="53" t="e">
        <f>IF('Cable Info'!N407="","",CONCATENATE('Cable Info'!N407," - ",'Cable Info'!O407))</f>
        <v>#N/A</v>
      </c>
      <c r="AP703" s="53"/>
      <c r="AQ703" s="53"/>
      <c r="AR703" s="55" t="e">
        <f t="shared" si="1"/>
        <v>#N/A</v>
      </c>
      <c r="AS703" s="53"/>
      <c r="AT703" s="53" t="str">
        <f>IF('Cable Info'!P407="","",CONCATENATE('Cable Info'!P407," - ",'Cable Info'!Q407))</f>
        <v/>
      </c>
      <c r="AU703" s="53"/>
      <c r="AV703" s="53"/>
      <c r="AW703" s="55" t="str">
        <f t="shared" si="2"/>
        <v/>
      </c>
      <c r="AX703" s="53"/>
      <c r="AY703" s="53" t="str">
        <f>IF('Cable Info'!R407="","",CONCATENATE('Cable Info'!R407," - ",'Cable Info'!S407))</f>
        <v/>
      </c>
      <c r="AZ703" s="53"/>
      <c r="BA703" s="53"/>
      <c r="BB703" s="55" t="str">
        <f t="shared" si="3"/>
        <v/>
      </c>
      <c r="BC703" s="53"/>
      <c r="BD703" s="53" t="str">
        <f>IF('Cable Info'!T407="","",CONCATENATE('Cable Info'!T407," - ",'Cable Info'!U407))</f>
        <v/>
      </c>
      <c r="BE703" s="53"/>
      <c r="BF703" s="53"/>
      <c r="BG703" s="55" t="str">
        <f t="shared" si="4"/>
        <v/>
      </c>
      <c r="BH703" s="53"/>
      <c r="BI703" s="53" t="str">
        <f>IF('Cable Info'!V407="","",CONCATENATE('Cable Info'!V407," - ",'Cable Info'!W407))</f>
        <v/>
      </c>
      <c r="BJ703" s="53"/>
      <c r="BK703" s="53"/>
      <c r="BL703" s="55" t="str">
        <f t="shared" si="5"/>
        <v/>
      </c>
      <c r="BM703" s="5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1"/>
      <c r="CL703" s="1"/>
    </row>
    <row r="704" spans="1:90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9"/>
      <c r="P704" s="1"/>
      <c r="Q704" s="219"/>
      <c r="R704" s="1"/>
      <c r="S704" s="1"/>
      <c r="T704" s="1"/>
      <c r="U704" s="1"/>
      <c r="V704" s="19"/>
      <c r="W704" s="19"/>
      <c r="X704" s="220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53"/>
      <c r="AJ704" s="53" t="e">
        <f>IF('Cable Info'!L408="","",CONCATENATE('Cable Info'!L408," - ",'Cable Info'!M408))</f>
        <v>#N/A</v>
      </c>
      <c r="AK704" s="53"/>
      <c r="AL704" s="53"/>
      <c r="AM704" s="55" t="e">
        <f t="shared" si="0"/>
        <v>#N/A</v>
      </c>
      <c r="AN704" s="53"/>
      <c r="AO704" s="53" t="e">
        <f>IF('Cable Info'!N408="","",CONCATENATE('Cable Info'!N408," - ",'Cable Info'!O408))</f>
        <v>#N/A</v>
      </c>
      <c r="AP704" s="53"/>
      <c r="AQ704" s="53"/>
      <c r="AR704" s="55" t="e">
        <f t="shared" si="1"/>
        <v>#N/A</v>
      </c>
      <c r="AS704" s="53"/>
      <c r="AT704" s="53" t="str">
        <f>IF('Cable Info'!P408="","",CONCATENATE('Cable Info'!P408," - ",'Cable Info'!Q408))</f>
        <v/>
      </c>
      <c r="AU704" s="53"/>
      <c r="AV704" s="53"/>
      <c r="AW704" s="55" t="str">
        <f t="shared" si="2"/>
        <v/>
      </c>
      <c r="AX704" s="53"/>
      <c r="AY704" s="53" t="str">
        <f>IF('Cable Info'!R408="","",CONCATENATE('Cable Info'!R408," - ",'Cable Info'!S408))</f>
        <v/>
      </c>
      <c r="AZ704" s="53"/>
      <c r="BA704" s="53"/>
      <c r="BB704" s="55" t="str">
        <f t="shared" si="3"/>
        <v/>
      </c>
      <c r="BC704" s="53"/>
      <c r="BD704" s="53" t="str">
        <f>IF('Cable Info'!T408="","",CONCATENATE('Cable Info'!T408," - ",'Cable Info'!U408))</f>
        <v/>
      </c>
      <c r="BE704" s="53"/>
      <c r="BF704" s="53"/>
      <c r="BG704" s="55" t="str">
        <f t="shared" si="4"/>
        <v/>
      </c>
      <c r="BH704" s="53"/>
      <c r="BI704" s="53" t="str">
        <f>IF('Cable Info'!V408="","",CONCATENATE('Cable Info'!V408," - ",'Cable Info'!W408))</f>
        <v/>
      </c>
      <c r="BJ704" s="53"/>
      <c r="BK704" s="53"/>
      <c r="BL704" s="55" t="str">
        <f t="shared" si="5"/>
        <v/>
      </c>
      <c r="BM704" s="5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1"/>
      <c r="CL704" s="1"/>
    </row>
    <row r="705" spans="1:90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9"/>
      <c r="P705" s="1"/>
      <c r="Q705" s="219"/>
      <c r="R705" s="1"/>
      <c r="S705" s="1"/>
      <c r="T705" s="1"/>
      <c r="U705" s="1"/>
      <c r="V705" s="19"/>
      <c r="W705" s="19"/>
      <c r="X705" s="220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53"/>
      <c r="AJ705" s="53" t="e">
        <f>IF('Cable Info'!L409="","",CONCATENATE('Cable Info'!L409," - ",'Cable Info'!M409))</f>
        <v>#N/A</v>
      </c>
      <c r="AK705" s="53"/>
      <c r="AL705" s="53"/>
      <c r="AM705" s="55" t="e">
        <f t="shared" si="0"/>
        <v>#N/A</v>
      </c>
      <c r="AN705" s="53"/>
      <c r="AO705" s="53" t="e">
        <f>IF('Cable Info'!N409="","",CONCATENATE('Cable Info'!N409," - ",'Cable Info'!O409))</f>
        <v>#N/A</v>
      </c>
      <c r="AP705" s="53"/>
      <c r="AQ705" s="53"/>
      <c r="AR705" s="55" t="e">
        <f t="shared" si="1"/>
        <v>#N/A</v>
      </c>
      <c r="AS705" s="53"/>
      <c r="AT705" s="53" t="str">
        <f>IF('Cable Info'!P409="","",CONCATENATE('Cable Info'!P409," - ",'Cable Info'!Q409))</f>
        <v/>
      </c>
      <c r="AU705" s="53"/>
      <c r="AV705" s="53"/>
      <c r="AW705" s="55" t="str">
        <f t="shared" si="2"/>
        <v/>
      </c>
      <c r="AX705" s="53"/>
      <c r="AY705" s="53" t="str">
        <f>IF('Cable Info'!R409="","",CONCATENATE('Cable Info'!R409," - ",'Cable Info'!S409))</f>
        <v/>
      </c>
      <c r="AZ705" s="53"/>
      <c r="BA705" s="53"/>
      <c r="BB705" s="55" t="str">
        <f t="shared" si="3"/>
        <v/>
      </c>
      <c r="BC705" s="53"/>
      <c r="BD705" s="53" t="str">
        <f>IF('Cable Info'!T409="","",CONCATENATE('Cable Info'!T409," - ",'Cable Info'!U409))</f>
        <v/>
      </c>
      <c r="BE705" s="53"/>
      <c r="BF705" s="53"/>
      <c r="BG705" s="55" t="str">
        <f t="shared" si="4"/>
        <v/>
      </c>
      <c r="BH705" s="53"/>
      <c r="BI705" s="53" t="str">
        <f>IF('Cable Info'!V409="","",CONCATENATE('Cable Info'!V409," - ",'Cable Info'!W409))</f>
        <v/>
      </c>
      <c r="BJ705" s="53"/>
      <c r="BK705" s="53"/>
      <c r="BL705" s="55" t="str">
        <f t="shared" si="5"/>
        <v/>
      </c>
      <c r="BM705" s="5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1"/>
      <c r="CL705" s="1"/>
    </row>
    <row r="706" spans="1:90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9"/>
      <c r="P706" s="1"/>
      <c r="Q706" s="219"/>
      <c r="R706" s="1"/>
      <c r="S706" s="1"/>
      <c r="T706" s="1"/>
      <c r="U706" s="1"/>
      <c r="V706" s="19"/>
      <c r="W706" s="19"/>
      <c r="X706" s="220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53"/>
      <c r="AJ706" s="53" t="e">
        <f>IF('Cable Info'!L410="","",CONCATENATE('Cable Info'!L410," - ",'Cable Info'!M410))</f>
        <v>#N/A</v>
      </c>
      <c r="AK706" s="53"/>
      <c r="AL706" s="53"/>
      <c r="AM706" s="55" t="e">
        <f t="shared" si="0"/>
        <v>#N/A</v>
      </c>
      <c r="AN706" s="53"/>
      <c r="AO706" s="53" t="e">
        <f>IF('Cable Info'!N410="","",CONCATENATE('Cable Info'!N410," - ",'Cable Info'!O410))</f>
        <v>#N/A</v>
      </c>
      <c r="AP706" s="53"/>
      <c r="AQ706" s="53"/>
      <c r="AR706" s="55" t="e">
        <f t="shared" si="1"/>
        <v>#N/A</v>
      </c>
      <c r="AS706" s="53"/>
      <c r="AT706" s="53" t="str">
        <f>IF('Cable Info'!P410="","",CONCATENATE('Cable Info'!P410," - ",'Cable Info'!Q410))</f>
        <v/>
      </c>
      <c r="AU706" s="53"/>
      <c r="AV706" s="53"/>
      <c r="AW706" s="55" t="str">
        <f t="shared" si="2"/>
        <v/>
      </c>
      <c r="AX706" s="53"/>
      <c r="AY706" s="53" t="str">
        <f>IF('Cable Info'!R410="","",CONCATENATE('Cable Info'!R410," - ",'Cable Info'!S410))</f>
        <v/>
      </c>
      <c r="AZ706" s="53"/>
      <c r="BA706" s="53"/>
      <c r="BB706" s="55" t="str">
        <f t="shared" si="3"/>
        <v/>
      </c>
      <c r="BC706" s="53"/>
      <c r="BD706" s="53" t="str">
        <f>IF('Cable Info'!T410="","",CONCATENATE('Cable Info'!T410," - ",'Cable Info'!U410))</f>
        <v/>
      </c>
      <c r="BE706" s="53"/>
      <c r="BF706" s="53"/>
      <c r="BG706" s="55" t="str">
        <f t="shared" si="4"/>
        <v/>
      </c>
      <c r="BH706" s="53"/>
      <c r="BI706" s="53" t="str">
        <f>IF('Cable Info'!V410="","",CONCATENATE('Cable Info'!V410," - ",'Cable Info'!W410))</f>
        <v/>
      </c>
      <c r="BJ706" s="53"/>
      <c r="BK706" s="53"/>
      <c r="BL706" s="55" t="str">
        <f t="shared" si="5"/>
        <v/>
      </c>
      <c r="BM706" s="5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1"/>
      <c r="CL706" s="1"/>
    </row>
    <row r="707" spans="1:90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9"/>
      <c r="P707" s="1"/>
      <c r="Q707" s="219"/>
      <c r="R707" s="1"/>
      <c r="S707" s="1"/>
      <c r="T707" s="1"/>
      <c r="U707" s="1"/>
      <c r="V707" s="19"/>
      <c r="W707" s="19"/>
      <c r="X707" s="220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53"/>
      <c r="AJ707" s="53" t="e">
        <f>IF('Cable Info'!L411="","",CONCATENATE('Cable Info'!L411," - ",'Cable Info'!M411))</f>
        <v>#N/A</v>
      </c>
      <c r="AK707" s="53"/>
      <c r="AL707" s="53"/>
      <c r="AM707" s="55" t="e">
        <f t="shared" si="0"/>
        <v>#N/A</v>
      </c>
      <c r="AN707" s="53"/>
      <c r="AO707" s="53" t="e">
        <f>IF('Cable Info'!N411="","",CONCATENATE('Cable Info'!N411," - ",'Cable Info'!O411))</f>
        <v>#N/A</v>
      </c>
      <c r="AP707" s="53"/>
      <c r="AQ707" s="53"/>
      <c r="AR707" s="55" t="e">
        <f t="shared" si="1"/>
        <v>#N/A</v>
      </c>
      <c r="AS707" s="53"/>
      <c r="AT707" s="53" t="str">
        <f>IF('Cable Info'!P411="","",CONCATENATE('Cable Info'!P411," - ",'Cable Info'!Q411))</f>
        <v/>
      </c>
      <c r="AU707" s="53"/>
      <c r="AV707" s="53"/>
      <c r="AW707" s="55" t="str">
        <f t="shared" si="2"/>
        <v/>
      </c>
      <c r="AX707" s="53"/>
      <c r="AY707" s="53" t="str">
        <f>IF('Cable Info'!R411="","",CONCATENATE('Cable Info'!R411," - ",'Cable Info'!S411))</f>
        <v/>
      </c>
      <c r="AZ707" s="53"/>
      <c r="BA707" s="53"/>
      <c r="BB707" s="55" t="str">
        <f t="shared" si="3"/>
        <v/>
      </c>
      <c r="BC707" s="53"/>
      <c r="BD707" s="53" t="str">
        <f>IF('Cable Info'!T411="","",CONCATENATE('Cable Info'!T411," - ",'Cable Info'!U411))</f>
        <v/>
      </c>
      <c r="BE707" s="53"/>
      <c r="BF707" s="53"/>
      <c r="BG707" s="55" t="str">
        <f t="shared" si="4"/>
        <v/>
      </c>
      <c r="BH707" s="53"/>
      <c r="BI707" s="53" t="str">
        <f>IF('Cable Info'!V411="","",CONCATENATE('Cable Info'!V411," - ",'Cable Info'!W411))</f>
        <v/>
      </c>
      <c r="BJ707" s="53"/>
      <c r="BK707" s="53"/>
      <c r="BL707" s="55" t="str">
        <f t="shared" si="5"/>
        <v/>
      </c>
      <c r="BM707" s="5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1"/>
      <c r="CL707" s="1"/>
    </row>
    <row r="708" spans="1:90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9"/>
      <c r="P708" s="1"/>
      <c r="Q708" s="219"/>
      <c r="R708" s="1"/>
      <c r="S708" s="1"/>
      <c r="T708" s="1"/>
      <c r="U708" s="1"/>
      <c r="V708" s="19"/>
      <c r="W708" s="19"/>
      <c r="X708" s="220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53"/>
      <c r="AJ708" s="53" t="e">
        <f>IF('Cable Info'!L412="","",CONCATENATE('Cable Info'!L412," - ",'Cable Info'!M412))</f>
        <v>#N/A</v>
      </c>
      <c r="AK708" s="53"/>
      <c r="AL708" s="53"/>
      <c r="AM708" s="55" t="e">
        <f t="shared" si="0"/>
        <v>#N/A</v>
      </c>
      <c r="AN708" s="53"/>
      <c r="AO708" s="53" t="e">
        <f>IF('Cable Info'!N412="","",CONCATENATE('Cable Info'!N412," - ",'Cable Info'!O412))</f>
        <v>#N/A</v>
      </c>
      <c r="AP708" s="53"/>
      <c r="AQ708" s="53"/>
      <c r="AR708" s="55" t="e">
        <f t="shared" si="1"/>
        <v>#N/A</v>
      </c>
      <c r="AS708" s="53"/>
      <c r="AT708" s="53" t="str">
        <f>IF('Cable Info'!P412="","",CONCATENATE('Cable Info'!P412," - ",'Cable Info'!Q412))</f>
        <v/>
      </c>
      <c r="AU708" s="53"/>
      <c r="AV708" s="53"/>
      <c r="AW708" s="55" t="str">
        <f t="shared" si="2"/>
        <v/>
      </c>
      <c r="AX708" s="53"/>
      <c r="AY708" s="53" t="str">
        <f>IF('Cable Info'!R412="","",CONCATENATE('Cable Info'!R412," - ",'Cable Info'!S412))</f>
        <v/>
      </c>
      <c r="AZ708" s="53"/>
      <c r="BA708" s="53"/>
      <c r="BB708" s="55" t="str">
        <f t="shared" si="3"/>
        <v/>
      </c>
      <c r="BC708" s="53"/>
      <c r="BD708" s="53" t="str">
        <f>IF('Cable Info'!T412="","",CONCATENATE('Cable Info'!T412," - ",'Cable Info'!U412))</f>
        <v/>
      </c>
      <c r="BE708" s="53"/>
      <c r="BF708" s="53"/>
      <c r="BG708" s="55" t="str">
        <f t="shared" si="4"/>
        <v/>
      </c>
      <c r="BH708" s="53"/>
      <c r="BI708" s="53" t="str">
        <f>IF('Cable Info'!V412="","",CONCATENATE('Cable Info'!V412," - ",'Cable Info'!W412))</f>
        <v/>
      </c>
      <c r="BJ708" s="53"/>
      <c r="BK708" s="53"/>
      <c r="BL708" s="55" t="str">
        <f t="shared" si="5"/>
        <v/>
      </c>
      <c r="BM708" s="5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1"/>
      <c r="CL708" s="1"/>
    </row>
    <row r="709" spans="1:90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9"/>
      <c r="P709" s="1"/>
      <c r="Q709" s="219"/>
      <c r="R709" s="1"/>
      <c r="S709" s="1"/>
      <c r="T709" s="1"/>
      <c r="U709" s="1"/>
      <c r="V709" s="19"/>
      <c r="W709" s="19"/>
      <c r="X709" s="220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53"/>
      <c r="AJ709" s="53" t="e">
        <f>IF('Cable Info'!L413="","",CONCATENATE('Cable Info'!L413," - ",'Cable Info'!M413))</f>
        <v>#N/A</v>
      </c>
      <c r="AK709" s="53"/>
      <c r="AL709" s="53"/>
      <c r="AM709" s="55" t="e">
        <f t="shared" si="0"/>
        <v>#N/A</v>
      </c>
      <c r="AN709" s="53"/>
      <c r="AO709" s="53" t="e">
        <f>IF('Cable Info'!N413="","",CONCATENATE('Cable Info'!N413," - ",'Cable Info'!O413))</f>
        <v>#N/A</v>
      </c>
      <c r="AP709" s="53"/>
      <c r="AQ709" s="53"/>
      <c r="AR709" s="55" t="e">
        <f t="shared" si="1"/>
        <v>#N/A</v>
      </c>
      <c r="AS709" s="53"/>
      <c r="AT709" s="53" t="str">
        <f>IF('Cable Info'!P413="","",CONCATENATE('Cable Info'!P413," - ",'Cable Info'!Q413))</f>
        <v/>
      </c>
      <c r="AU709" s="53"/>
      <c r="AV709" s="53"/>
      <c r="AW709" s="55" t="str">
        <f t="shared" si="2"/>
        <v/>
      </c>
      <c r="AX709" s="53"/>
      <c r="AY709" s="53" t="str">
        <f>IF('Cable Info'!R413="","",CONCATENATE('Cable Info'!R413," - ",'Cable Info'!S413))</f>
        <v/>
      </c>
      <c r="AZ709" s="53"/>
      <c r="BA709" s="53"/>
      <c r="BB709" s="55" t="str">
        <f t="shared" si="3"/>
        <v/>
      </c>
      <c r="BC709" s="53"/>
      <c r="BD709" s="53" t="str">
        <f>IF('Cable Info'!T413="","",CONCATENATE('Cable Info'!T413," - ",'Cable Info'!U413))</f>
        <v/>
      </c>
      <c r="BE709" s="53"/>
      <c r="BF709" s="53"/>
      <c r="BG709" s="55" t="str">
        <f t="shared" si="4"/>
        <v/>
      </c>
      <c r="BH709" s="53"/>
      <c r="BI709" s="53" t="str">
        <f>IF('Cable Info'!V413="","",CONCATENATE('Cable Info'!V413," - ",'Cable Info'!W413))</f>
        <v/>
      </c>
      <c r="BJ709" s="53"/>
      <c r="BK709" s="53"/>
      <c r="BL709" s="55" t="str">
        <f t="shared" si="5"/>
        <v/>
      </c>
      <c r="BM709" s="5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1"/>
      <c r="CL709" s="1"/>
    </row>
    <row r="710" spans="1:90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9"/>
      <c r="P710" s="1"/>
      <c r="Q710" s="219"/>
      <c r="R710" s="1"/>
      <c r="S710" s="1"/>
      <c r="T710" s="1"/>
      <c r="U710" s="1"/>
      <c r="V710" s="19"/>
      <c r="W710" s="19"/>
      <c r="X710" s="220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53"/>
      <c r="AJ710" s="53" t="e">
        <f>IF('Cable Info'!L414="","",CONCATENATE('Cable Info'!L414," - ",'Cable Info'!M414))</f>
        <v>#N/A</v>
      </c>
      <c r="AK710" s="53"/>
      <c r="AL710" s="53"/>
      <c r="AM710" s="55" t="e">
        <f t="shared" si="0"/>
        <v>#N/A</v>
      </c>
      <c r="AN710" s="53"/>
      <c r="AO710" s="53" t="e">
        <f>IF('Cable Info'!N414="","",CONCATENATE('Cable Info'!N414," - ",'Cable Info'!O414))</f>
        <v>#N/A</v>
      </c>
      <c r="AP710" s="53"/>
      <c r="AQ710" s="53"/>
      <c r="AR710" s="55" t="e">
        <f t="shared" si="1"/>
        <v>#N/A</v>
      </c>
      <c r="AS710" s="53"/>
      <c r="AT710" s="53" t="str">
        <f>IF('Cable Info'!P414="","",CONCATENATE('Cable Info'!P414," - ",'Cable Info'!Q414))</f>
        <v/>
      </c>
      <c r="AU710" s="53"/>
      <c r="AV710" s="53"/>
      <c r="AW710" s="55" t="str">
        <f t="shared" si="2"/>
        <v/>
      </c>
      <c r="AX710" s="53"/>
      <c r="AY710" s="53" t="str">
        <f>IF('Cable Info'!R414="","",CONCATENATE('Cable Info'!R414," - ",'Cable Info'!S414))</f>
        <v/>
      </c>
      <c r="AZ710" s="53"/>
      <c r="BA710" s="53"/>
      <c r="BB710" s="55" t="str">
        <f t="shared" si="3"/>
        <v/>
      </c>
      <c r="BC710" s="53"/>
      <c r="BD710" s="53" t="str">
        <f>IF('Cable Info'!T414="","",CONCATENATE('Cable Info'!T414," - ",'Cable Info'!U414))</f>
        <v/>
      </c>
      <c r="BE710" s="53"/>
      <c r="BF710" s="53"/>
      <c r="BG710" s="55" t="str">
        <f t="shared" si="4"/>
        <v/>
      </c>
      <c r="BH710" s="53"/>
      <c r="BI710" s="53" t="str">
        <f>IF('Cable Info'!V414="","",CONCATENATE('Cable Info'!V414," - ",'Cable Info'!W414))</f>
        <v/>
      </c>
      <c r="BJ710" s="53"/>
      <c r="BK710" s="53"/>
      <c r="BL710" s="55" t="str">
        <f t="shared" si="5"/>
        <v/>
      </c>
      <c r="BM710" s="5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1"/>
      <c r="CL710" s="1"/>
    </row>
    <row r="711" spans="1:90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9"/>
      <c r="P711" s="1"/>
      <c r="Q711" s="219"/>
      <c r="R711" s="1"/>
      <c r="S711" s="1"/>
      <c r="T711" s="1"/>
      <c r="U711" s="1"/>
      <c r="V711" s="19"/>
      <c r="W711" s="19"/>
      <c r="X711" s="220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53"/>
      <c r="AJ711" s="53" t="e">
        <f>IF('Cable Info'!L415="","",CONCATENATE('Cable Info'!L415," - ",'Cable Info'!M415))</f>
        <v>#N/A</v>
      </c>
      <c r="AK711" s="53"/>
      <c r="AL711" s="53"/>
      <c r="AM711" s="55" t="e">
        <f t="shared" si="0"/>
        <v>#N/A</v>
      </c>
      <c r="AN711" s="53"/>
      <c r="AO711" s="53" t="e">
        <f>IF('Cable Info'!N415="","",CONCATENATE('Cable Info'!N415," - ",'Cable Info'!O415))</f>
        <v>#N/A</v>
      </c>
      <c r="AP711" s="53"/>
      <c r="AQ711" s="53"/>
      <c r="AR711" s="55" t="e">
        <f t="shared" si="1"/>
        <v>#N/A</v>
      </c>
      <c r="AS711" s="53"/>
      <c r="AT711" s="53" t="str">
        <f>IF('Cable Info'!P415="","",CONCATENATE('Cable Info'!P415," - ",'Cable Info'!Q415))</f>
        <v/>
      </c>
      <c r="AU711" s="53"/>
      <c r="AV711" s="53"/>
      <c r="AW711" s="55" t="str">
        <f t="shared" si="2"/>
        <v/>
      </c>
      <c r="AX711" s="53"/>
      <c r="AY711" s="53" t="str">
        <f>IF('Cable Info'!R415="","",CONCATENATE('Cable Info'!R415," - ",'Cable Info'!S415))</f>
        <v/>
      </c>
      <c r="AZ711" s="53"/>
      <c r="BA711" s="53"/>
      <c r="BB711" s="55" t="str">
        <f t="shared" si="3"/>
        <v/>
      </c>
      <c r="BC711" s="53"/>
      <c r="BD711" s="53" t="str">
        <f>IF('Cable Info'!T415="","",CONCATENATE('Cable Info'!T415," - ",'Cable Info'!U415))</f>
        <v/>
      </c>
      <c r="BE711" s="53"/>
      <c r="BF711" s="53"/>
      <c r="BG711" s="55" t="str">
        <f t="shared" si="4"/>
        <v/>
      </c>
      <c r="BH711" s="53"/>
      <c r="BI711" s="53" t="str">
        <f>IF('Cable Info'!V415="","",CONCATENATE('Cable Info'!V415," - ",'Cable Info'!W415))</f>
        <v/>
      </c>
      <c r="BJ711" s="53"/>
      <c r="BK711" s="53"/>
      <c r="BL711" s="55" t="str">
        <f t="shared" si="5"/>
        <v/>
      </c>
      <c r="BM711" s="5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1"/>
      <c r="CL711" s="1"/>
    </row>
    <row r="712" spans="1:90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9"/>
      <c r="P712" s="1"/>
      <c r="Q712" s="219"/>
      <c r="R712" s="1"/>
      <c r="S712" s="1"/>
      <c r="T712" s="1"/>
      <c r="U712" s="1"/>
      <c r="V712" s="19"/>
      <c r="W712" s="19"/>
      <c r="X712" s="220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53"/>
      <c r="AJ712" s="53" t="e">
        <f>IF('Cable Info'!L416="","",CONCATENATE('Cable Info'!L416," - ",'Cable Info'!M416))</f>
        <v>#N/A</v>
      </c>
      <c r="AK712" s="53"/>
      <c r="AL712" s="53"/>
      <c r="AM712" s="55" t="e">
        <f t="shared" si="0"/>
        <v>#N/A</v>
      </c>
      <c r="AN712" s="53"/>
      <c r="AO712" s="53" t="e">
        <f>IF('Cable Info'!N416="","",CONCATENATE('Cable Info'!N416," - ",'Cable Info'!O416))</f>
        <v>#N/A</v>
      </c>
      <c r="AP712" s="53"/>
      <c r="AQ712" s="53"/>
      <c r="AR712" s="55" t="e">
        <f t="shared" si="1"/>
        <v>#N/A</v>
      </c>
      <c r="AS712" s="53"/>
      <c r="AT712" s="53" t="str">
        <f>IF('Cable Info'!P416="","",CONCATENATE('Cable Info'!P416," - ",'Cable Info'!Q416))</f>
        <v/>
      </c>
      <c r="AU712" s="53"/>
      <c r="AV712" s="53"/>
      <c r="AW712" s="55" t="str">
        <f t="shared" si="2"/>
        <v/>
      </c>
      <c r="AX712" s="53"/>
      <c r="AY712" s="53" t="str">
        <f>IF('Cable Info'!R416="","",CONCATENATE('Cable Info'!R416," - ",'Cable Info'!S416))</f>
        <v/>
      </c>
      <c r="AZ712" s="53"/>
      <c r="BA712" s="53"/>
      <c r="BB712" s="55" t="str">
        <f t="shared" si="3"/>
        <v/>
      </c>
      <c r="BC712" s="53"/>
      <c r="BD712" s="53" t="str">
        <f>IF('Cable Info'!T416="","",CONCATENATE('Cable Info'!T416," - ",'Cable Info'!U416))</f>
        <v/>
      </c>
      <c r="BE712" s="53"/>
      <c r="BF712" s="53"/>
      <c r="BG712" s="55" t="str">
        <f t="shared" si="4"/>
        <v/>
      </c>
      <c r="BH712" s="53"/>
      <c r="BI712" s="53" t="str">
        <f>IF('Cable Info'!V416="","",CONCATENATE('Cable Info'!V416," - ",'Cable Info'!W416))</f>
        <v/>
      </c>
      <c r="BJ712" s="53"/>
      <c r="BK712" s="53"/>
      <c r="BL712" s="55" t="str">
        <f t="shared" si="5"/>
        <v/>
      </c>
      <c r="BM712" s="5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1"/>
      <c r="CL712" s="1"/>
    </row>
    <row r="713" spans="1:90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9"/>
      <c r="P713" s="1"/>
      <c r="Q713" s="219"/>
      <c r="R713" s="1"/>
      <c r="S713" s="1"/>
      <c r="T713" s="1"/>
      <c r="U713" s="1"/>
      <c r="V713" s="19"/>
      <c r="W713" s="19"/>
      <c r="X713" s="220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53"/>
      <c r="AJ713" s="53" t="e">
        <f>IF('Cable Info'!L417="","",CONCATENATE('Cable Info'!L417," - ",'Cable Info'!M417))</f>
        <v>#N/A</v>
      </c>
      <c r="AK713" s="53"/>
      <c r="AL713" s="53"/>
      <c r="AM713" s="55" t="e">
        <f t="shared" si="0"/>
        <v>#N/A</v>
      </c>
      <c r="AN713" s="53"/>
      <c r="AO713" s="53" t="e">
        <f>IF('Cable Info'!N417="","",CONCATENATE('Cable Info'!N417," - ",'Cable Info'!O417))</f>
        <v>#N/A</v>
      </c>
      <c r="AP713" s="53"/>
      <c r="AQ713" s="53"/>
      <c r="AR713" s="55" t="e">
        <f t="shared" si="1"/>
        <v>#N/A</v>
      </c>
      <c r="AS713" s="53"/>
      <c r="AT713" s="53" t="str">
        <f>IF('Cable Info'!P417="","",CONCATENATE('Cable Info'!P417," - ",'Cable Info'!Q417))</f>
        <v/>
      </c>
      <c r="AU713" s="53"/>
      <c r="AV713" s="53"/>
      <c r="AW713" s="55" t="str">
        <f t="shared" si="2"/>
        <v/>
      </c>
      <c r="AX713" s="53"/>
      <c r="AY713" s="53" t="str">
        <f>IF('Cable Info'!R417="","",CONCATENATE('Cable Info'!R417," - ",'Cable Info'!S417))</f>
        <v/>
      </c>
      <c r="AZ713" s="53"/>
      <c r="BA713" s="53"/>
      <c r="BB713" s="55" t="str">
        <f t="shared" si="3"/>
        <v/>
      </c>
      <c r="BC713" s="53"/>
      <c r="BD713" s="53" t="str">
        <f>IF('Cable Info'!T417="","",CONCATENATE('Cable Info'!T417," - ",'Cable Info'!U417))</f>
        <v/>
      </c>
      <c r="BE713" s="53"/>
      <c r="BF713" s="53"/>
      <c r="BG713" s="55" t="str">
        <f t="shared" si="4"/>
        <v/>
      </c>
      <c r="BH713" s="53"/>
      <c r="BI713" s="53" t="str">
        <f>IF('Cable Info'!V417="","",CONCATENATE('Cable Info'!V417," - ",'Cable Info'!W417))</f>
        <v/>
      </c>
      <c r="BJ713" s="53"/>
      <c r="BK713" s="53"/>
      <c r="BL713" s="55" t="str">
        <f t="shared" si="5"/>
        <v/>
      </c>
      <c r="BM713" s="5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1"/>
      <c r="CL713" s="1"/>
    </row>
    <row r="714" spans="1:90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9"/>
      <c r="P714" s="1"/>
      <c r="Q714" s="219"/>
      <c r="R714" s="1"/>
      <c r="S714" s="1"/>
      <c r="T714" s="1"/>
      <c r="U714" s="1"/>
      <c r="V714" s="19"/>
      <c r="W714" s="19"/>
      <c r="X714" s="220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53"/>
      <c r="AJ714" s="53" t="e">
        <f>IF('Cable Info'!L418="","",CONCATENATE('Cable Info'!L418," - ",'Cable Info'!M418))</f>
        <v>#N/A</v>
      </c>
      <c r="AK714" s="53"/>
      <c r="AL714" s="53"/>
      <c r="AM714" s="55" t="e">
        <f t="shared" si="0"/>
        <v>#N/A</v>
      </c>
      <c r="AN714" s="53"/>
      <c r="AO714" s="53" t="e">
        <f>IF('Cable Info'!N418="","",CONCATENATE('Cable Info'!N418," - ",'Cable Info'!O418))</f>
        <v>#N/A</v>
      </c>
      <c r="AP714" s="53"/>
      <c r="AQ714" s="53"/>
      <c r="AR714" s="55" t="e">
        <f t="shared" si="1"/>
        <v>#N/A</v>
      </c>
      <c r="AS714" s="53"/>
      <c r="AT714" s="53" t="str">
        <f>IF('Cable Info'!P418="","",CONCATENATE('Cable Info'!P418," - ",'Cable Info'!Q418))</f>
        <v/>
      </c>
      <c r="AU714" s="53"/>
      <c r="AV714" s="53"/>
      <c r="AW714" s="55" t="str">
        <f t="shared" si="2"/>
        <v/>
      </c>
      <c r="AX714" s="53"/>
      <c r="AY714" s="53" t="str">
        <f>IF('Cable Info'!R418="","",CONCATENATE('Cable Info'!R418," - ",'Cable Info'!S418))</f>
        <v/>
      </c>
      <c r="AZ714" s="53"/>
      <c r="BA714" s="53"/>
      <c r="BB714" s="55" t="str">
        <f t="shared" si="3"/>
        <v/>
      </c>
      <c r="BC714" s="53"/>
      <c r="BD714" s="53" t="str">
        <f>IF('Cable Info'!T418="","",CONCATENATE('Cable Info'!T418," - ",'Cable Info'!U418))</f>
        <v/>
      </c>
      <c r="BE714" s="53"/>
      <c r="BF714" s="53"/>
      <c r="BG714" s="55" t="str">
        <f t="shared" si="4"/>
        <v/>
      </c>
      <c r="BH714" s="53"/>
      <c r="BI714" s="53" t="str">
        <f>IF('Cable Info'!V418="","",CONCATENATE('Cable Info'!V418," - ",'Cable Info'!W418))</f>
        <v/>
      </c>
      <c r="BJ714" s="53"/>
      <c r="BK714" s="53"/>
      <c r="BL714" s="55" t="str">
        <f t="shared" si="5"/>
        <v/>
      </c>
      <c r="BM714" s="5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1"/>
      <c r="CL714" s="1"/>
    </row>
    <row r="715" spans="1:90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9"/>
      <c r="P715" s="1"/>
      <c r="Q715" s="219"/>
      <c r="R715" s="1"/>
      <c r="S715" s="1"/>
      <c r="T715" s="1"/>
      <c r="U715" s="1"/>
      <c r="V715" s="19"/>
      <c r="W715" s="19"/>
      <c r="X715" s="220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53"/>
      <c r="AJ715" s="53" t="e">
        <f>IF('Cable Info'!L419="","",CONCATENATE('Cable Info'!L419," - ",'Cable Info'!M419))</f>
        <v>#N/A</v>
      </c>
      <c r="AK715" s="53"/>
      <c r="AL715" s="53"/>
      <c r="AM715" s="55" t="e">
        <f t="shared" si="0"/>
        <v>#N/A</v>
      </c>
      <c r="AN715" s="53"/>
      <c r="AO715" s="53" t="e">
        <f>IF('Cable Info'!N419="","",CONCATENATE('Cable Info'!N419," - ",'Cable Info'!O419))</f>
        <v>#N/A</v>
      </c>
      <c r="AP715" s="53"/>
      <c r="AQ715" s="53"/>
      <c r="AR715" s="55" t="e">
        <f t="shared" si="1"/>
        <v>#N/A</v>
      </c>
      <c r="AS715" s="53"/>
      <c r="AT715" s="53" t="str">
        <f>IF('Cable Info'!P419="","",CONCATENATE('Cable Info'!P419," - ",'Cable Info'!Q419))</f>
        <v/>
      </c>
      <c r="AU715" s="53"/>
      <c r="AV715" s="53"/>
      <c r="AW715" s="55" t="str">
        <f t="shared" si="2"/>
        <v/>
      </c>
      <c r="AX715" s="53"/>
      <c r="AY715" s="53" t="str">
        <f>IF('Cable Info'!R419="","",CONCATENATE('Cable Info'!R419," - ",'Cable Info'!S419))</f>
        <v/>
      </c>
      <c r="AZ715" s="53"/>
      <c r="BA715" s="53"/>
      <c r="BB715" s="55" t="str">
        <f t="shared" si="3"/>
        <v/>
      </c>
      <c r="BC715" s="53"/>
      <c r="BD715" s="53" t="str">
        <f>IF('Cable Info'!T419="","",CONCATENATE('Cable Info'!T419," - ",'Cable Info'!U419))</f>
        <v/>
      </c>
      <c r="BE715" s="53"/>
      <c r="BF715" s="53"/>
      <c r="BG715" s="55" t="str">
        <f t="shared" si="4"/>
        <v/>
      </c>
      <c r="BH715" s="53"/>
      <c r="BI715" s="53" t="str">
        <f>IF('Cable Info'!V419="","",CONCATENATE('Cable Info'!V419," - ",'Cable Info'!W419))</f>
        <v/>
      </c>
      <c r="BJ715" s="53"/>
      <c r="BK715" s="53"/>
      <c r="BL715" s="55" t="str">
        <f t="shared" si="5"/>
        <v/>
      </c>
      <c r="BM715" s="5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1"/>
      <c r="CL715" s="1"/>
    </row>
    <row r="716" spans="1:90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9"/>
      <c r="P716" s="1"/>
      <c r="Q716" s="219"/>
      <c r="R716" s="1"/>
      <c r="S716" s="1"/>
      <c r="T716" s="1"/>
      <c r="U716" s="1"/>
      <c r="V716" s="19"/>
      <c r="W716" s="19"/>
      <c r="X716" s="220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53"/>
      <c r="AJ716" s="53" t="e">
        <f>IF('Cable Info'!L420="","",CONCATENATE('Cable Info'!L420," - ",'Cable Info'!M420))</f>
        <v>#N/A</v>
      </c>
      <c r="AK716" s="53"/>
      <c r="AL716" s="53"/>
      <c r="AM716" s="55" t="e">
        <f t="shared" si="0"/>
        <v>#N/A</v>
      </c>
      <c r="AN716" s="53"/>
      <c r="AO716" s="53" t="e">
        <f>IF('Cable Info'!N420="","",CONCATENATE('Cable Info'!N420," - ",'Cable Info'!O420))</f>
        <v>#N/A</v>
      </c>
      <c r="AP716" s="53"/>
      <c r="AQ716" s="53"/>
      <c r="AR716" s="55" t="e">
        <f t="shared" si="1"/>
        <v>#N/A</v>
      </c>
      <c r="AS716" s="53"/>
      <c r="AT716" s="53" t="str">
        <f>IF('Cable Info'!P420="","",CONCATENATE('Cable Info'!P420," - ",'Cable Info'!Q420))</f>
        <v/>
      </c>
      <c r="AU716" s="53"/>
      <c r="AV716" s="53"/>
      <c r="AW716" s="55" t="str">
        <f t="shared" si="2"/>
        <v/>
      </c>
      <c r="AX716" s="53"/>
      <c r="AY716" s="53" t="str">
        <f>IF('Cable Info'!R420="","",CONCATENATE('Cable Info'!R420," - ",'Cable Info'!S420))</f>
        <v/>
      </c>
      <c r="AZ716" s="53"/>
      <c r="BA716" s="53"/>
      <c r="BB716" s="55" t="str">
        <f t="shared" si="3"/>
        <v/>
      </c>
      <c r="BC716" s="53"/>
      <c r="BD716" s="53" t="str">
        <f>IF('Cable Info'!T420="","",CONCATENATE('Cable Info'!T420," - ",'Cable Info'!U420))</f>
        <v/>
      </c>
      <c r="BE716" s="53"/>
      <c r="BF716" s="53"/>
      <c r="BG716" s="55" t="str">
        <f t="shared" si="4"/>
        <v/>
      </c>
      <c r="BH716" s="53"/>
      <c r="BI716" s="53" t="str">
        <f>IF('Cable Info'!V420="","",CONCATENATE('Cable Info'!V420," - ",'Cable Info'!W420))</f>
        <v/>
      </c>
      <c r="BJ716" s="53"/>
      <c r="BK716" s="53"/>
      <c r="BL716" s="55" t="str">
        <f t="shared" si="5"/>
        <v/>
      </c>
      <c r="BM716" s="5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1"/>
      <c r="CL716" s="1"/>
    </row>
    <row r="717" spans="1:90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9"/>
      <c r="P717" s="1"/>
      <c r="Q717" s="219"/>
      <c r="R717" s="1"/>
      <c r="S717" s="1"/>
      <c r="T717" s="1"/>
      <c r="U717" s="1"/>
      <c r="V717" s="19"/>
      <c r="W717" s="19"/>
      <c r="X717" s="220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53"/>
      <c r="AJ717" s="53" t="e">
        <f>IF('Cable Info'!L421="","",CONCATENATE('Cable Info'!L421," - ",'Cable Info'!M421))</f>
        <v>#N/A</v>
      </c>
      <c r="AK717" s="53"/>
      <c r="AL717" s="53"/>
      <c r="AM717" s="55" t="e">
        <f t="shared" si="0"/>
        <v>#N/A</v>
      </c>
      <c r="AN717" s="53"/>
      <c r="AO717" s="53" t="e">
        <f>IF('Cable Info'!N421="","",CONCATENATE('Cable Info'!N421," - ",'Cable Info'!O421))</f>
        <v>#N/A</v>
      </c>
      <c r="AP717" s="53"/>
      <c r="AQ717" s="53"/>
      <c r="AR717" s="55" t="e">
        <f t="shared" si="1"/>
        <v>#N/A</v>
      </c>
      <c r="AS717" s="53"/>
      <c r="AT717" s="53" t="str">
        <f>IF('Cable Info'!P421="","",CONCATENATE('Cable Info'!P421," - ",'Cable Info'!Q421))</f>
        <v/>
      </c>
      <c r="AU717" s="53"/>
      <c r="AV717" s="53"/>
      <c r="AW717" s="55" t="str">
        <f t="shared" si="2"/>
        <v/>
      </c>
      <c r="AX717" s="53"/>
      <c r="AY717" s="53" t="str">
        <f>IF('Cable Info'!R421="","",CONCATENATE('Cable Info'!R421," - ",'Cable Info'!S421))</f>
        <v/>
      </c>
      <c r="AZ717" s="53"/>
      <c r="BA717" s="53"/>
      <c r="BB717" s="55" t="str">
        <f t="shared" si="3"/>
        <v/>
      </c>
      <c r="BC717" s="53"/>
      <c r="BD717" s="53" t="str">
        <f>IF('Cable Info'!T421="","",CONCATENATE('Cable Info'!T421," - ",'Cable Info'!U421))</f>
        <v/>
      </c>
      <c r="BE717" s="53"/>
      <c r="BF717" s="53"/>
      <c r="BG717" s="55" t="str">
        <f t="shared" si="4"/>
        <v/>
      </c>
      <c r="BH717" s="53"/>
      <c r="BI717" s="53" t="str">
        <f>IF('Cable Info'!V421="","",CONCATENATE('Cable Info'!V421," - ",'Cable Info'!W421))</f>
        <v/>
      </c>
      <c r="BJ717" s="53"/>
      <c r="BK717" s="53"/>
      <c r="BL717" s="55" t="str">
        <f t="shared" si="5"/>
        <v/>
      </c>
      <c r="BM717" s="5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1"/>
      <c r="CL717" s="1"/>
    </row>
    <row r="718" spans="1:90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9"/>
      <c r="P718" s="1"/>
      <c r="Q718" s="219"/>
      <c r="R718" s="1"/>
      <c r="S718" s="1"/>
      <c r="T718" s="1"/>
      <c r="U718" s="1"/>
      <c r="V718" s="19"/>
      <c r="W718" s="19"/>
      <c r="X718" s="220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53"/>
      <c r="AJ718" s="53" t="e">
        <f>IF('Cable Info'!L422="","",CONCATENATE('Cable Info'!L422," - ",'Cable Info'!M422))</f>
        <v>#N/A</v>
      </c>
      <c r="AK718" s="53"/>
      <c r="AL718" s="53"/>
      <c r="AM718" s="55" t="e">
        <f t="shared" si="0"/>
        <v>#N/A</v>
      </c>
      <c r="AN718" s="53"/>
      <c r="AO718" s="53" t="e">
        <f>IF('Cable Info'!N422="","",CONCATENATE('Cable Info'!N422," - ",'Cable Info'!O422))</f>
        <v>#N/A</v>
      </c>
      <c r="AP718" s="53"/>
      <c r="AQ718" s="53"/>
      <c r="AR718" s="55" t="e">
        <f t="shared" si="1"/>
        <v>#N/A</v>
      </c>
      <c r="AS718" s="53"/>
      <c r="AT718" s="53" t="str">
        <f>IF('Cable Info'!P422="","",CONCATENATE('Cable Info'!P422," - ",'Cable Info'!Q422))</f>
        <v/>
      </c>
      <c r="AU718" s="53"/>
      <c r="AV718" s="53"/>
      <c r="AW718" s="55" t="str">
        <f t="shared" si="2"/>
        <v/>
      </c>
      <c r="AX718" s="53"/>
      <c r="AY718" s="53" t="str">
        <f>IF('Cable Info'!R422="","",CONCATENATE('Cable Info'!R422," - ",'Cable Info'!S422))</f>
        <v/>
      </c>
      <c r="AZ718" s="53"/>
      <c r="BA718" s="53"/>
      <c r="BB718" s="55" t="str">
        <f t="shared" si="3"/>
        <v/>
      </c>
      <c r="BC718" s="53"/>
      <c r="BD718" s="53" t="str">
        <f>IF('Cable Info'!T422="","",CONCATENATE('Cable Info'!T422," - ",'Cable Info'!U422))</f>
        <v/>
      </c>
      <c r="BE718" s="53"/>
      <c r="BF718" s="53"/>
      <c r="BG718" s="55" t="str">
        <f t="shared" si="4"/>
        <v/>
      </c>
      <c r="BH718" s="53"/>
      <c r="BI718" s="53" t="str">
        <f>IF('Cable Info'!V422="","",CONCATENATE('Cable Info'!V422," - ",'Cable Info'!W422))</f>
        <v/>
      </c>
      <c r="BJ718" s="53"/>
      <c r="BK718" s="53"/>
      <c r="BL718" s="55" t="str">
        <f t="shared" si="5"/>
        <v/>
      </c>
      <c r="BM718" s="5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1"/>
      <c r="CL718" s="1"/>
    </row>
    <row r="719" spans="1:90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9"/>
      <c r="P719" s="1"/>
      <c r="Q719" s="219"/>
      <c r="R719" s="1"/>
      <c r="S719" s="1"/>
      <c r="T719" s="1"/>
      <c r="U719" s="1"/>
      <c r="V719" s="19"/>
      <c r="W719" s="19"/>
      <c r="X719" s="220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53"/>
      <c r="AJ719" s="53" t="e">
        <f>IF('Cable Info'!L423="","",CONCATENATE('Cable Info'!L423," - ",'Cable Info'!M423))</f>
        <v>#N/A</v>
      </c>
      <c r="AK719" s="53"/>
      <c r="AL719" s="53"/>
      <c r="AM719" s="55" t="e">
        <f t="shared" si="0"/>
        <v>#N/A</v>
      </c>
      <c r="AN719" s="53"/>
      <c r="AO719" s="53" t="e">
        <f>IF('Cable Info'!N423="","",CONCATENATE('Cable Info'!N423," - ",'Cable Info'!O423))</f>
        <v>#N/A</v>
      </c>
      <c r="AP719" s="53"/>
      <c r="AQ719" s="53"/>
      <c r="AR719" s="55" t="e">
        <f t="shared" si="1"/>
        <v>#N/A</v>
      </c>
      <c r="AS719" s="53"/>
      <c r="AT719" s="53" t="str">
        <f>IF('Cable Info'!P423="","",CONCATENATE('Cable Info'!P423," - ",'Cable Info'!Q423))</f>
        <v/>
      </c>
      <c r="AU719" s="53"/>
      <c r="AV719" s="53"/>
      <c r="AW719" s="55" t="str">
        <f t="shared" si="2"/>
        <v/>
      </c>
      <c r="AX719" s="53"/>
      <c r="AY719" s="53" t="str">
        <f>IF('Cable Info'!R423="","",CONCATENATE('Cable Info'!R423," - ",'Cable Info'!S423))</f>
        <v/>
      </c>
      <c r="AZ719" s="53"/>
      <c r="BA719" s="53"/>
      <c r="BB719" s="55" t="str">
        <f t="shared" si="3"/>
        <v/>
      </c>
      <c r="BC719" s="53"/>
      <c r="BD719" s="53" t="str">
        <f>IF('Cable Info'!T423="","",CONCATENATE('Cable Info'!T423," - ",'Cable Info'!U423))</f>
        <v/>
      </c>
      <c r="BE719" s="53"/>
      <c r="BF719" s="53"/>
      <c r="BG719" s="55" t="str">
        <f t="shared" si="4"/>
        <v/>
      </c>
      <c r="BH719" s="53"/>
      <c r="BI719" s="53" t="str">
        <f>IF('Cable Info'!V423="","",CONCATENATE('Cable Info'!V423," - ",'Cable Info'!W423))</f>
        <v/>
      </c>
      <c r="BJ719" s="53"/>
      <c r="BK719" s="53"/>
      <c r="BL719" s="55" t="str">
        <f t="shared" si="5"/>
        <v/>
      </c>
      <c r="BM719" s="5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1"/>
      <c r="CL719" s="1"/>
    </row>
    <row r="720" spans="1:90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9"/>
      <c r="P720" s="1"/>
      <c r="Q720" s="219"/>
      <c r="R720" s="1"/>
      <c r="S720" s="1"/>
      <c r="T720" s="1"/>
      <c r="U720" s="1"/>
      <c r="V720" s="19"/>
      <c r="W720" s="19"/>
      <c r="X720" s="220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53"/>
      <c r="AJ720" s="53" t="e">
        <f>IF('Cable Info'!L424="","",CONCATENATE('Cable Info'!L424," - ",'Cable Info'!M424))</f>
        <v>#N/A</v>
      </c>
      <c r="AK720" s="53"/>
      <c r="AL720" s="53"/>
      <c r="AM720" s="55" t="e">
        <f t="shared" si="0"/>
        <v>#N/A</v>
      </c>
      <c r="AN720" s="53"/>
      <c r="AO720" s="53" t="e">
        <f>IF('Cable Info'!N424="","",CONCATENATE('Cable Info'!N424," - ",'Cable Info'!O424))</f>
        <v>#N/A</v>
      </c>
      <c r="AP720" s="53"/>
      <c r="AQ720" s="53"/>
      <c r="AR720" s="55" t="e">
        <f t="shared" si="1"/>
        <v>#N/A</v>
      </c>
      <c r="AS720" s="53"/>
      <c r="AT720" s="53" t="str">
        <f>IF('Cable Info'!P424="","",CONCATENATE('Cable Info'!P424," - ",'Cable Info'!Q424))</f>
        <v/>
      </c>
      <c r="AU720" s="53"/>
      <c r="AV720" s="53"/>
      <c r="AW720" s="55" t="str">
        <f t="shared" si="2"/>
        <v/>
      </c>
      <c r="AX720" s="53"/>
      <c r="AY720" s="53" t="str">
        <f>IF('Cable Info'!R424="","",CONCATENATE('Cable Info'!R424," - ",'Cable Info'!S424))</f>
        <v/>
      </c>
      <c r="AZ720" s="53"/>
      <c r="BA720" s="53"/>
      <c r="BB720" s="55" t="str">
        <f t="shared" si="3"/>
        <v/>
      </c>
      <c r="BC720" s="53"/>
      <c r="BD720" s="53" t="str">
        <f>IF('Cable Info'!T424="","",CONCATENATE('Cable Info'!T424," - ",'Cable Info'!U424))</f>
        <v/>
      </c>
      <c r="BE720" s="53"/>
      <c r="BF720" s="53"/>
      <c r="BG720" s="55" t="str">
        <f t="shared" si="4"/>
        <v/>
      </c>
      <c r="BH720" s="53"/>
      <c r="BI720" s="53" t="str">
        <f>IF('Cable Info'!V424="","",CONCATENATE('Cable Info'!V424," - ",'Cable Info'!W424))</f>
        <v/>
      </c>
      <c r="BJ720" s="53"/>
      <c r="BK720" s="53"/>
      <c r="BL720" s="55" t="str">
        <f t="shared" si="5"/>
        <v/>
      </c>
      <c r="BM720" s="5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1"/>
      <c r="CL720" s="1"/>
    </row>
    <row r="721" spans="1:90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9"/>
      <c r="P721" s="1"/>
      <c r="Q721" s="219"/>
      <c r="R721" s="1"/>
      <c r="S721" s="1"/>
      <c r="T721" s="1"/>
      <c r="U721" s="1"/>
      <c r="V721" s="19"/>
      <c r="W721" s="19"/>
      <c r="X721" s="220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53"/>
      <c r="AJ721" s="53" t="e">
        <f>IF('Cable Info'!L425="","",CONCATENATE('Cable Info'!L425," - ",'Cable Info'!M425))</f>
        <v>#N/A</v>
      </c>
      <c r="AK721" s="53"/>
      <c r="AL721" s="53"/>
      <c r="AM721" s="55" t="e">
        <f t="shared" si="0"/>
        <v>#N/A</v>
      </c>
      <c r="AN721" s="53"/>
      <c r="AO721" s="53" t="e">
        <f>IF('Cable Info'!N425="","",CONCATENATE('Cable Info'!N425," - ",'Cable Info'!O425))</f>
        <v>#N/A</v>
      </c>
      <c r="AP721" s="53"/>
      <c r="AQ721" s="53"/>
      <c r="AR721" s="55" t="e">
        <f t="shared" si="1"/>
        <v>#N/A</v>
      </c>
      <c r="AS721" s="53"/>
      <c r="AT721" s="53" t="str">
        <f>IF('Cable Info'!P425="","",CONCATENATE('Cable Info'!P425," - ",'Cable Info'!Q425))</f>
        <v/>
      </c>
      <c r="AU721" s="53"/>
      <c r="AV721" s="53"/>
      <c r="AW721" s="55" t="str">
        <f t="shared" si="2"/>
        <v/>
      </c>
      <c r="AX721" s="53"/>
      <c r="AY721" s="53" t="str">
        <f>IF('Cable Info'!R425="","",CONCATENATE('Cable Info'!R425," - ",'Cable Info'!S425))</f>
        <v/>
      </c>
      <c r="AZ721" s="53"/>
      <c r="BA721" s="53"/>
      <c r="BB721" s="55" t="str">
        <f t="shared" si="3"/>
        <v/>
      </c>
      <c r="BC721" s="53"/>
      <c r="BD721" s="53" t="str">
        <f>IF('Cable Info'!T425="","",CONCATENATE('Cable Info'!T425," - ",'Cable Info'!U425))</f>
        <v/>
      </c>
      <c r="BE721" s="53"/>
      <c r="BF721" s="53"/>
      <c r="BG721" s="55" t="str">
        <f t="shared" si="4"/>
        <v/>
      </c>
      <c r="BH721" s="53"/>
      <c r="BI721" s="53" t="str">
        <f>IF('Cable Info'!V425="","",CONCATENATE('Cable Info'!V425," - ",'Cable Info'!W425))</f>
        <v/>
      </c>
      <c r="BJ721" s="53"/>
      <c r="BK721" s="53"/>
      <c r="BL721" s="55" t="str">
        <f t="shared" si="5"/>
        <v/>
      </c>
      <c r="BM721" s="5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1"/>
      <c r="CL721" s="1"/>
    </row>
    <row r="722" spans="1:90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9"/>
      <c r="P722" s="1"/>
      <c r="Q722" s="219"/>
      <c r="R722" s="1"/>
      <c r="S722" s="1"/>
      <c r="T722" s="1"/>
      <c r="U722" s="1"/>
      <c r="V722" s="19"/>
      <c r="W722" s="19"/>
      <c r="X722" s="220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53"/>
      <c r="AJ722" s="53" t="e">
        <f>IF('Cable Info'!L426="","",CONCATENATE('Cable Info'!L426," - ",'Cable Info'!M426))</f>
        <v>#N/A</v>
      </c>
      <c r="AK722" s="53"/>
      <c r="AL722" s="53"/>
      <c r="AM722" s="55" t="e">
        <f t="shared" si="0"/>
        <v>#N/A</v>
      </c>
      <c r="AN722" s="53"/>
      <c r="AO722" s="53" t="e">
        <f>IF('Cable Info'!N426="","",CONCATENATE('Cable Info'!N426," - ",'Cable Info'!O426))</f>
        <v>#N/A</v>
      </c>
      <c r="AP722" s="53"/>
      <c r="AQ722" s="53"/>
      <c r="AR722" s="55" t="e">
        <f t="shared" si="1"/>
        <v>#N/A</v>
      </c>
      <c r="AS722" s="53"/>
      <c r="AT722" s="53" t="str">
        <f>IF('Cable Info'!P426="","",CONCATENATE('Cable Info'!P426," - ",'Cable Info'!Q426))</f>
        <v/>
      </c>
      <c r="AU722" s="53"/>
      <c r="AV722" s="53"/>
      <c r="AW722" s="55" t="str">
        <f t="shared" si="2"/>
        <v/>
      </c>
      <c r="AX722" s="53"/>
      <c r="AY722" s="53" t="str">
        <f>IF('Cable Info'!R426="","",CONCATENATE('Cable Info'!R426," - ",'Cable Info'!S426))</f>
        <v/>
      </c>
      <c r="AZ722" s="53"/>
      <c r="BA722" s="53"/>
      <c r="BB722" s="55" t="str">
        <f t="shared" si="3"/>
        <v/>
      </c>
      <c r="BC722" s="53"/>
      <c r="BD722" s="53" t="str">
        <f>IF('Cable Info'!T426="","",CONCATENATE('Cable Info'!T426," - ",'Cable Info'!U426))</f>
        <v/>
      </c>
      <c r="BE722" s="53"/>
      <c r="BF722" s="53"/>
      <c r="BG722" s="55" t="str">
        <f t="shared" si="4"/>
        <v/>
      </c>
      <c r="BH722" s="53"/>
      <c r="BI722" s="53" t="str">
        <f>IF('Cable Info'!V426="","",CONCATENATE('Cable Info'!V426," - ",'Cable Info'!W426))</f>
        <v/>
      </c>
      <c r="BJ722" s="53"/>
      <c r="BK722" s="53"/>
      <c r="BL722" s="55" t="str">
        <f t="shared" si="5"/>
        <v/>
      </c>
      <c r="BM722" s="5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1"/>
      <c r="CL722" s="1"/>
    </row>
    <row r="723" spans="1:90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9"/>
      <c r="P723" s="1"/>
      <c r="Q723" s="219"/>
      <c r="R723" s="1"/>
      <c r="S723" s="1"/>
      <c r="T723" s="1"/>
      <c r="U723" s="1"/>
      <c r="V723" s="19"/>
      <c r="W723" s="19"/>
      <c r="X723" s="220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53"/>
      <c r="AJ723" s="53" t="e">
        <f>IF('Cable Info'!L427="","",CONCATENATE('Cable Info'!L427," - ",'Cable Info'!M427))</f>
        <v>#N/A</v>
      </c>
      <c r="AK723" s="53"/>
      <c r="AL723" s="53"/>
      <c r="AM723" s="55" t="e">
        <f t="shared" si="0"/>
        <v>#N/A</v>
      </c>
      <c r="AN723" s="53"/>
      <c r="AO723" s="53" t="e">
        <f>IF('Cable Info'!N427="","",CONCATENATE('Cable Info'!N427," - ",'Cable Info'!O427))</f>
        <v>#N/A</v>
      </c>
      <c r="AP723" s="53"/>
      <c r="AQ723" s="53"/>
      <c r="AR723" s="55" t="e">
        <f t="shared" si="1"/>
        <v>#N/A</v>
      </c>
      <c r="AS723" s="53"/>
      <c r="AT723" s="53" t="str">
        <f>IF('Cable Info'!P427="","",CONCATENATE('Cable Info'!P427," - ",'Cable Info'!Q427))</f>
        <v/>
      </c>
      <c r="AU723" s="53"/>
      <c r="AV723" s="53"/>
      <c r="AW723" s="55" t="str">
        <f t="shared" si="2"/>
        <v/>
      </c>
      <c r="AX723" s="53"/>
      <c r="AY723" s="53" t="str">
        <f>IF('Cable Info'!R427="","",CONCATENATE('Cable Info'!R427," - ",'Cable Info'!S427))</f>
        <v/>
      </c>
      <c r="AZ723" s="53"/>
      <c r="BA723" s="53"/>
      <c r="BB723" s="55" t="str">
        <f t="shared" si="3"/>
        <v/>
      </c>
      <c r="BC723" s="53"/>
      <c r="BD723" s="53" t="str">
        <f>IF('Cable Info'!T427="","",CONCATENATE('Cable Info'!T427," - ",'Cable Info'!U427))</f>
        <v/>
      </c>
      <c r="BE723" s="53"/>
      <c r="BF723" s="53"/>
      <c r="BG723" s="55" t="str">
        <f t="shared" si="4"/>
        <v/>
      </c>
      <c r="BH723" s="53"/>
      <c r="BI723" s="53" t="str">
        <f>IF('Cable Info'!V427="","",CONCATENATE('Cable Info'!V427," - ",'Cable Info'!W427))</f>
        <v/>
      </c>
      <c r="BJ723" s="53"/>
      <c r="BK723" s="53"/>
      <c r="BL723" s="55" t="str">
        <f t="shared" si="5"/>
        <v/>
      </c>
      <c r="BM723" s="5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1"/>
      <c r="CL723" s="1"/>
    </row>
    <row r="724" spans="1:90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9"/>
      <c r="P724" s="1"/>
      <c r="Q724" s="219"/>
      <c r="R724" s="1"/>
      <c r="S724" s="1"/>
      <c r="T724" s="1"/>
      <c r="U724" s="1"/>
      <c r="V724" s="19"/>
      <c r="W724" s="19"/>
      <c r="X724" s="220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53"/>
      <c r="AJ724" s="53" t="e">
        <f>IF('Cable Info'!L428="","",CONCATENATE('Cable Info'!L428," - ",'Cable Info'!M428))</f>
        <v>#N/A</v>
      </c>
      <c r="AK724" s="53"/>
      <c r="AL724" s="53"/>
      <c r="AM724" s="55" t="e">
        <f t="shared" si="0"/>
        <v>#N/A</v>
      </c>
      <c r="AN724" s="53"/>
      <c r="AO724" s="53" t="e">
        <f>IF('Cable Info'!N428="","",CONCATENATE('Cable Info'!N428," - ",'Cable Info'!O428))</f>
        <v>#N/A</v>
      </c>
      <c r="AP724" s="53"/>
      <c r="AQ724" s="53"/>
      <c r="AR724" s="55" t="e">
        <f t="shared" si="1"/>
        <v>#N/A</v>
      </c>
      <c r="AS724" s="53"/>
      <c r="AT724" s="53" t="str">
        <f>IF('Cable Info'!P428="","",CONCATENATE('Cable Info'!P428," - ",'Cable Info'!Q428))</f>
        <v/>
      </c>
      <c r="AU724" s="53"/>
      <c r="AV724" s="53"/>
      <c r="AW724" s="55" t="str">
        <f t="shared" si="2"/>
        <v/>
      </c>
      <c r="AX724" s="53"/>
      <c r="AY724" s="53" t="str">
        <f>IF('Cable Info'!R428="","",CONCATENATE('Cable Info'!R428," - ",'Cable Info'!S428))</f>
        <v/>
      </c>
      <c r="AZ724" s="53"/>
      <c r="BA724" s="53"/>
      <c r="BB724" s="55" t="str">
        <f t="shared" si="3"/>
        <v/>
      </c>
      <c r="BC724" s="53"/>
      <c r="BD724" s="53" t="str">
        <f>IF('Cable Info'!T428="","",CONCATENATE('Cable Info'!T428," - ",'Cable Info'!U428))</f>
        <v/>
      </c>
      <c r="BE724" s="53"/>
      <c r="BF724" s="53"/>
      <c r="BG724" s="55" t="str">
        <f t="shared" si="4"/>
        <v/>
      </c>
      <c r="BH724" s="53"/>
      <c r="BI724" s="53" t="str">
        <f>IF('Cable Info'!V428="","",CONCATENATE('Cable Info'!V428," - ",'Cable Info'!W428))</f>
        <v/>
      </c>
      <c r="BJ724" s="53"/>
      <c r="BK724" s="53"/>
      <c r="BL724" s="55" t="str">
        <f t="shared" si="5"/>
        <v/>
      </c>
      <c r="BM724" s="5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1"/>
      <c r="CL724" s="1"/>
    </row>
    <row r="725" spans="1:90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9"/>
      <c r="P725" s="1"/>
      <c r="Q725" s="219"/>
      <c r="R725" s="1"/>
      <c r="S725" s="1"/>
      <c r="T725" s="1"/>
      <c r="U725" s="1"/>
      <c r="V725" s="19"/>
      <c r="W725" s="19"/>
      <c r="X725" s="220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53"/>
      <c r="AJ725" s="53" t="e">
        <f>IF('Cable Info'!L429="","",CONCATENATE('Cable Info'!L429," - ",'Cable Info'!M429))</f>
        <v>#N/A</v>
      </c>
      <c r="AK725" s="53"/>
      <c r="AL725" s="53"/>
      <c r="AM725" s="55" t="e">
        <f t="shared" si="0"/>
        <v>#N/A</v>
      </c>
      <c r="AN725" s="53"/>
      <c r="AO725" s="53" t="e">
        <f>IF('Cable Info'!N429="","",CONCATENATE('Cable Info'!N429," - ",'Cable Info'!O429))</f>
        <v>#N/A</v>
      </c>
      <c r="AP725" s="53"/>
      <c r="AQ725" s="53"/>
      <c r="AR725" s="55" t="e">
        <f t="shared" si="1"/>
        <v>#N/A</v>
      </c>
      <c r="AS725" s="53"/>
      <c r="AT725" s="53" t="str">
        <f>IF('Cable Info'!P429="","",CONCATENATE('Cable Info'!P429," - ",'Cable Info'!Q429))</f>
        <v/>
      </c>
      <c r="AU725" s="53"/>
      <c r="AV725" s="53"/>
      <c r="AW725" s="55" t="str">
        <f t="shared" si="2"/>
        <v/>
      </c>
      <c r="AX725" s="53"/>
      <c r="AY725" s="53" t="str">
        <f>IF('Cable Info'!R429="","",CONCATENATE('Cable Info'!R429," - ",'Cable Info'!S429))</f>
        <v/>
      </c>
      <c r="AZ725" s="53"/>
      <c r="BA725" s="53"/>
      <c r="BB725" s="55" t="str">
        <f t="shared" si="3"/>
        <v/>
      </c>
      <c r="BC725" s="53"/>
      <c r="BD725" s="53" t="str">
        <f>IF('Cable Info'!T429="","",CONCATENATE('Cable Info'!T429," - ",'Cable Info'!U429))</f>
        <v/>
      </c>
      <c r="BE725" s="53"/>
      <c r="BF725" s="53"/>
      <c r="BG725" s="55" t="str">
        <f t="shared" si="4"/>
        <v/>
      </c>
      <c r="BH725" s="53"/>
      <c r="BI725" s="53" t="str">
        <f>IF('Cable Info'!V429="","",CONCATENATE('Cable Info'!V429," - ",'Cable Info'!W429))</f>
        <v/>
      </c>
      <c r="BJ725" s="53"/>
      <c r="BK725" s="53"/>
      <c r="BL725" s="55" t="str">
        <f t="shared" si="5"/>
        <v/>
      </c>
      <c r="BM725" s="5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1"/>
      <c r="CL725" s="1"/>
    </row>
    <row r="726" spans="1:90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9"/>
      <c r="P726" s="1"/>
      <c r="Q726" s="219"/>
      <c r="R726" s="1"/>
      <c r="S726" s="1"/>
      <c r="T726" s="1"/>
      <c r="U726" s="1"/>
      <c r="V726" s="19"/>
      <c r="W726" s="19"/>
      <c r="X726" s="220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53"/>
      <c r="AJ726" s="53" t="e">
        <f>IF('Cable Info'!L430="","",CONCATENATE('Cable Info'!L430," - ",'Cable Info'!M430))</f>
        <v>#N/A</v>
      </c>
      <c r="AK726" s="53"/>
      <c r="AL726" s="53"/>
      <c r="AM726" s="55" t="e">
        <f t="shared" si="0"/>
        <v>#N/A</v>
      </c>
      <c r="AN726" s="53"/>
      <c r="AO726" s="53" t="e">
        <f>IF('Cable Info'!N430="","",CONCATENATE('Cable Info'!N430," - ",'Cable Info'!O430))</f>
        <v>#N/A</v>
      </c>
      <c r="AP726" s="53"/>
      <c r="AQ726" s="53"/>
      <c r="AR726" s="55" t="e">
        <f t="shared" si="1"/>
        <v>#N/A</v>
      </c>
      <c r="AS726" s="53"/>
      <c r="AT726" s="53" t="str">
        <f>IF('Cable Info'!P430="","",CONCATENATE('Cable Info'!P430," - ",'Cable Info'!Q430))</f>
        <v/>
      </c>
      <c r="AU726" s="53"/>
      <c r="AV726" s="53"/>
      <c r="AW726" s="55" t="str">
        <f t="shared" si="2"/>
        <v/>
      </c>
      <c r="AX726" s="53"/>
      <c r="AY726" s="53" t="str">
        <f>IF('Cable Info'!R430="","",CONCATENATE('Cable Info'!R430," - ",'Cable Info'!S430))</f>
        <v/>
      </c>
      <c r="AZ726" s="53"/>
      <c r="BA726" s="53"/>
      <c r="BB726" s="55" t="str">
        <f t="shared" si="3"/>
        <v/>
      </c>
      <c r="BC726" s="53"/>
      <c r="BD726" s="53" t="str">
        <f>IF('Cable Info'!T430="","",CONCATENATE('Cable Info'!T430," - ",'Cable Info'!U430))</f>
        <v/>
      </c>
      <c r="BE726" s="53"/>
      <c r="BF726" s="53"/>
      <c r="BG726" s="55" t="str">
        <f t="shared" si="4"/>
        <v/>
      </c>
      <c r="BH726" s="53"/>
      <c r="BI726" s="53" t="str">
        <f>IF('Cable Info'!V430="","",CONCATENATE('Cable Info'!V430," - ",'Cable Info'!W430))</f>
        <v/>
      </c>
      <c r="BJ726" s="53"/>
      <c r="BK726" s="53"/>
      <c r="BL726" s="55" t="str">
        <f t="shared" si="5"/>
        <v/>
      </c>
      <c r="BM726" s="5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1"/>
      <c r="CL726" s="1"/>
    </row>
    <row r="727" spans="1:90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9"/>
      <c r="P727" s="1"/>
      <c r="Q727" s="219"/>
      <c r="R727" s="1"/>
      <c r="S727" s="1"/>
      <c r="T727" s="1"/>
      <c r="U727" s="1"/>
      <c r="V727" s="19"/>
      <c r="W727" s="19"/>
      <c r="X727" s="220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53"/>
      <c r="AJ727" s="53" t="e">
        <f>IF('Cable Info'!L431="","",CONCATENATE('Cable Info'!L431," - ",'Cable Info'!M431))</f>
        <v>#N/A</v>
      </c>
      <c r="AK727" s="53"/>
      <c r="AL727" s="53"/>
      <c r="AM727" s="55" t="e">
        <f t="shared" si="0"/>
        <v>#N/A</v>
      </c>
      <c r="AN727" s="53"/>
      <c r="AO727" s="53" t="e">
        <f>IF('Cable Info'!N431="","",CONCATENATE('Cable Info'!N431," - ",'Cable Info'!O431))</f>
        <v>#N/A</v>
      </c>
      <c r="AP727" s="53"/>
      <c r="AQ727" s="53"/>
      <c r="AR727" s="55" t="e">
        <f t="shared" si="1"/>
        <v>#N/A</v>
      </c>
      <c r="AS727" s="53"/>
      <c r="AT727" s="53" t="str">
        <f>IF('Cable Info'!P431="","",CONCATENATE('Cable Info'!P431," - ",'Cable Info'!Q431))</f>
        <v/>
      </c>
      <c r="AU727" s="53"/>
      <c r="AV727" s="53"/>
      <c r="AW727" s="55" t="str">
        <f t="shared" si="2"/>
        <v/>
      </c>
      <c r="AX727" s="53"/>
      <c r="AY727" s="53" t="str">
        <f>IF('Cable Info'!R431="","",CONCATENATE('Cable Info'!R431," - ",'Cable Info'!S431))</f>
        <v/>
      </c>
      <c r="AZ727" s="53"/>
      <c r="BA727" s="53"/>
      <c r="BB727" s="55" t="str">
        <f t="shared" si="3"/>
        <v/>
      </c>
      <c r="BC727" s="53"/>
      <c r="BD727" s="53" t="str">
        <f>IF('Cable Info'!T431="","",CONCATENATE('Cable Info'!T431," - ",'Cable Info'!U431))</f>
        <v/>
      </c>
      <c r="BE727" s="53"/>
      <c r="BF727" s="53"/>
      <c r="BG727" s="55" t="str">
        <f t="shared" si="4"/>
        <v/>
      </c>
      <c r="BH727" s="53"/>
      <c r="BI727" s="53" t="str">
        <f>IF('Cable Info'!V431="","",CONCATENATE('Cable Info'!V431," - ",'Cable Info'!W431))</f>
        <v/>
      </c>
      <c r="BJ727" s="53"/>
      <c r="BK727" s="53"/>
      <c r="BL727" s="55" t="str">
        <f t="shared" si="5"/>
        <v/>
      </c>
      <c r="BM727" s="5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1"/>
      <c r="CL727" s="1"/>
    </row>
    <row r="728" spans="1:90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9"/>
      <c r="P728" s="1"/>
      <c r="Q728" s="219"/>
      <c r="R728" s="1"/>
      <c r="S728" s="1"/>
      <c r="T728" s="1"/>
      <c r="U728" s="1"/>
      <c r="V728" s="19"/>
      <c r="W728" s="19"/>
      <c r="X728" s="220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53"/>
      <c r="AJ728" s="53" t="e">
        <f>IF('Cable Info'!L432="","",CONCATENATE('Cable Info'!L432," - ",'Cable Info'!M432))</f>
        <v>#N/A</v>
      </c>
      <c r="AK728" s="53"/>
      <c r="AL728" s="53"/>
      <c r="AM728" s="55" t="e">
        <f t="shared" si="0"/>
        <v>#N/A</v>
      </c>
      <c r="AN728" s="53"/>
      <c r="AO728" s="53" t="e">
        <f>IF('Cable Info'!N432="","",CONCATENATE('Cable Info'!N432," - ",'Cable Info'!O432))</f>
        <v>#N/A</v>
      </c>
      <c r="AP728" s="53"/>
      <c r="AQ728" s="53"/>
      <c r="AR728" s="55" t="e">
        <f t="shared" si="1"/>
        <v>#N/A</v>
      </c>
      <c r="AS728" s="53"/>
      <c r="AT728" s="53" t="str">
        <f>IF('Cable Info'!P432="","",CONCATENATE('Cable Info'!P432," - ",'Cable Info'!Q432))</f>
        <v/>
      </c>
      <c r="AU728" s="53"/>
      <c r="AV728" s="53"/>
      <c r="AW728" s="55" t="str">
        <f t="shared" si="2"/>
        <v/>
      </c>
      <c r="AX728" s="53"/>
      <c r="AY728" s="53" t="str">
        <f>IF('Cable Info'!R432="","",CONCATENATE('Cable Info'!R432," - ",'Cable Info'!S432))</f>
        <v/>
      </c>
      <c r="AZ728" s="53"/>
      <c r="BA728" s="53"/>
      <c r="BB728" s="55" t="str">
        <f t="shared" si="3"/>
        <v/>
      </c>
      <c r="BC728" s="53"/>
      <c r="BD728" s="53" t="str">
        <f>IF('Cable Info'!T432="","",CONCATENATE('Cable Info'!T432," - ",'Cable Info'!U432))</f>
        <v/>
      </c>
      <c r="BE728" s="53"/>
      <c r="BF728" s="53"/>
      <c r="BG728" s="55" t="str">
        <f t="shared" si="4"/>
        <v/>
      </c>
      <c r="BH728" s="53"/>
      <c r="BI728" s="53" t="str">
        <f>IF('Cable Info'!V432="","",CONCATENATE('Cable Info'!V432," - ",'Cable Info'!W432))</f>
        <v/>
      </c>
      <c r="BJ728" s="53"/>
      <c r="BK728" s="53"/>
      <c r="BL728" s="55" t="str">
        <f t="shared" si="5"/>
        <v/>
      </c>
      <c r="BM728" s="5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1"/>
      <c r="CL728" s="1"/>
    </row>
    <row r="729" spans="1:90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9"/>
      <c r="P729" s="1"/>
      <c r="Q729" s="219"/>
      <c r="R729" s="1"/>
      <c r="S729" s="1"/>
      <c r="T729" s="1"/>
      <c r="U729" s="1"/>
      <c r="V729" s="19"/>
      <c r="W729" s="19"/>
      <c r="X729" s="220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53"/>
      <c r="AJ729" s="53" t="e">
        <f>IF('Cable Info'!L433="","",CONCATENATE('Cable Info'!L433," - ",'Cable Info'!M433))</f>
        <v>#N/A</v>
      </c>
      <c r="AK729" s="53"/>
      <c r="AL729" s="53"/>
      <c r="AM729" s="55" t="e">
        <f t="shared" si="0"/>
        <v>#N/A</v>
      </c>
      <c r="AN729" s="53"/>
      <c r="AO729" s="53" t="e">
        <f>IF('Cable Info'!N433="","",CONCATENATE('Cable Info'!N433," - ",'Cable Info'!O433))</f>
        <v>#N/A</v>
      </c>
      <c r="AP729" s="53"/>
      <c r="AQ729" s="53"/>
      <c r="AR729" s="55" t="e">
        <f t="shared" si="1"/>
        <v>#N/A</v>
      </c>
      <c r="AS729" s="53"/>
      <c r="AT729" s="53" t="str">
        <f>IF('Cable Info'!P433="","",CONCATENATE('Cable Info'!P433," - ",'Cable Info'!Q433))</f>
        <v/>
      </c>
      <c r="AU729" s="53"/>
      <c r="AV729" s="53"/>
      <c r="AW729" s="55" t="str">
        <f t="shared" si="2"/>
        <v/>
      </c>
      <c r="AX729" s="53"/>
      <c r="AY729" s="53" t="str">
        <f>IF('Cable Info'!R433="","",CONCATENATE('Cable Info'!R433," - ",'Cable Info'!S433))</f>
        <v/>
      </c>
      <c r="AZ729" s="53"/>
      <c r="BA729" s="53"/>
      <c r="BB729" s="55" t="str">
        <f t="shared" si="3"/>
        <v/>
      </c>
      <c r="BC729" s="53"/>
      <c r="BD729" s="53" t="str">
        <f>IF('Cable Info'!T433="","",CONCATENATE('Cable Info'!T433," - ",'Cable Info'!U433))</f>
        <v/>
      </c>
      <c r="BE729" s="53"/>
      <c r="BF729" s="53"/>
      <c r="BG729" s="55" t="str">
        <f t="shared" si="4"/>
        <v/>
      </c>
      <c r="BH729" s="53"/>
      <c r="BI729" s="53" t="str">
        <f>IF('Cable Info'!V433="","",CONCATENATE('Cable Info'!V433," - ",'Cable Info'!W433))</f>
        <v/>
      </c>
      <c r="BJ729" s="53"/>
      <c r="BK729" s="53"/>
      <c r="BL729" s="55" t="str">
        <f t="shared" si="5"/>
        <v/>
      </c>
      <c r="BM729" s="5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1"/>
      <c r="CL729" s="1"/>
    </row>
    <row r="730" spans="1:90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9"/>
      <c r="P730" s="1"/>
      <c r="Q730" s="219"/>
      <c r="R730" s="1"/>
      <c r="S730" s="1"/>
      <c r="T730" s="1"/>
      <c r="U730" s="1"/>
      <c r="V730" s="19"/>
      <c r="W730" s="19"/>
      <c r="X730" s="220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53"/>
      <c r="AJ730" s="53" t="e">
        <f>IF('Cable Info'!L434="","",CONCATENATE('Cable Info'!L434," - ",'Cable Info'!M434))</f>
        <v>#N/A</v>
      </c>
      <c r="AK730" s="53"/>
      <c r="AL730" s="53"/>
      <c r="AM730" s="55" t="e">
        <f t="shared" si="0"/>
        <v>#N/A</v>
      </c>
      <c r="AN730" s="53"/>
      <c r="AO730" s="53" t="e">
        <f>IF('Cable Info'!N434="","",CONCATENATE('Cable Info'!N434," - ",'Cable Info'!O434))</f>
        <v>#N/A</v>
      </c>
      <c r="AP730" s="53"/>
      <c r="AQ730" s="53"/>
      <c r="AR730" s="55" t="e">
        <f t="shared" si="1"/>
        <v>#N/A</v>
      </c>
      <c r="AS730" s="53"/>
      <c r="AT730" s="53" t="str">
        <f>IF('Cable Info'!P434="","",CONCATENATE('Cable Info'!P434," - ",'Cable Info'!Q434))</f>
        <v/>
      </c>
      <c r="AU730" s="53"/>
      <c r="AV730" s="53"/>
      <c r="AW730" s="55" t="str">
        <f t="shared" si="2"/>
        <v/>
      </c>
      <c r="AX730" s="53"/>
      <c r="AY730" s="53" t="str">
        <f>IF('Cable Info'!R434="","",CONCATENATE('Cable Info'!R434," - ",'Cable Info'!S434))</f>
        <v/>
      </c>
      <c r="AZ730" s="53"/>
      <c r="BA730" s="53"/>
      <c r="BB730" s="55" t="str">
        <f t="shared" si="3"/>
        <v/>
      </c>
      <c r="BC730" s="53"/>
      <c r="BD730" s="53" t="str">
        <f>IF('Cable Info'!T434="","",CONCATENATE('Cable Info'!T434," - ",'Cable Info'!U434))</f>
        <v/>
      </c>
      <c r="BE730" s="53"/>
      <c r="BF730" s="53"/>
      <c r="BG730" s="55" t="str">
        <f t="shared" si="4"/>
        <v/>
      </c>
      <c r="BH730" s="53"/>
      <c r="BI730" s="53" t="str">
        <f>IF('Cable Info'!V434="","",CONCATENATE('Cable Info'!V434," - ",'Cable Info'!W434))</f>
        <v/>
      </c>
      <c r="BJ730" s="53"/>
      <c r="BK730" s="53"/>
      <c r="BL730" s="55" t="str">
        <f t="shared" si="5"/>
        <v/>
      </c>
      <c r="BM730" s="5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1"/>
      <c r="CL730" s="1"/>
    </row>
    <row r="731" spans="1:90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9"/>
      <c r="P731" s="1"/>
      <c r="Q731" s="219"/>
      <c r="R731" s="1"/>
      <c r="S731" s="1"/>
      <c r="T731" s="1"/>
      <c r="U731" s="1"/>
      <c r="V731" s="19"/>
      <c r="W731" s="19"/>
      <c r="X731" s="220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53"/>
      <c r="AJ731" s="53" t="e">
        <f>IF('Cable Info'!L435="","",CONCATENATE('Cable Info'!L435," - ",'Cable Info'!M435))</f>
        <v>#N/A</v>
      </c>
      <c r="AK731" s="53"/>
      <c r="AL731" s="53"/>
      <c r="AM731" s="55" t="e">
        <f t="shared" si="0"/>
        <v>#N/A</v>
      </c>
      <c r="AN731" s="53"/>
      <c r="AO731" s="53" t="e">
        <f>IF('Cable Info'!N435="","",CONCATENATE('Cable Info'!N435," - ",'Cable Info'!O435))</f>
        <v>#N/A</v>
      </c>
      <c r="AP731" s="53"/>
      <c r="AQ731" s="53"/>
      <c r="AR731" s="55" t="e">
        <f t="shared" si="1"/>
        <v>#N/A</v>
      </c>
      <c r="AS731" s="53"/>
      <c r="AT731" s="53" t="str">
        <f>IF('Cable Info'!P435="","",CONCATENATE('Cable Info'!P435," - ",'Cable Info'!Q435))</f>
        <v/>
      </c>
      <c r="AU731" s="53"/>
      <c r="AV731" s="53"/>
      <c r="AW731" s="55" t="str">
        <f t="shared" si="2"/>
        <v/>
      </c>
      <c r="AX731" s="53"/>
      <c r="AY731" s="53" t="str">
        <f>IF('Cable Info'!R435="","",CONCATENATE('Cable Info'!R435," - ",'Cable Info'!S435))</f>
        <v/>
      </c>
      <c r="AZ731" s="53"/>
      <c r="BA731" s="53"/>
      <c r="BB731" s="55" t="str">
        <f t="shared" si="3"/>
        <v/>
      </c>
      <c r="BC731" s="53"/>
      <c r="BD731" s="53" t="str">
        <f>IF('Cable Info'!T435="","",CONCATENATE('Cable Info'!T435," - ",'Cable Info'!U435))</f>
        <v/>
      </c>
      <c r="BE731" s="53"/>
      <c r="BF731" s="53"/>
      <c r="BG731" s="55" t="str">
        <f t="shared" si="4"/>
        <v/>
      </c>
      <c r="BH731" s="53"/>
      <c r="BI731" s="53" t="str">
        <f>IF('Cable Info'!V435="","",CONCATENATE('Cable Info'!V435," - ",'Cable Info'!W435))</f>
        <v/>
      </c>
      <c r="BJ731" s="53"/>
      <c r="BK731" s="53"/>
      <c r="BL731" s="55" t="str">
        <f t="shared" si="5"/>
        <v/>
      </c>
      <c r="BM731" s="5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1"/>
      <c r="CL731" s="1"/>
    </row>
    <row r="732" spans="1:90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9"/>
      <c r="P732" s="1"/>
      <c r="Q732" s="219"/>
      <c r="R732" s="1"/>
      <c r="S732" s="1"/>
      <c r="T732" s="1"/>
      <c r="U732" s="1"/>
      <c r="V732" s="19"/>
      <c r="W732" s="19"/>
      <c r="X732" s="220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53"/>
      <c r="AJ732" s="53" t="e">
        <f>IF('Cable Info'!L436="","",CONCATENATE('Cable Info'!L436," - ",'Cable Info'!M436))</f>
        <v>#N/A</v>
      </c>
      <c r="AK732" s="53"/>
      <c r="AL732" s="53"/>
      <c r="AM732" s="55" t="e">
        <f t="shared" si="0"/>
        <v>#N/A</v>
      </c>
      <c r="AN732" s="53"/>
      <c r="AO732" s="53" t="e">
        <f>IF('Cable Info'!N436="","",CONCATENATE('Cable Info'!N436," - ",'Cable Info'!O436))</f>
        <v>#N/A</v>
      </c>
      <c r="AP732" s="53"/>
      <c r="AQ732" s="53"/>
      <c r="AR732" s="55" t="e">
        <f t="shared" si="1"/>
        <v>#N/A</v>
      </c>
      <c r="AS732" s="53"/>
      <c r="AT732" s="53" t="str">
        <f>IF('Cable Info'!P436="","",CONCATENATE('Cable Info'!P436," - ",'Cable Info'!Q436))</f>
        <v/>
      </c>
      <c r="AU732" s="53"/>
      <c r="AV732" s="53"/>
      <c r="AW732" s="55" t="str">
        <f t="shared" si="2"/>
        <v/>
      </c>
      <c r="AX732" s="53"/>
      <c r="AY732" s="53" t="str">
        <f>IF('Cable Info'!R436="","",CONCATENATE('Cable Info'!R436," - ",'Cable Info'!S436))</f>
        <v/>
      </c>
      <c r="AZ732" s="53"/>
      <c r="BA732" s="53"/>
      <c r="BB732" s="55" t="str">
        <f t="shared" si="3"/>
        <v/>
      </c>
      <c r="BC732" s="53"/>
      <c r="BD732" s="53" t="str">
        <f>IF('Cable Info'!T436="","",CONCATENATE('Cable Info'!T436," - ",'Cable Info'!U436))</f>
        <v/>
      </c>
      <c r="BE732" s="53"/>
      <c r="BF732" s="53"/>
      <c r="BG732" s="55" t="str">
        <f t="shared" si="4"/>
        <v/>
      </c>
      <c r="BH732" s="53"/>
      <c r="BI732" s="53" t="str">
        <f>IF('Cable Info'!V436="","",CONCATENATE('Cable Info'!V436," - ",'Cable Info'!W436))</f>
        <v/>
      </c>
      <c r="BJ732" s="53"/>
      <c r="BK732" s="53"/>
      <c r="BL732" s="55" t="str">
        <f t="shared" si="5"/>
        <v/>
      </c>
      <c r="BM732" s="5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1"/>
      <c r="CL732" s="1"/>
    </row>
    <row r="733" spans="1:90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9"/>
      <c r="P733" s="1"/>
      <c r="Q733" s="219"/>
      <c r="R733" s="1"/>
      <c r="S733" s="1"/>
      <c r="T733" s="1"/>
      <c r="U733" s="1"/>
      <c r="V733" s="19"/>
      <c r="W733" s="19"/>
      <c r="X733" s="220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53"/>
      <c r="AJ733" s="53" t="e">
        <f>IF('Cable Info'!L437="","",CONCATENATE('Cable Info'!L437," - ",'Cable Info'!M437))</f>
        <v>#N/A</v>
      </c>
      <c r="AK733" s="53"/>
      <c r="AL733" s="53"/>
      <c r="AM733" s="55" t="e">
        <f t="shared" si="0"/>
        <v>#N/A</v>
      </c>
      <c r="AN733" s="53"/>
      <c r="AO733" s="53" t="e">
        <f>IF('Cable Info'!N437="","",CONCATENATE('Cable Info'!N437," - ",'Cable Info'!O437))</f>
        <v>#N/A</v>
      </c>
      <c r="AP733" s="53"/>
      <c r="AQ733" s="53"/>
      <c r="AR733" s="55" t="e">
        <f t="shared" si="1"/>
        <v>#N/A</v>
      </c>
      <c r="AS733" s="53"/>
      <c r="AT733" s="53" t="str">
        <f>IF('Cable Info'!P437="","",CONCATENATE('Cable Info'!P437," - ",'Cable Info'!Q437))</f>
        <v/>
      </c>
      <c r="AU733" s="53"/>
      <c r="AV733" s="53"/>
      <c r="AW733" s="55" t="str">
        <f t="shared" si="2"/>
        <v/>
      </c>
      <c r="AX733" s="53"/>
      <c r="AY733" s="53" t="str">
        <f>IF('Cable Info'!R437="","",CONCATENATE('Cable Info'!R437," - ",'Cable Info'!S437))</f>
        <v/>
      </c>
      <c r="AZ733" s="53"/>
      <c r="BA733" s="53"/>
      <c r="BB733" s="55" t="str">
        <f t="shared" si="3"/>
        <v/>
      </c>
      <c r="BC733" s="53"/>
      <c r="BD733" s="53" t="str">
        <f>IF('Cable Info'!T437="","",CONCATENATE('Cable Info'!T437," - ",'Cable Info'!U437))</f>
        <v/>
      </c>
      <c r="BE733" s="53"/>
      <c r="BF733" s="53"/>
      <c r="BG733" s="55" t="str">
        <f t="shared" si="4"/>
        <v/>
      </c>
      <c r="BH733" s="53"/>
      <c r="BI733" s="53" t="str">
        <f>IF('Cable Info'!V437="","",CONCATENATE('Cable Info'!V437," - ",'Cable Info'!W437))</f>
        <v/>
      </c>
      <c r="BJ733" s="53"/>
      <c r="BK733" s="53"/>
      <c r="BL733" s="55" t="str">
        <f t="shared" si="5"/>
        <v/>
      </c>
      <c r="BM733" s="5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1"/>
      <c r="CL733" s="1"/>
    </row>
    <row r="734" spans="1:90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9"/>
      <c r="P734" s="1"/>
      <c r="Q734" s="219"/>
      <c r="R734" s="1"/>
      <c r="S734" s="1"/>
      <c r="T734" s="1"/>
      <c r="U734" s="1"/>
      <c r="V734" s="19"/>
      <c r="W734" s="19"/>
      <c r="X734" s="220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53"/>
      <c r="AJ734" s="53" t="e">
        <f>IF('Cable Info'!L438="","",CONCATENATE('Cable Info'!L438," - ",'Cable Info'!M438))</f>
        <v>#N/A</v>
      </c>
      <c r="AK734" s="53"/>
      <c r="AL734" s="53"/>
      <c r="AM734" s="55" t="e">
        <f t="shared" si="0"/>
        <v>#N/A</v>
      </c>
      <c r="AN734" s="53"/>
      <c r="AO734" s="53" t="e">
        <f>IF('Cable Info'!N438="","",CONCATENATE('Cable Info'!N438," - ",'Cable Info'!O438))</f>
        <v>#N/A</v>
      </c>
      <c r="AP734" s="53"/>
      <c r="AQ734" s="53"/>
      <c r="AR734" s="55" t="e">
        <f t="shared" si="1"/>
        <v>#N/A</v>
      </c>
      <c r="AS734" s="53"/>
      <c r="AT734" s="53" t="str">
        <f>IF('Cable Info'!P438="","",CONCATENATE('Cable Info'!P438," - ",'Cable Info'!Q438))</f>
        <v/>
      </c>
      <c r="AU734" s="53"/>
      <c r="AV734" s="53"/>
      <c r="AW734" s="55" t="str">
        <f t="shared" si="2"/>
        <v/>
      </c>
      <c r="AX734" s="53"/>
      <c r="AY734" s="53" t="str">
        <f>IF('Cable Info'!R438="","",CONCATENATE('Cable Info'!R438," - ",'Cable Info'!S438))</f>
        <v/>
      </c>
      <c r="AZ734" s="53"/>
      <c r="BA734" s="53"/>
      <c r="BB734" s="55" t="str">
        <f t="shared" si="3"/>
        <v/>
      </c>
      <c r="BC734" s="53"/>
      <c r="BD734" s="53" t="str">
        <f>IF('Cable Info'!T438="","",CONCATENATE('Cable Info'!T438," - ",'Cable Info'!U438))</f>
        <v/>
      </c>
      <c r="BE734" s="53"/>
      <c r="BF734" s="53"/>
      <c r="BG734" s="55" t="str">
        <f t="shared" si="4"/>
        <v/>
      </c>
      <c r="BH734" s="53"/>
      <c r="BI734" s="53" t="str">
        <f>IF('Cable Info'!V438="","",CONCATENATE('Cable Info'!V438," - ",'Cable Info'!W438))</f>
        <v/>
      </c>
      <c r="BJ734" s="53"/>
      <c r="BK734" s="53"/>
      <c r="BL734" s="55" t="str">
        <f t="shared" si="5"/>
        <v/>
      </c>
      <c r="BM734" s="5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1"/>
      <c r="CL734" s="1"/>
    </row>
    <row r="735" spans="1:90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9"/>
      <c r="P735" s="1"/>
      <c r="Q735" s="219"/>
      <c r="R735" s="1"/>
      <c r="S735" s="1"/>
      <c r="T735" s="1"/>
      <c r="U735" s="1"/>
      <c r="V735" s="19"/>
      <c r="W735" s="19"/>
      <c r="X735" s="220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53"/>
      <c r="AJ735" s="53" t="e">
        <f>IF('Cable Info'!L439="","",CONCATENATE('Cable Info'!L439," - ",'Cable Info'!M439))</f>
        <v>#N/A</v>
      </c>
      <c r="AK735" s="53"/>
      <c r="AL735" s="53"/>
      <c r="AM735" s="55" t="e">
        <f t="shared" si="0"/>
        <v>#N/A</v>
      </c>
      <c r="AN735" s="53"/>
      <c r="AO735" s="53" t="e">
        <f>IF('Cable Info'!N439="","",CONCATENATE('Cable Info'!N439," - ",'Cable Info'!O439))</f>
        <v>#N/A</v>
      </c>
      <c r="AP735" s="53"/>
      <c r="AQ735" s="53"/>
      <c r="AR735" s="55" t="e">
        <f t="shared" si="1"/>
        <v>#N/A</v>
      </c>
      <c r="AS735" s="53"/>
      <c r="AT735" s="53" t="str">
        <f>IF('Cable Info'!P439="","",CONCATENATE('Cable Info'!P439," - ",'Cable Info'!Q439))</f>
        <v/>
      </c>
      <c r="AU735" s="53"/>
      <c r="AV735" s="53"/>
      <c r="AW735" s="55" t="str">
        <f t="shared" si="2"/>
        <v/>
      </c>
      <c r="AX735" s="53"/>
      <c r="AY735" s="53" t="str">
        <f>IF('Cable Info'!R439="","",CONCATENATE('Cable Info'!R439," - ",'Cable Info'!S439))</f>
        <v/>
      </c>
      <c r="AZ735" s="53"/>
      <c r="BA735" s="53"/>
      <c r="BB735" s="55" t="str">
        <f t="shared" si="3"/>
        <v/>
      </c>
      <c r="BC735" s="53"/>
      <c r="BD735" s="53" t="str">
        <f>IF('Cable Info'!T439="","",CONCATENATE('Cable Info'!T439," - ",'Cable Info'!U439))</f>
        <v/>
      </c>
      <c r="BE735" s="53"/>
      <c r="BF735" s="53"/>
      <c r="BG735" s="55" t="str">
        <f t="shared" si="4"/>
        <v/>
      </c>
      <c r="BH735" s="53"/>
      <c r="BI735" s="53" t="str">
        <f>IF('Cable Info'!V439="","",CONCATENATE('Cable Info'!V439," - ",'Cable Info'!W439))</f>
        <v/>
      </c>
      <c r="BJ735" s="53"/>
      <c r="BK735" s="53"/>
      <c r="BL735" s="55" t="str">
        <f t="shared" si="5"/>
        <v/>
      </c>
      <c r="BM735" s="5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1"/>
      <c r="CL735" s="1"/>
    </row>
    <row r="736" spans="1:90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9"/>
      <c r="P736" s="1"/>
      <c r="Q736" s="219"/>
      <c r="R736" s="1"/>
      <c r="S736" s="1"/>
      <c r="T736" s="1"/>
      <c r="U736" s="1"/>
      <c r="V736" s="19"/>
      <c r="W736" s="19"/>
      <c r="X736" s="220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53"/>
      <c r="AJ736" s="53" t="e">
        <f>IF('Cable Info'!L440="","",CONCATENATE('Cable Info'!L440," - ",'Cable Info'!M440))</f>
        <v>#N/A</v>
      </c>
      <c r="AK736" s="53"/>
      <c r="AL736" s="53"/>
      <c r="AM736" s="55" t="e">
        <f t="shared" si="0"/>
        <v>#N/A</v>
      </c>
      <c r="AN736" s="53"/>
      <c r="AO736" s="53" t="e">
        <f>IF('Cable Info'!N440="","",CONCATENATE('Cable Info'!N440," - ",'Cable Info'!O440))</f>
        <v>#N/A</v>
      </c>
      <c r="AP736" s="53"/>
      <c r="AQ736" s="53"/>
      <c r="AR736" s="55" t="e">
        <f t="shared" si="1"/>
        <v>#N/A</v>
      </c>
      <c r="AS736" s="53"/>
      <c r="AT736" s="53" t="str">
        <f>IF('Cable Info'!P440="","",CONCATENATE('Cable Info'!P440," - ",'Cable Info'!Q440))</f>
        <v/>
      </c>
      <c r="AU736" s="53"/>
      <c r="AV736" s="53"/>
      <c r="AW736" s="55" t="str">
        <f t="shared" si="2"/>
        <v/>
      </c>
      <c r="AX736" s="53"/>
      <c r="AY736" s="53" t="str">
        <f>IF('Cable Info'!R440="","",CONCATENATE('Cable Info'!R440," - ",'Cable Info'!S440))</f>
        <v/>
      </c>
      <c r="AZ736" s="53"/>
      <c r="BA736" s="53"/>
      <c r="BB736" s="55" t="str">
        <f t="shared" si="3"/>
        <v/>
      </c>
      <c r="BC736" s="53"/>
      <c r="BD736" s="53" t="str">
        <f>IF('Cable Info'!T440="","",CONCATENATE('Cable Info'!T440," - ",'Cable Info'!U440))</f>
        <v/>
      </c>
      <c r="BE736" s="53"/>
      <c r="BF736" s="53"/>
      <c r="BG736" s="55" t="str">
        <f t="shared" si="4"/>
        <v/>
      </c>
      <c r="BH736" s="53"/>
      <c r="BI736" s="53" t="str">
        <f>IF('Cable Info'!V440="","",CONCATENATE('Cable Info'!V440," - ",'Cable Info'!W440))</f>
        <v/>
      </c>
      <c r="BJ736" s="53"/>
      <c r="BK736" s="53"/>
      <c r="BL736" s="55" t="str">
        <f t="shared" si="5"/>
        <v/>
      </c>
      <c r="BM736" s="5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1"/>
      <c r="CL736" s="1"/>
    </row>
    <row r="737" spans="1:90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9"/>
      <c r="P737" s="1"/>
      <c r="Q737" s="219"/>
      <c r="R737" s="1"/>
      <c r="S737" s="1"/>
      <c r="T737" s="1"/>
      <c r="U737" s="1"/>
      <c r="V737" s="19"/>
      <c r="W737" s="19"/>
      <c r="X737" s="220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53"/>
      <c r="AJ737" s="53" t="e">
        <f>IF('Cable Info'!L441="","",CONCATENATE('Cable Info'!L441," - ",'Cable Info'!M441))</f>
        <v>#N/A</v>
      </c>
      <c r="AK737" s="53"/>
      <c r="AL737" s="53"/>
      <c r="AM737" s="55" t="e">
        <f t="shared" si="0"/>
        <v>#N/A</v>
      </c>
      <c r="AN737" s="53"/>
      <c r="AO737" s="53" t="e">
        <f>IF('Cable Info'!N441="","",CONCATENATE('Cable Info'!N441," - ",'Cable Info'!O441))</f>
        <v>#N/A</v>
      </c>
      <c r="AP737" s="53"/>
      <c r="AQ737" s="53"/>
      <c r="AR737" s="55" t="e">
        <f t="shared" si="1"/>
        <v>#N/A</v>
      </c>
      <c r="AS737" s="53"/>
      <c r="AT737" s="53" t="str">
        <f>IF('Cable Info'!P441="","",CONCATENATE('Cable Info'!P441," - ",'Cable Info'!Q441))</f>
        <v/>
      </c>
      <c r="AU737" s="53"/>
      <c r="AV737" s="53"/>
      <c r="AW737" s="55" t="str">
        <f t="shared" si="2"/>
        <v/>
      </c>
      <c r="AX737" s="53"/>
      <c r="AY737" s="53" t="str">
        <f>IF('Cable Info'!R441="","",CONCATENATE('Cable Info'!R441," - ",'Cable Info'!S441))</f>
        <v/>
      </c>
      <c r="AZ737" s="53"/>
      <c r="BA737" s="53"/>
      <c r="BB737" s="55" t="str">
        <f t="shared" si="3"/>
        <v/>
      </c>
      <c r="BC737" s="53"/>
      <c r="BD737" s="53" t="str">
        <f>IF('Cable Info'!T441="","",CONCATENATE('Cable Info'!T441," - ",'Cable Info'!U441))</f>
        <v/>
      </c>
      <c r="BE737" s="53"/>
      <c r="BF737" s="53"/>
      <c r="BG737" s="55" t="str">
        <f t="shared" si="4"/>
        <v/>
      </c>
      <c r="BH737" s="53"/>
      <c r="BI737" s="53" t="str">
        <f>IF('Cable Info'!V441="","",CONCATENATE('Cable Info'!V441," - ",'Cable Info'!W441))</f>
        <v/>
      </c>
      <c r="BJ737" s="53"/>
      <c r="BK737" s="53"/>
      <c r="BL737" s="55" t="str">
        <f t="shared" si="5"/>
        <v/>
      </c>
      <c r="BM737" s="5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1"/>
      <c r="CL737" s="1"/>
    </row>
    <row r="738" spans="1:90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9"/>
      <c r="P738" s="1"/>
      <c r="Q738" s="219"/>
      <c r="R738" s="1"/>
      <c r="S738" s="1"/>
      <c r="T738" s="1"/>
      <c r="U738" s="1"/>
      <c r="V738" s="19"/>
      <c r="W738" s="19"/>
      <c r="X738" s="220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53"/>
      <c r="AJ738" s="53" t="e">
        <f>IF('Cable Info'!L442="","",CONCATENATE('Cable Info'!L442," - ",'Cable Info'!M442))</f>
        <v>#N/A</v>
      </c>
      <c r="AK738" s="53"/>
      <c r="AL738" s="53"/>
      <c r="AM738" s="55" t="e">
        <f t="shared" si="0"/>
        <v>#N/A</v>
      </c>
      <c r="AN738" s="53"/>
      <c r="AO738" s="53" t="e">
        <f>IF('Cable Info'!N442="","",CONCATENATE('Cable Info'!N442," - ",'Cable Info'!O442))</f>
        <v>#N/A</v>
      </c>
      <c r="AP738" s="53"/>
      <c r="AQ738" s="53"/>
      <c r="AR738" s="55" t="e">
        <f t="shared" si="1"/>
        <v>#N/A</v>
      </c>
      <c r="AS738" s="53"/>
      <c r="AT738" s="53" t="str">
        <f>IF('Cable Info'!P442="","",CONCATENATE('Cable Info'!P442," - ",'Cable Info'!Q442))</f>
        <v/>
      </c>
      <c r="AU738" s="53"/>
      <c r="AV738" s="53"/>
      <c r="AW738" s="55" t="str">
        <f t="shared" si="2"/>
        <v/>
      </c>
      <c r="AX738" s="53"/>
      <c r="AY738" s="53" t="str">
        <f>IF('Cable Info'!R442="","",CONCATENATE('Cable Info'!R442," - ",'Cable Info'!S442))</f>
        <v/>
      </c>
      <c r="AZ738" s="53"/>
      <c r="BA738" s="53"/>
      <c r="BB738" s="55" t="str">
        <f t="shared" si="3"/>
        <v/>
      </c>
      <c r="BC738" s="53"/>
      <c r="BD738" s="53" t="str">
        <f>IF('Cable Info'!T442="","",CONCATENATE('Cable Info'!T442," - ",'Cable Info'!U442))</f>
        <v/>
      </c>
      <c r="BE738" s="53"/>
      <c r="BF738" s="53"/>
      <c r="BG738" s="55" t="str">
        <f t="shared" si="4"/>
        <v/>
      </c>
      <c r="BH738" s="53"/>
      <c r="BI738" s="53" t="str">
        <f>IF('Cable Info'!V442="","",CONCATENATE('Cable Info'!V442," - ",'Cable Info'!W442))</f>
        <v/>
      </c>
      <c r="BJ738" s="53"/>
      <c r="BK738" s="53"/>
      <c r="BL738" s="55" t="str">
        <f t="shared" si="5"/>
        <v/>
      </c>
      <c r="BM738" s="5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1"/>
      <c r="CL738" s="1"/>
    </row>
    <row r="739" spans="1:90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9"/>
      <c r="P739" s="1"/>
      <c r="Q739" s="219"/>
      <c r="R739" s="1"/>
      <c r="S739" s="1"/>
      <c r="T739" s="1"/>
      <c r="U739" s="1"/>
      <c r="V739" s="19"/>
      <c r="W739" s="19"/>
      <c r="X739" s="220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53"/>
      <c r="AJ739" s="53" t="e">
        <f>IF('Cable Info'!L443="","",CONCATENATE('Cable Info'!L443," - ",'Cable Info'!M443))</f>
        <v>#N/A</v>
      </c>
      <c r="AK739" s="53"/>
      <c r="AL739" s="53"/>
      <c r="AM739" s="55" t="e">
        <f t="shared" si="0"/>
        <v>#N/A</v>
      </c>
      <c r="AN739" s="53"/>
      <c r="AO739" s="53" t="e">
        <f>IF('Cable Info'!N443="","",CONCATENATE('Cable Info'!N443," - ",'Cable Info'!O443))</f>
        <v>#N/A</v>
      </c>
      <c r="AP739" s="53"/>
      <c r="AQ739" s="53"/>
      <c r="AR739" s="55" t="e">
        <f t="shared" si="1"/>
        <v>#N/A</v>
      </c>
      <c r="AS739" s="53"/>
      <c r="AT739" s="53" t="str">
        <f>IF('Cable Info'!P443="","",CONCATENATE('Cable Info'!P443," - ",'Cable Info'!Q443))</f>
        <v/>
      </c>
      <c r="AU739" s="53"/>
      <c r="AV739" s="53"/>
      <c r="AW739" s="55" t="str">
        <f t="shared" si="2"/>
        <v/>
      </c>
      <c r="AX739" s="53"/>
      <c r="AY739" s="53" t="str">
        <f>IF('Cable Info'!R443="","",CONCATENATE('Cable Info'!R443," - ",'Cable Info'!S443))</f>
        <v/>
      </c>
      <c r="AZ739" s="53"/>
      <c r="BA739" s="53"/>
      <c r="BB739" s="55" t="str">
        <f t="shared" si="3"/>
        <v/>
      </c>
      <c r="BC739" s="53"/>
      <c r="BD739" s="53" t="str">
        <f>IF('Cable Info'!T443="","",CONCATENATE('Cable Info'!T443," - ",'Cable Info'!U443))</f>
        <v/>
      </c>
      <c r="BE739" s="53"/>
      <c r="BF739" s="53"/>
      <c r="BG739" s="55" t="str">
        <f t="shared" si="4"/>
        <v/>
      </c>
      <c r="BH739" s="53"/>
      <c r="BI739" s="53" t="str">
        <f>IF('Cable Info'!V443="","",CONCATENATE('Cable Info'!V443," - ",'Cable Info'!W443))</f>
        <v/>
      </c>
      <c r="BJ739" s="53"/>
      <c r="BK739" s="53"/>
      <c r="BL739" s="55" t="str">
        <f t="shared" si="5"/>
        <v/>
      </c>
      <c r="BM739" s="5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1"/>
      <c r="CL739" s="1"/>
    </row>
    <row r="740" spans="1:90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9"/>
      <c r="P740" s="1"/>
      <c r="Q740" s="219"/>
      <c r="R740" s="1"/>
      <c r="S740" s="1"/>
      <c r="T740" s="1"/>
      <c r="U740" s="1"/>
      <c r="V740" s="19"/>
      <c r="W740" s="19"/>
      <c r="X740" s="220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53"/>
      <c r="AJ740" s="53" t="e">
        <f>IF('Cable Info'!L444="","",CONCATENATE('Cable Info'!L444," - ",'Cable Info'!M444))</f>
        <v>#N/A</v>
      </c>
      <c r="AK740" s="53"/>
      <c r="AL740" s="53"/>
      <c r="AM740" s="55" t="e">
        <f t="shared" si="0"/>
        <v>#N/A</v>
      </c>
      <c r="AN740" s="53"/>
      <c r="AO740" s="53" t="e">
        <f>IF('Cable Info'!N444="","",CONCATENATE('Cable Info'!N444," - ",'Cable Info'!O444))</f>
        <v>#N/A</v>
      </c>
      <c r="AP740" s="53"/>
      <c r="AQ740" s="53"/>
      <c r="AR740" s="55" t="e">
        <f t="shared" si="1"/>
        <v>#N/A</v>
      </c>
      <c r="AS740" s="53"/>
      <c r="AT740" s="53" t="str">
        <f>IF('Cable Info'!P444="","",CONCATENATE('Cable Info'!P444," - ",'Cable Info'!Q444))</f>
        <v/>
      </c>
      <c r="AU740" s="53"/>
      <c r="AV740" s="53"/>
      <c r="AW740" s="55" t="str">
        <f t="shared" si="2"/>
        <v/>
      </c>
      <c r="AX740" s="53"/>
      <c r="AY740" s="53" t="str">
        <f>IF('Cable Info'!R444="","",CONCATENATE('Cable Info'!R444," - ",'Cable Info'!S444))</f>
        <v/>
      </c>
      <c r="AZ740" s="53"/>
      <c r="BA740" s="53"/>
      <c r="BB740" s="55" t="str">
        <f t="shared" si="3"/>
        <v/>
      </c>
      <c r="BC740" s="53"/>
      <c r="BD740" s="53" t="str">
        <f>IF('Cable Info'!T444="","",CONCATENATE('Cable Info'!T444," - ",'Cable Info'!U444))</f>
        <v/>
      </c>
      <c r="BE740" s="53"/>
      <c r="BF740" s="53"/>
      <c r="BG740" s="55" t="str">
        <f t="shared" si="4"/>
        <v/>
      </c>
      <c r="BH740" s="53"/>
      <c r="BI740" s="53" t="str">
        <f>IF('Cable Info'!V444="","",CONCATENATE('Cable Info'!V444," - ",'Cable Info'!W444))</f>
        <v/>
      </c>
      <c r="BJ740" s="53"/>
      <c r="BK740" s="53"/>
      <c r="BL740" s="55" t="str">
        <f t="shared" si="5"/>
        <v/>
      </c>
      <c r="BM740" s="5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1"/>
      <c r="CL740" s="1"/>
    </row>
    <row r="741" spans="1:90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9"/>
      <c r="P741" s="1"/>
      <c r="Q741" s="219"/>
      <c r="R741" s="1"/>
      <c r="S741" s="1"/>
      <c r="T741" s="1"/>
      <c r="U741" s="1"/>
      <c r="V741" s="19"/>
      <c r="W741" s="19"/>
      <c r="X741" s="220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53"/>
      <c r="AJ741" s="53" t="e">
        <f>IF('Cable Info'!L445="","",CONCATENATE('Cable Info'!L445," - ",'Cable Info'!M445))</f>
        <v>#N/A</v>
      </c>
      <c r="AK741" s="53"/>
      <c r="AL741" s="53"/>
      <c r="AM741" s="55" t="e">
        <f t="shared" si="0"/>
        <v>#N/A</v>
      </c>
      <c r="AN741" s="53"/>
      <c r="AO741" s="53" t="e">
        <f>IF('Cable Info'!N445="","",CONCATENATE('Cable Info'!N445," - ",'Cable Info'!O445))</f>
        <v>#N/A</v>
      </c>
      <c r="AP741" s="53"/>
      <c r="AQ741" s="53"/>
      <c r="AR741" s="55" t="e">
        <f t="shared" si="1"/>
        <v>#N/A</v>
      </c>
      <c r="AS741" s="53"/>
      <c r="AT741" s="53" t="str">
        <f>IF('Cable Info'!P445="","",CONCATENATE('Cable Info'!P445," - ",'Cable Info'!Q445))</f>
        <v/>
      </c>
      <c r="AU741" s="53"/>
      <c r="AV741" s="53"/>
      <c r="AW741" s="55" t="str">
        <f t="shared" si="2"/>
        <v/>
      </c>
      <c r="AX741" s="53"/>
      <c r="AY741" s="53" t="str">
        <f>IF('Cable Info'!R445="","",CONCATENATE('Cable Info'!R445," - ",'Cable Info'!S445))</f>
        <v/>
      </c>
      <c r="AZ741" s="53"/>
      <c r="BA741" s="53"/>
      <c r="BB741" s="55" t="str">
        <f t="shared" si="3"/>
        <v/>
      </c>
      <c r="BC741" s="53"/>
      <c r="BD741" s="53" t="str">
        <f>IF('Cable Info'!T445="","",CONCATENATE('Cable Info'!T445," - ",'Cable Info'!U445))</f>
        <v/>
      </c>
      <c r="BE741" s="53"/>
      <c r="BF741" s="53"/>
      <c r="BG741" s="55" t="str">
        <f t="shared" si="4"/>
        <v/>
      </c>
      <c r="BH741" s="53"/>
      <c r="BI741" s="53" t="str">
        <f>IF('Cable Info'!V445="","",CONCATENATE('Cable Info'!V445," - ",'Cable Info'!W445))</f>
        <v/>
      </c>
      <c r="BJ741" s="53"/>
      <c r="BK741" s="53"/>
      <c r="BL741" s="55" t="str">
        <f t="shared" si="5"/>
        <v/>
      </c>
      <c r="BM741" s="5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1"/>
      <c r="CL741" s="1"/>
    </row>
    <row r="742" spans="1:90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9"/>
      <c r="P742" s="1"/>
      <c r="Q742" s="219"/>
      <c r="R742" s="1"/>
      <c r="S742" s="1"/>
      <c r="T742" s="1"/>
      <c r="U742" s="1"/>
      <c r="V742" s="19"/>
      <c r="W742" s="19"/>
      <c r="X742" s="220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53"/>
      <c r="AJ742" s="53" t="e">
        <f>IF('Cable Info'!L446="","",CONCATENATE('Cable Info'!L446," - ",'Cable Info'!M446))</f>
        <v>#N/A</v>
      </c>
      <c r="AK742" s="53"/>
      <c r="AL742" s="53"/>
      <c r="AM742" s="55" t="e">
        <f t="shared" si="0"/>
        <v>#N/A</v>
      </c>
      <c r="AN742" s="53"/>
      <c r="AO742" s="53" t="e">
        <f>IF('Cable Info'!N446="","",CONCATENATE('Cable Info'!N446," - ",'Cable Info'!O446))</f>
        <v>#N/A</v>
      </c>
      <c r="AP742" s="53"/>
      <c r="AQ742" s="53"/>
      <c r="AR742" s="55" t="e">
        <f t="shared" si="1"/>
        <v>#N/A</v>
      </c>
      <c r="AS742" s="53"/>
      <c r="AT742" s="53" t="str">
        <f>IF('Cable Info'!P446="","",CONCATENATE('Cable Info'!P446," - ",'Cable Info'!Q446))</f>
        <v/>
      </c>
      <c r="AU742" s="53"/>
      <c r="AV742" s="53"/>
      <c r="AW742" s="55" t="str">
        <f t="shared" si="2"/>
        <v/>
      </c>
      <c r="AX742" s="53"/>
      <c r="AY742" s="53" t="str">
        <f>IF('Cable Info'!R446="","",CONCATENATE('Cable Info'!R446," - ",'Cable Info'!S446))</f>
        <v/>
      </c>
      <c r="AZ742" s="53"/>
      <c r="BA742" s="53"/>
      <c r="BB742" s="55" t="str">
        <f t="shared" si="3"/>
        <v/>
      </c>
      <c r="BC742" s="53"/>
      <c r="BD742" s="53" t="str">
        <f>IF('Cable Info'!T446="","",CONCATENATE('Cable Info'!T446," - ",'Cable Info'!U446))</f>
        <v/>
      </c>
      <c r="BE742" s="53"/>
      <c r="BF742" s="53"/>
      <c r="BG742" s="55" t="str">
        <f t="shared" si="4"/>
        <v/>
      </c>
      <c r="BH742" s="53"/>
      <c r="BI742" s="53" t="str">
        <f>IF('Cable Info'!V446="","",CONCATENATE('Cable Info'!V446," - ",'Cable Info'!W446))</f>
        <v/>
      </c>
      <c r="BJ742" s="53"/>
      <c r="BK742" s="53"/>
      <c r="BL742" s="55" t="str">
        <f t="shared" si="5"/>
        <v/>
      </c>
      <c r="BM742" s="5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1"/>
      <c r="CL742" s="1"/>
    </row>
    <row r="743" spans="1:90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9"/>
      <c r="P743" s="1"/>
      <c r="Q743" s="219"/>
      <c r="R743" s="1"/>
      <c r="S743" s="1"/>
      <c r="T743" s="1"/>
      <c r="U743" s="1"/>
      <c r="V743" s="19"/>
      <c r="W743" s="19"/>
      <c r="X743" s="220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53"/>
      <c r="AJ743" s="53" t="e">
        <f>IF('Cable Info'!L447="","",CONCATENATE('Cable Info'!L447," - ",'Cable Info'!M447))</f>
        <v>#N/A</v>
      </c>
      <c r="AK743" s="53"/>
      <c r="AL743" s="53"/>
      <c r="AM743" s="55" t="e">
        <f t="shared" si="0"/>
        <v>#N/A</v>
      </c>
      <c r="AN743" s="53"/>
      <c r="AO743" s="53" t="e">
        <f>IF('Cable Info'!N447="","",CONCATENATE('Cable Info'!N447," - ",'Cable Info'!O447))</f>
        <v>#N/A</v>
      </c>
      <c r="AP743" s="53"/>
      <c r="AQ743" s="53"/>
      <c r="AR743" s="55" t="e">
        <f t="shared" si="1"/>
        <v>#N/A</v>
      </c>
      <c r="AS743" s="53"/>
      <c r="AT743" s="53" t="str">
        <f>IF('Cable Info'!P447="","",CONCATENATE('Cable Info'!P447," - ",'Cable Info'!Q447))</f>
        <v/>
      </c>
      <c r="AU743" s="53"/>
      <c r="AV743" s="53"/>
      <c r="AW743" s="55" t="str">
        <f t="shared" si="2"/>
        <v/>
      </c>
      <c r="AX743" s="53"/>
      <c r="AY743" s="53" t="str">
        <f>IF('Cable Info'!R447="","",CONCATENATE('Cable Info'!R447," - ",'Cable Info'!S447))</f>
        <v/>
      </c>
      <c r="AZ743" s="53"/>
      <c r="BA743" s="53"/>
      <c r="BB743" s="55" t="str">
        <f t="shared" si="3"/>
        <v/>
      </c>
      <c r="BC743" s="53"/>
      <c r="BD743" s="53" t="str">
        <f>IF('Cable Info'!T447="","",CONCATENATE('Cable Info'!T447," - ",'Cable Info'!U447))</f>
        <v/>
      </c>
      <c r="BE743" s="53"/>
      <c r="BF743" s="53"/>
      <c r="BG743" s="55" t="str">
        <f t="shared" si="4"/>
        <v/>
      </c>
      <c r="BH743" s="53"/>
      <c r="BI743" s="53" t="str">
        <f>IF('Cable Info'!V447="","",CONCATENATE('Cable Info'!V447," - ",'Cable Info'!W447))</f>
        <v/>
      </c>
      <c r="BJ743" s="53"/>
      <c r="BK743" s="53"/>
      <c r="BL743" s="55" t="str">
        <f t="shared" si="5"/>
        <v/>
      </c>
      <c r="BM743" s="5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1"/>
      <c r="CL743" s="1"/>
    </row>
    <row r="744" spans="1:90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9"/>
      <c r="P744" s="1"/>
      <c r="Q744" s="219"/>
      <c r="R744" s="1"/>
      <c r="S744" s="1"/>
      <c r="T744" s="1"/>
      <c r="U744" s="1"/>
      <c r="V744" s="19"/>
      <c r="W744" s="19"/>
      <c r="X744" s="220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53"/>
      <c r="AJ744" s="53" t="e">
        <f>IF('Cable Info'!L448="","",CONCATENATE('Cable Info'!L448," - ",'Cable Info'!M448))</f>
        <v>#N/A</v>
      </c>
      <c r="AK744" s="53"/>
      <c r="AL744" s="53"/>
      <c r="AM744" s="55" t="e">
        <f t="shared" si="0"/>
        <v>#N/A</v>
      </c>
      <c r="AN744" s="53"/>
      <c r="AO744" s="53" t="e">
        <f>IF('Cable Info'!N448="","",CONCATENATE('Cable Info'!N448," - ",'Cable Info'!O448))</f>
        <v>#N/A</v>
      </c>
      <c r="AP744" s="53"/>
      <c r="AQ744" s="53"/>
      <c r="AR744" s="55" t="e">
        <f t="shared" si="1"/>
        <v>#N/A</v>
      </c>
      <c r="AS744" s="53"/>
      <c r="AT744" s="53" t="str">
        <f>IF('Cable Info'!P448="","",CONCATENATE('Cable Info'!P448," - ",'Cable Info'!Q448))</f>
        <v/>
      </c>
      <c r="AU744" s="53"/>
      <c r="AV744" s="53"/>
      <c r="AW744" s="55" t="str">
        <f t="shared" si="2"/>
        <v/>
      </c>
      <c r="AX744" s="53"/>
      <c r="AY744" s="53" t="str">
        <f>IF('Cable Info'!R448="","",CONCATENATE('Cable Info'!R448," - ",'Cable Info'!S448))</f>
        <v/>
      </c>
      <c r="AZ744" s="53"/>
      <c r="BA744" s="53"/>
      <c r="BB744" s="55" t="str">
        <f t="shared" si="3"/>
        <v/>
      </c>
      <c r="BC744" s="53"/>
      <c r="BD744" s="53" t="str">
        <f>IF('Cable Info'!T448="","",CONCATENATE('Cable Info'!T448," - ",'Cable Info'!U448))</f>
        <v/>
      </c>
      <c r="BE744" s="53"/>
      <c r="BF744" s="53"/>
      <c r="BG744" s="55" t="str">
        <f t="shared" si="4"/>
        <v/>
      </c>
      <c r="BH744" s="53"/>
      <c r="BI744" s="53" t="str">
        <f>IF('Cable Info'!V448="","",CONCATENATE('Cable Info'!V448," - ",'Cable Info'!W448))</f>
        <v/>
      </c>
      <c r="BJ744" s="53"/>
      <c r="BK744" s="53"/>
      <c r="BL744" s="55" t="str">
        <f t="shared" si="5"/>
        <v/>
      </c>
      <c r="BM744" s="5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1"/>
      <c r="CL744" s="1"/>
    </row>
    <row r="745" spans="1:90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9"/>
      <c r="P745" s="1"/>
      <c r="Q745" s="219"/>
      <c r="R745" s="1"/>
      <c r="S745" s="1"/>
      <c r="T745" s="1"/>
      <c r="U745" s="1"/>
      <c r="V745" s="19"/>
      <c r="W745" s="19"/>
      <c r="X745" s="220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53"/>
      <c r="AJ745" s="53" t="e">
        <f>IF('Cable Info'!L449="","",CONCATENATE('Cable Info'!L449," - ",'Cable Info'!M449))</f>
        <v>#N/A</v>
      </c>
      <c r="AK745" s="53"/>
      <c r="AL745" s="53"/>
      <c r="AM745" s="55" t="e">
        <f t="shared" si="0"/>
        <v>#N/A</v>
      </c>
      <c r="AN745" s="53"/>
      <c r="AO745" s="53" t="e">
        <f>IF('Cable Info'!N449="","",CONCATENATE('Cable Info'!N449," - ",'Cable Info'!O449))</f>
        <v>#N/A</v>
      </c>
      <c r="AP745" s="53"/>
      <c r="AQ745" s="53"/>
      <c r="AR745" s="55" t="e">
        <f t="shared" si="1"/>
        <v>#N/A</v>
      </c>
      <c r="AS745" s="53"/>
      <c r="AT745" s="53" t="str">
        <f>IF('Cable Info'!P449="","",CONCATENATE('Cable Info'!P449," - ",'Cable Info'!Q449))</f>
        <v/>
      </c>
      <c r="AU745" s="53"/>
      <c r="AV745" s="53"/>
      <c r="AW745" s="55" t="str">
        <f t="shared" si="2"/>
        <v/>
      </c>
      <c r="AX745" s="53"/>
      <c r="AY745" s="53" t="str">
        <f>IF('Cable Info'!R449="","",CONCATENATE('Cable Info'!R449," - ",'Cable Info'!S449))</f>
        <v/>
      </c>
      <c r="AZ745" s="53"/>
      <c r="BA745" s="53"/>
      <c r="BB745" s="55" t="str">
        <f t="shared" si="3"/>
        <v/>
      </c>
      <c r="BC745" s="53"/>
      <c r="BD745" s="53" t="str">
        <f>IF('Cable Info'!T449="","",CONCATENATE('Cable Info'!T449," - ",'Cable Info'!U449))</f>
        <v/>
      </c>
      <c r="BE745" s="53"/>
      <c r="BF745" s="53"/>
      <c r="BG745" s="55" t="str">
        <f t="shared" si="4"/>
        <v/>
      </c>
      <c r="BH745" s="53"/>
      <c r="BI745" s="53" t="str">
        <f>IF('Cable Info'!V449="","",CONCATENATE('Cable Info'!V449," - ",'Cable Info'!W449))</f>
        <v/>
      </c>
      <c r="BJ745" s="53"/>
      <c r="BK745" s="53"/>
      <c r="BL745" s="55" t="str">
        <f t="shared" si="5"/>
        <v/>
      </c>
      <c r="BM745" s="5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1"/>
      <c r="CL745" s="1"/>
    </row>
    <row r="746" spans="1:90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9"/>
      <c r="P746" s="1"/>
      <c r="Q746" s="219"/>
      <c r="R746" s="1"/>
      <c r="S746" s="1"/>
      <c r="T746" s="1"/>
      <c r="U746" s="1"/>
      <c r="V746" s="19"/>
      <c r="W746" s="19"/>
      <c r="X746" s="220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53"/>
      <c r="AJ746" s="53" t="e">
        <f>IF('Cable Info'!L450="","",CONCATENATE('Cable Info'!L450," - ",'Cable Info'!M450))</f>
        <v>#N/A</v>
      </c>
      <c r="AK746" s="53"/>
      <c r="AL746" s="53"/>
      <c r="AM746" s="55" t="e">
        <f t="shared" si="0"/>
        <v>#N/A</v>
      </c>
      <c r="AN746" s="53"/>
      <c r="AO746" s="53" t="e">
        <f>IF('Cable Info'!N450="","",CONCATENATE('Cable Info'!N450," - ",'Cable Info'!O450))</f>
        <v>#N/A</v>
      </c>
      <c r="AP746" s="53"/>
      <c r="AQ746" s="53"/>
      <c r="AR746" s="55" t="e">
        <f t="shared" si="1"/>
        <v>#N/A</v>
      </c>
      <c r="AS746" s="53"/>
      <c r="AT746" s="53" t="str">
        <f>IF('Cable Info'!P450="","",CONCATENATE('Cable Info'!P450," - ",'Cable Info'!Q450))</f>
        <v/>
      </c>
      <c r="AU746" s="53"/>
      <c r="AV746" s="53"/>
      <c r="AW746" s="55" t="str">
        <f t="shared" si="2"/>
        <v/>
      </c>
      <c r="AX746" s="53"/>
      <c r="AY746" s="53" t="str">
        <f>IF('Cable Info'!R450="","",CONCATENATE('Cable Info'!R450," - ",'Cable Info'!S450))</f>
        <v/>
      </c>
      <c r="AZ746" s="53"/>
      <c r="BA746" s="53"/>
      <c r="BB746" s="55" t="str">
        <f t="shared" si="3"/>
        <v/>
      </c>
      <c r="BC746" s="53"/>
      <c r="BD746" s="53" t="str">
        <f>IF('Cable Info'!T450="","",CONCATENATE('Cable Info'!T450," - ",'Cable Info'!U450))</f>
        <v/>
      </c>
      <c r="BE746" s="53"/>
      <c r="BF746" s="53"/>
      <c r="BG746" s="55" t="str">
        <f t="shared" si="4"/>
        <v/>
      </c>
      <c r="BH746" s="53"/>
      <c r="BI746" s="53" t="str">
        <f>IF('Cable Info'!V450="","",CONCATENATE('Cable Info'!V450," - ",'Cable Info'!W450))</f>
        <v/>
      </c>
      <c r="BJ746" s="53"/>
      <c r="BK746" s="53"/>
      <c r="BL746" s="55" t="str">
        <f t="shared" si="5"/>
        <v/>
      </c>
      <c r="BM746" s="5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1"/>
      <c r="CL746" s="1"/>
    </row>
    <row r="747" spans="1:90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9"/>
      <c r="P747" s="1"/>
      <c r="Q747" s="219"/>
      <c r="R747" s="1"/>
      <c r="S747" s="1"/>
      <c r="T747" s="1"/>
      <c r="U747" s="1"/>
      <c r="V747" s="19"/>
      <c r="W747" s="19"/>
      <c r="X747" s="220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53"/>
      <c r="AJ747" s="53" t="e">
        <f>IF('Cable Info'!L451="","",CONCATENATE('Cable Info'!L451," - ",'Cable Info'!M451))</f>
        <v>#N/A</v>
      </c>
      <c r="AK747" s="53"/>
      <c r="AL747" s="53"/>
      <c r="AM747" s="55" t="e">
        <f t="shared" si="0"/>
        <v>#N/A</v>
      </c>
      <c r="AN747" s="53"/>
      <c r="AO747" s="53" t="e">
        <f>IF('Cable Info'!N451="","",CONCATENATE('Cable Info'!N451," - ",'Cable Info'!O451))</f>
        <v>#N/A</v>
      </c>
      <c r="AP747" s="53"/>
      <c r="AQ747" s="53"/>
      <c r="AR747" s="55" t="e">
        <f t="shared" si="1"/>
        <v>#N/A</v>
      </c>
      <c r="AS747" s="53"/>
      <c r="AT747" s="53" t="str">
        <f>IF('Cable Info'!P451="","",CONCATENATE('Cable Info'!P451," - ",'Cable Info'!Q451))</f>
        <v/>
      </c>
      <c r="AU747" s="53"/>
      <c r="AV747" s="53"/>
      <c r="AW747" s="55" t="str">
        <f t="shared" si="2"/>
        <v/>
      </c>
      <c r="AX747" s="53"/>
      <c r="AY747" s="53" t="str">
        <f>IF('Cable Info'!R451="","",CONCATENATE('Cable Info'!R451," - ",'Cable Info'!S451))</f>
        <v/>
      </c>
      <c r="AZ747" s="53"/>
      <c r="BA747" s="53"/>
      <c r="BB747" s="55" t="str">
        <f t="shared" si="3"/>
        <v/>
      </c>
      <c r="BC747" s="53"/>
      <c r="BD747" s="53" t="str">
        <f>IF('Cable Info'!T451="","",CONCATENATE('Cable Info'!T451," - ",'Cable Info'!U451))</f>
        <v/>
      </c>
      <c r="BE747" s="53"/>
      <c r="BF747" s="53"/>
      <c r="BG747" s="55" t="str">
        <f t="shared" si="4"/>
        <v/>
      </c>
      <c r="BH747" s="53"/>
      <c r="BI747" s="53" t="str">
        <f>IF('Cable Info'!V451="","",CONCATENATE('Cable Info'!V451," - ",'Cable Info'!W451))</f>
        <v/>
      </c>
      <c r="BJ747" s="53"/>
      <c r="BK747" s="53"/>
      <c r="BL747" s="55" t="str">
        <f t="shared" si="5"/>
        <v/>
      </c>
      <c r="BM747" s="5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1"/>
      <c r="CL747" s="1"/>
    </row>
    <row r="748" spans="1:90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9"/>
      <c r="P748" s="1"/>
      <c r="Q748" s="219"/>
      <c r="R748" s="1"/>
      <c r="S748" s="1"/>
      <c r="T748" s="1"/>
      <c r="U748" s="1"/>
      <c r="V748" s="19"/>
      <c r="W748" s="19"/>
      <c r="X748" s="220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53"/>
      <c r="AJ748" s="53" t="e">
        <f>IF('Cable Info'!L452="","",CONCATENATE('Cable Info'!L452," - ",'Cable Info'!M452))</f>
        <v>#N/A</v>
      </c>
      <c r="AK748" s="53"/>
      <c r="AL748" s="53"/>
      <c r="AM748" s="55" t="e">
        <f t="shared" si="0"/>
        <v>#N/A</v>
      </c>
      <c r="AN748" s="53"/>
      <c r="AO748" s="53" t="e">
        <f>IF('Cable Info'!N452="","",CONCATENATE('Cable Info'!N452," - ",'Cable Info'!O452))</f>
        <v>#N/A</v>
      </c>
      <c r="AP748" s="53"/>
      <c r="AQ748" s="53"/>
      <c r="AR748" s="55" t="e">
        <f t="shared" si="1"/>
        <v>#N/A</v>
      </c>
      <c r="AS748" s="53"/>
      <c r="AT748" s="53" t="str">
        <f>IF('Cable Info'!P452="","",CONCATENATE('Cable Info'!P452," - ",'Cable Info'!Q452))</f>
        <v/>
      </c>
      <c r="AU748" s="53"/>
      <c r="AV748" s="53"/>
      <c r="AW748" s="55" t="str">
        <f t="shared" si="2"/>
        <v/>
      </c>
      <c r="AX748" s="53"/>
      <c r="AY748" s="53" t="str">
        <f>IF('Cable Info'!R452="","",CONCATENATE('Cable Info'!R452," - ",'Cable Info'!S452))</f>
        <v/>
      </c>
      <c r="AZ748" s="53"/>
      <c r="BA748" s="53"/>
      <c r="BB748" s="55" t="str">
        <f t="shared" si="3"/>
        <v/>
      </c>
      <c r="BC748" s="53"/>
      <c r="BD748" s="53" t="str">
        <f>IF('Cable Info'!T452="","",CONCATENATE('Cable Info'!T452," - ",'Cable Info'!U452))</f>
        <v/>
      </c>
      <c r="BE748" s="53"/>
      <c r="BF748" s="53"/>
      <c r="BG748" s="55" t="str">
        <f t="shared" si="4"/>
        <v/>
      </c>
      <c r="BH748" s="53"/>
      <c r="BI748" s="53" t="str">
        <f>IF('Cable Info'!V452="","",CONCATENATE('Cable Info'!V452," - ",'Cable Info'!W452))</f>
        <v/>
      </c>
      <c r="BJ748" s="53"/>
      <c r="BK748" s="53"/>
      <c r="BL748" s="55" t="str">
        <f t="shared" si="5"/>
        <v/>
      </c>
      <c r="BM748" s="5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1"/>
      <c r="CL748" s="1"/>
    </row>
    <row r="749" spans="1:90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9"/>
      <c r="P749" s="1"/>
      <c r="Q749" s="219"/>
      <c r="R749" s="1"/>
      <c r="S749" s="1"/>
      <c r="T749" s="1"/>
      <c r="U749" s="1"/>
      <c r="V749" s="19"/>
      <c r="W749" s="19"/>
      <c r="X749" s="220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53"/>
      <c r="AJ749" s="53" t="e">
        <f>IF('Cable Info'!L453="","",CONCATENATE('Cable Info'!L453," - ",'Cable Info'!M453))</f>
        <v>#N/A</v>
      </c>
      <c r="AK749" s="53"/>
      <c r="AL749" s="53"/>
      <c r="AM749" s="55" t="e">
        <f t="shared" si="0"/>
        <v>#N/A</v>
      </c>
      <c r="AN749" s="53"/>
      <c r="AO749" s="53" t="e">
        <f>IF('Cable Info'!N453="","",CONCATENATE('Cable Info'!N453," - ",'Cable Info'!O453))</f>
        <v>#N/A</v>
      </c>
      <c r="AP749" s="53"/>
      <c r="AQ749" s="53"/>
      <c r="AR749" s="55" t="e">
        <f t="shared" si="1"/>
        <v>#N/A</v>
      </c>
      <c r="AS749" s="53"/>
      <c r="AT749" s="53" t="str">
        <f>IF('Cable Info'!P453="","",CONCATENATE('Cable Info'!P453," - ",'Cable Info'!Q453))</f>
        <v/>
      </c>
      <c r="AU749" s="53"/>
      <c r="AV749" s="53"/>
      <c r="AW749" s="55" t="str">
        <f t="shared" si="2"/>
        <v/>
      </c>
      <c r="AX749" s="53"/>
      <c r="AY749" s="53" t="str">
        <f>IF('Cable Info'!R453="","",CONCATENATE('Cable Info'!R453," - ",'Cable Info'!S453))</f>
        <v/>
      </c>
      <c r="AZ749" s="53"/>
      <c r="BA749" s="53"/>
      <c r="BB749" s="55" t="str">
        <f t="shared" si="3"/>
        <v/>
      </c>
      <c r="BC749" s="53"/>
      <c r="BD749" s="53" t="str">
        <f>IF('Cable Info'!T453="","",CONCATENATE('Cable Info'!T453," - ",'Cable Info'!U453))</f>
        <v/>
      </c>
      <c r="BE749" s="53"/>
      <c r="BF749" s="53"/>
      <c r="BG749" s="55" t="str">
        <f t="shared" si="4"/>
        <v/>
      </c>
      <c r="BH749" s="53"/>
      <c r="BI749" s="53" t="str">
        <f>IF('Cable Info'!V453="","",CONCATENATE('Cable Info'!V453," - ",'Cable Info'!W453))</f>
        <v/>
      </c>
      <c r="BJ749" s="53"/>
      <c r="BK749" s="53"/>
      <c r="BL749" s="55" t="str">
        <f t="shared" si="5"/>
        <v/>
      </c>
      <c r="BM749" s="5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1"/>
      <c r="CL749" s="1"/>
    </row>
    <row r="750" spans="1:90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9"/>
      <c r="P750" s="1"/>
      <c r="Q750" s="219"/>
      <c r="R750" s="1"/>
      <c r="S750" s="1"/>
      <c r="T750" s="1"/>
      <c r="U750" s="1"/>
      <c r="V750" s="19"/>
      <c r="W750" s="19"/>
      <c r="X750" s="220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53"/>
      <c r="AJ750" s="53" t="e">
        <f>IF('Cable Info'!L454="","",CONCATENATE('Cable Info'!L454," - ",'Cable Info'!M454))</f>
        <v>#N/A</v>
      </c>
      <c r="AK750" s="53"/>
      <c r="AL750" s="53"/>
      <c r="AM750" s="55" t="e">
        <f t="shared" si="0"/>
        <v>#N/A</v>
      </c>
      <c r="AN750" s="53"/>
      <c r="AO750" s="53" t="e">
        <f>IF('Cable Info'!N454="","",CONCATENATE('Cable Info'!N454," - ",'Cable Info'!O454))</f>
        <v>#N/A</v>
      </c>
      <c r="AP750" s="53"/>
      <c r="AQ750" s="53"/>
      <c r="AR750" s="55" t="e">
        <f t="shared" si="1"/>
        <v>#N/A</v>
      </c>
      <c r="AS750" s="53"/>
      <c r="AT750" s="53" t="str">
        <f>IF('Cable Info'!P454="","",CONCATENATE('Cable Info'!P454," - ",'Cable Info'!Q454))</f>
        <v/>
      </c>
      <c r="AU750" s="53"/>
      <c r="AV750" s="53"/>
      <c r="AW750" s="55" t="str">
        <f t="shared" si="2"/>
        <v/>
      </c>
      <c r="AX750" s="53"/>
      <c r="AY750" s="53" t="str">
        <f>IF('Cable Info'!R454="","",CONCATENATE('Cable Info'!R454," - ",'Cable Info'!S454))</f>
        <v/>
      </c>
      <c r="AZ750" s="53"/>
      <c r="BA750" s="53"/>
      <c r="BB750" s="55" t="str">
        <f t="shared" si="3"/>
        <v/>
      </c>
      <c r="BC750" s="53"/>
      <c r="BD750" s="53" t="str">
        <f>IF('Cable Info'!T454="","",CONCATENATE('Cable Info'!T454," - ",'Cable Info'!U454))</f>
        <v/>
      </c>
      <c r="BE750" s="53"/>
      <c r="BF750" s="53"/>
      <c r="BG750" s="55" t="str">
        <f t="shared" si="4"/>
        <v/>
      </c>
      <c r="BH750" s="53"/>
      <c r="BI750" s="53" t="str">
        <f>IF('Cable Info'!V454="","",CONCATENATE('Cable Info'!V454," - ",'Cable Info'!W454))</f>
        <v/>
      </c>
      <c r="BJ750" s="53"/>
      <c r="BK750" s="53"/>
      <c r="BL750" s="55" t="str">
        <f t="shared" si="5"/>
        <v/>
      </c>
      <c r="BM750" s="5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1"/>
      <c r="CL750" s="1"/>
    </row>
    <row r="751" spans="1:90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9"/>
      <c r="P751" s="1"/>
      <c r="Q751" s="219"/>
      <c r="R751" s="1"/>
      <c r="S751" s="1"/>
      <c r="T751" s="1"/>
      <c r="U751" s="1"/>
      <c r="V751" s="19"/>
      <c r="W751" s="19"/>
      <c r="X751" s="220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53"/>
      <c r="AJ751" s="53" t="e">
        <f>IF('Cable Info'!L455="","",CONCATENATE('Cable Info'!L455," - ",'Cable Info'!M455))</f>
        <v>#N/A</v>
      </c>
      <c r="AK751" s="53"/>
      <c r="AL751" s="53"/>
      <c r="AM751" s="55" t="e">
        <f t="shared" si="0"/>
        <v>#N/A</v>
      </c>
      <c r="AN751" s="53"/>
      <c r="AO751" s="53" t="e">
        <f>IF('Cable Info'!N455="","",CONCATENATE('Cable Info'!N455," - ",'Cable Info'!O455))</f>
        <v>#N/A</v>
      </c>
      <c r="AP751" s="53"/>
      <c r="AQ751" s="53"/>
      <c r="AR751" s="55" t="e">
        <f t="shared" si="1"/>
        <v>#N/A</v>
      </c>
      <c r="AS751" s="53"/>
      <c r="AT751" s="53" t="str">
        <f>IF('Cable Info'!P455="","",CONCATENATE('Cable Info'!P455," - ",'Cable Info'!Q455))</f>
        <v/>
      </c>
      <c r="AU751" s="53"/>
      <c r="AV751" s="53"/>
      <c r="AW751" s="55" t="str">
        <f t="shared" si="2"/>
        <v/>
      </c>
      <c r="AX751" s="53"/>
      <c r="AY751" s="53" t="str">
        <f>IF('Cable Info'!R455="","",CONCATENATE('Cable Info'!R455," - ",'Cable Info'!S455))</f>
        <v/>
      </c>
      <c r="AZ751" s="53"/>
      <c r="BA751" s="53"/>
      <c r="BB751" s="55" t="str">
        <f t="shared" si="3"/>
        <v/>
      </c>
      <c r="BC751" s="53"/>
      <c r="BD751" s="53" t="str">
        <f>IF('Cable Info'!T455="","",CONCATENATE('Cable Info'!T455," - ",'Cable Info'!U455))</f>
        <v/>
      </c>
      <c r="BE751" s="53"/>
      <c r="BF751" s="53"/>
      <c r="BG751" s="55" t="str">
        <f t="shared" si="4"/>
        <v/>
      </c>
      <c r="BH751" s="53"/>
      <c r="BI751" s="53" t="str">
        <f>IF('Cable Info'!V455="","",CONCATENATE('Cable Info'!V455," - ",'Cable Info'!W455))</f>
        <v/>
      </c>
      <c r="BJ751" s="53"/>
      <c r="BK751" s="53"/>
      <c r="BL751" s="55" t="str">
        <f t="shared" si="5"/>
        <v/>
      </c>
      <c r="BM751" s="5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1"/>
      <c r="CL751" s="1"/>
    </row>
    <row r="752" spans="1:90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9"/>
      <c r="P752" s="1"/>
      <c r="Q752" s="219"/>
      <c r="R752" s="1"/>
      <c r="S752" s="1"/>
      <c r="T752" s="1"/>
      <c r="U752" s="1"/>
      <c r="V752" s="19"/>
      <c r="W752" s="19"/>
      <c r="X752" s="220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53"/>
      <c r="AJ752" s="53" t="e">
        <f>IF('Cable Info'!L456="","",CONCATENATE('Cable Info'!L456," - ",'Cable Info'!M456))</f>
        <v>#N/A</v>
      </c>
      <c r="AK752" s="53"/>
      <c r="AL752" s="53"/>
      <c r="AM752" s="55" t="e">
        <f t="shared" si="0"/>
        <v>#N/A</v>
      </c>
      <c r="AN752" s="53"/>
      <c r="AO752" s="53" t="e">
        <f>IF('Cable Info'!N456="","",CONCATENATE('Cable Info'!N456," - ",'Cable Info'!O456))</f>
        <v>#N/A</v>
      </c>
      <c r="AP752" s="53"/>
      <c r="AQ752" s="53"/>
      <c r="AR752" s="55" t="e">
        <f t="shared" si="1"/>
        <v>#N/A</v>
      </c>
      <c r="AS752" s="53"/>
      <c r="AT752" s="53" t="str">
        <f>IF('Cable Info'!P456="","",CONCATENATE('Cable Info'!P456," - ",'Cable Info'!Q456))</f>
        <v/>
      </c>
      <c r="AU752" s="53"/>
      <c r="AV752" s="53"/>
      <c r="AW752" s="55" t="str">
        <f t="shared" si="2"/>
        <v/>
      </c>
      <c r="AX752" s="53"/>
      <c r="AY752" s="53" t="str">
        <f>IF('Cable Info'!R456="","",CONCATENATE('Cable Info'!R456," - ",'Cable Info'!S456))</f>
        <v/>
      </c>
      <c r="AZ752" s="53"/>
      <c r="BA752" s="53"/>
      <c r="BB752" s="55" t="str">
        <f t="shared" si="3"/>
        <v/>
      </c>
      <c r="BC752" s="53"/>
      <c r="BD752" s="53" t="str">
        <f>IF('Cable Info'!T456="","",CONCATENATE('Cable Info'!T456," - ",'Cable Info'!U456))</f>
        <v/>
      </c>
      <c r="BE752" s="53"/>
      <c r="BF752" s="53"/>
      <c r="BG752" s="55" t="str">
        <f t="shared" si="4"/>
        <v/>
      </c>
      <c r="BH752" s="53"/>
      <c r="BI752" s="53" t="str">
        <f>IF('Cable Info'!V456="","",CONCATENATE('Cable Info'!V456," - ",'Cable Info'!W456))</f>
        <v/>
      </c>
      <c r="BJ752" s="53"/>
      <c r="BK752" s="53"/>
      <c r="BL752" s="55" t="str">
        <f t="shared" si="5"/>
        <v/>
      </c>
      <c r="BM752" s="5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1"/>
      <c r="CL752" s="1"/>
    </row>
    <row r="753" spans="1:90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9"/>
      <c r="P753" s="1"/>
      <c r="Q753" s="219"/>
      <c r="R753" s="1"/>
      <c r="S753" s="1"/>
      <c r="T753" s="1"/>
      <c r="U753" s="1"/>
      <c r="V753" s="19"/>
      <c r="W753" s="19"/>
      <c r="X753" s="220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53"/>
      <c r="AJ753" s="53" t="e">
        <f>IF('Cable Info'!L457="","",CONCATENATE('Cable Info'!L457," - ",'Cable Info'!M457))</f>
        <v>#N/A</v>
      </c>
      <c r="AK753" s="53"/>
      <c r="AL753" s="53"/>
      <c r="AM753" s="55" t="e">
        <f t="shared" si="0"/>
        <v>#N/A</v>
      </c>
      <c r="AN753" s="53"/>
      <c r="AO753" s="53" t="e">
        <f>IF('Cable Info'!N457="","",CONCATENATE('Cable Info'!N457," - ",'Cable Info'!O457))</f>
        <v>#N/A</v>
      </c>
      <c r="AP753" s="53"/>
      <c r="AQ753" s="53"/>
      <c r="AR753" s="55" t="e">
        <f t="shared" si="1"/>
        <v>#N/A</v>
      </c>
      <c r="AS753" s="53"/>
      <c r="AT753" s="53" t="str">
        <f>IF('Cable Info'!P457="","",CONCATENATE('Cable Info'!P457," - ",'Cable Info'!Q457))</f>
        <v/>
      </c>
      <c r="AU753" s="53"/>
      <c r="AV753" s="53"/>
      <c r="AW753" s="55" t="str">
        <f t="shared" si="2"/>
        <v/>
      </c>
      <c r="AX753" s="53"/>
      <c r="AY753" s="53" t="str">
        <f>IF('Cable Info'!R457="","",CONCATENATE('Cable Info'!R457," - ",'Cable Info'!S457))</f>
        <v/>
      </c>
      <c r="AZ753" s="53"/>
      <c r="BA753" s="53"/>
      <c r="BB753" s="55" t="str">
        <f t="shared" si="3"/>
        <v/>
      </c>
      <c r="BC753" s="53"/>
      <c r="BD753" s="53" t="str">
        <f>IF('Cable Info'!T457="","",CONCATENATE('Cable Info'!T457," - ",'Cable Info'!U457))</f>
        <v/>
      </c>
      <c r="BE753" s="53"/>
      <c r="BF753" s="53"/>
      <c r="BG753" s="55" t="str">
        <f t="shared" si="4"/>
        <v/>
      </c>
      <c r="BH753" s="53"/>
      <c r="BI753" s="53" t="str">
        <f>IF('Cable Info'!V457="","",CONCATENATE('Cable Info'!V457," - ",'Cable Info'!W457))</f>
        <v/>
      </c>
      <c r="BJ753" s="53"/>
      <c r="BK753" s="53"/>
      <c r="BL753" s="55" t="str">
        <f t="shared" si="5"/>
        <v/>
      </c>
      <c r="BM753" s="5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1"/>
      <c r="CL753" s="1"/>
    </row>
    <row r="754" spans="1:90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9"/>
      <c r="P754" s="1"/>
      <c r="Q754" s="219"/>
      <c r="R754" s="1"/>
      <c r="S754" s="1"/>
      <c r="T754" s="1"/>
      <c r="U754" s="1"/>
      <c r="V754" s="19"/>
      <c r="W754" s="19"/>
      <c r="X754" s="220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53"/>
      <c r="AJ754" s="53" t="e">
        <f>IF('Cable Info'!L458="","",CONCATENATE('Cable Info'!L458," - ",'Cable Info'!M458))</f>
        <v>#N/A</v>
      </c>
      <c r="AK754" s="53"/>
      <c r="AL754" s="53"/>
      <c r="AM754" s="55" t="e">
        <f t="shared" si="0"/>
        <v>#N/A</v>
      </c>
      <c r="AN754" s="53"/>
      <c r="AO754" s="53" t="e">
        <f>IF('Cable Info'!N458="","",CONCATENATE('Cable Info'!N458," - ",'Cable Info'!O458))</f>
        <v>#N/A</v>
      </c>
      <c r="AP754" s="53"/>
      <c r="AQ754" s="53"/>
      <c r="AR754" s="55" t="e">
        <f t="shared" si="1"/>
        <v>#N/A</v>
      </c>
      <c r="AS754" s="53"/>
      <c r="AT754" s="53" t="str">
        <f>IF('Cable Info'!P458="","",CONCATENATE('Cable Info'!P458," - ",'Cable Info'!Q458))</f>
        <v/>
      </c>
      <c r="AU754" s="53"/>
      <c r="AV754" s="53"/>
      <c r="AW754" s="55" t="str">
        <f t="shared" si="2"/>
        <v/>
      </c>
      <c r="AX754" s="53"/>
      <c r="AY754" s="53" t="str">
        <f>IF('Cable Info'!R458="","",CONCATENATE('Cable Info'!R458," - ",'Cable Info'!S458))</f>
        <v/>
      </c>
      <c r="AZ754" s="53"/>
      <c r="BA754" s="53"/>
      <c r="BB754" s="55" t="str">
        <f t="shared" si="3"/>
        <v/>
      </c>
      <c r="BC754" s="53"/>
      <c r="BD754" s="53" t="str">
        <f>IF('Cable Info'!T458="","",CONCATENATE('Cable Info'!T458," - ",'Cable Info'!U458))</f>
        <v/>
      </c>
      <c r="BE754" s="53"/>
      <c r="BF754" s="53"/>
      <c r="BG754" s="55" t="str">
        <f t="shared" si="4"/>
        <v/>
      </c>
      <c r="BH754" s="53"/>
      <c r="BI754" s="53" t="str">
        <f>IF('Cable Info'!V458="","",CONCATENATE('Cable Info'!V458," - ",'Cable Info'!W458))</f>
        <v/>
      </c>
      <c r="BJ754" s="53"/>
      <c r="BK754" s="53"/>
      <c r="BL754" s="55" t="str">
        <f t="shared" si="5"/>
        <v/>
      </c>
      <c r="BM754" s="5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1"/>
      <c r="CL754" s="1"/>
    </row>
    <row r="755" spans="1:90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9"/>
      <c r="P755" s="1"/>
      <c r="Q755" s="219"/>
      <c r="R755" s="1"/>
      <c r="S755" s="1"/>
      <c r="T755" s="1"/>
      <c r="U755" s="1"/>
      <c r="V755" s="19"/>
      <c r="W755" s="19"/>
      <c r="X755" s="220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53"/>
      <c r="AJ755" s="53" t="e">
        <f>IF('Cable Info'!L459="","",CONCATENATE('Cable Info'!L459," - ",'Cable Info'!M459))</f>
        <v>#N/A</v>
      </c>
      <c r="AK755" s="53"/>
      <c r="AL755" s="53"/>
      <c r="AM755" s="55" t="e">
        <f t="shared" si="0"/>
        <v>#N/A</v>
      </c>
      <c r="AN755" s="53"/>
      <c r="AO755" s="53" t="e">
        <f>IF('Cable Info'!N459="","",CONCATENATE('Cable Info'!N459," - ",'Cable Info'!O459))</f>
        <v>#N/A</v>
      </c>
      <c r="AP755" s="53"/>
      <c r="AQ755" s="53"/>
      <c r="AR755" s="55" t="e">
        <f t="shared" si="1"/>
        <v>#N/A</v>
      </c>
      <c r="AS755" s="53"/>
      <c r="AT755" s="53" t="str">
        <f>IF('Cable Info'!P459="","",CONCATENATE('Cable Info'!P459," - ",'Cable Info'!Q459))</f>
        <v/>
      </c>
      <c r="AU755" s="53"/>
      <c r="AV755" s="53"/>
      <c r="AW755" s="55" t="str">
        <f t="shared" si="2"/>
        <v/>
      </c>
      <c r="AX755" s="53"/>
      <c r="AY755" s="53" t="str">
        <f>IF('Cable Info'!R459="","",CONCATENATE('Cable Info'!R459," - ",'Cable Info'!S459))</f>
        <v/>
      </c>
      <c r="AZ755" s="53"/>
      <c r="BA755" s="53"/>
      <c r="BB755" s="55" t="str">
        <f t="shared" si="3"/>
        <v/>
      </c>
      <c r="BC755" s="53"/>
      <c r="BD755" s="53" t="str">
        <f>IF('Cable Info'!T459="","",CONCATENATE('Cable Info'!T459," - ",'Cable Info'!U459))</f>
        <v/>
      </c>
      <c r="BE755" s="53"/>
      <c r="BF755" s="53"/>
      <c r="BG755" s="55" t="str">
        <f t="shared" si="4"/>
        <v/>
      </c>
      <c r="BH755" s="53"/>
      <c r="BI755" s="53" t="str">
        <f>IF('Cable Info'!V459="","",CONCATENATE('Cable Info'!V459," - ",'Cable Info'!W459))</f>
        <v/>
      </c>
      <c r="BJ755" s="53"/>
      <c r="BK755" s="53"/>
      <c r="BL755" s="55" t="str">
        <f t="shared" si="5"/>
        <v/>
      </c>
      <c r="BM755" s="5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1"/>
      <c r="CL755" s="1"/>
    </row>
    <row r="756" spans="1:90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9"/>
      <c r="P756" s="1"/>
      <c r="Q756" s="219"/>
      <c r="R756" s="1"/>
      <c r="S756" s="1"/>
      <c r="T756" s="1"/>
      <c r="U756" s="1"/>
      <c r="V756" s="19"/>
      <c r="W756" s="19"/>
      <c r="X756" s="220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53"/>
      <c r="AJ756" s="53" t="e">
        <f>IF('Cable Info'!L460="","",CONCATENATE('Cable Info'!L460," - ",'Cable Info'!M460))</f>
        <v>#N/A</v>
      </c>
      <c r="AK756" s="53"/>
      <c r="AL756" s="53"/>
      <c r="AM756" s="55" t="e">
        <f t="shared" si="0"/>
        <v>#N/A</v>
      </c>
      <c r="AN756" s="53"/>
      <c r="AO756" s="53" t="e">
        <f>IF('Cable Info'!N460="","",CONCATENATE('Cable Info'!N460," - ",'Cable Info'!O460))</f>
        <v>#N/A</v>
      </c>
      <c r="AP756" s="53"/>
      <c r="AQ756" s="53"/>
      <c r="AR756" s="55" t="e">
        <f t="shared" si="1"/>
        <v>#N/A</v>
      </c>
      <c r="AS756" s="53"/>
      <c r="AT756" s="53" t="str">
        <f>IF('Cable Info'!P460="","",CONCATENATE('Cable Info'!P460," - ",'Cable Info'!Q460))</f>
        <v/>
      </c>
      <c r="AU756" s="53"/>
      <c r="AV756" s="53"/>
      <c r="AW756" s="55" t="str">
        <f t="shared" si="2"/>
        <v/>
      </c>
      <c r="AX756" s="53"/>
      <c r="AY756" s="53" t="str">
        <f>IF('Cable Info'!R460="","",CONCATENATE('Cable Info'!R460," - ",'Cable Info'!S460))</f>
        <v/>
      </c>
      <c r="AZ756" s="53"/>
      <c r="BA756" s="53"/>
      <c r="BB756" s="55" t="str">
        <f t="shared" si="3"/>
        <v/>
      </c>
      <c r="BC756" s="53"/>
      <c r="BD756" s="53" t="str">
        <f>IF('Cable Info'!T460="","",CONCATENATE('Cable Info'!T460," - ",'Cable Info'!U460))</f>
        <v/>
      </c>
      <c r="BE756" s="53"/>
      <c r="BF756" s="53"/>
      <c r="BG756" s="55" t="str">
        <f t="shared" si="4"/>
        <v/>
      </c>
      <c r="BH756" s="53"/>
      <c r="BI756" s="53" t="str">
        <f>IF('Cable Info'!V460="","",CONCATENATE('Cable Info'!V460," - ",'Cable Info'!W460))</f>
        <v/>
      </c>
      <c r="BJ756" s="53"/>
      <c r="BK756" s="53"/>
      <c r="BL756" s="55" t="str">
        <f t="shared" si="5"/>
        <v/>
      </c>
      <c r="BM756" s="5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1"/>
      <c r="CL756" s="1"/>
    </row>
    <row r="757" spans="1:90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9"/>
      <c r="P757" s="1"/>
      <c r="Q757" s="219"/>
      <c r="R757" s="1"/>
      <c r="S757" s="1"/>
      <c r="T757" s="1"/>
      <c r="U757" s="1"/>
      <c r="V757" s="19"/>
      <c r="W757" s="19"/>
      <c r="X757" s="220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53"/>
      <c r="AJ757" s="53" t="e">
        <f>IF('Cable Info'!L461="","",CONCATENATE('Cable Info'!L461," - ",'Cable Info'!M461))</f>
        <v>#N/A</v>
      </c>
      <c r="AK757" s="53"/>
      <c r="AL757" s="53"/>
      <c r="AM757" s="55" t="e">
        <f t="shared" si="0"/>
        <v>#N/A</v>
      </c>
      <c r="AN757" s="53"/>
      <c r="AO757" s="53" t="e">
        <f>IF('Cable Info'!N461="","",CONCATENATE('Cable Info'!N461," - ",'Cable Info'!O461))</f>
        <v>#N/A</v>
      </c>
      <c r="AP757" s="53"/>
      <c r="AQ757" s="53"/>
      <c r="AR757" s="55" t="e">
        <f t="shared" si="1"/>
        <v>#N/A</v>
      </c>
      <c r="AS757" s="53"/>
      <c r="AT757" s="53" t="str">
        <f>IF('Cable Info'!P461="","",CONCATENATE('Cable Info'!P461," - ",'Cable Info'!Q461))</f>
        <v/>
      </c>
      <c r="AU757" s="53"/>
      <c r="AV757" s="53"/>
      <c r="AW757" s="55" t="str">
        <f t="shared" si="2"/>
        <v/>
      </c>
      <c r="AX757" s="53"/>
      <c r="AY757" s="53" t="str">
        <f>IF('Cable Info'!R461="","",CONCATENATE('Cable Info'!R461," - ",'Cable Info'!S461))</f>
        <v/>
      </c>
      <c r="AZ757" s="53"/>
      <c r="BA757" s="53"/>
      <c r="BB757" s="55" t="str">
        <f t="shared" si="3"/>
        <v/>
      </c>
      <c r="BC757" s="53"/>
      <c r="BD757" s="53" t="str">
        <f>IF('Cable Info'!T461="","",CONCATENATE('Cable Info'!T461," - ",'Cable Info'!U461))</f>
        <v/>
      </c>
      <c r="BE757" s="53"/>
      <c r="BF757" s="53"/>
      <c r="BG757" s="55" t="str">
        <f t="shared" si="4"/>
        <v/>
      </c>
      <c r="BH757" s="53"/>
      <c r="BI757" s="53" t="str">
        <f>IF('Cable Info'!V461="","",CONCATENATE('Cable Info'!V461," - ",'Cable Info'!W461))</f>
        <v/>
      </c>
      <c r="BJ757" s="53"/>
      <c r="BK757" s="53"/>
      <c r="BL757" s="55" t="str">
        <f t="shared" si="5"/>
        <v/>
      </c>
      <c r="BM757" s="5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1"/>
      <c r="CL757" s="1"/>
    </row>
    <row r="758" spans="1:90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9"/>
      <c r="P758" s="1"/>
      <c r="Q758" s="219"/>
      <c r="R758" s="1"/>
      <c r="S758" s="1"/>
      <c r="T758" s="1"/>
      <c r="U758" s="1"/>
      <c r="V758" s="19"/>
      <c r="W758" s="19"/>
      <c r="X758" s="220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53"/>
      <c r="AJ758" s="53" t="e">
        <f>IF('Cable Info'!L462="","",CONCATENATE('Cable Info'!L462," - ",'Cable Info'!M462))</f>
        <v>#N/A</v>
      </c>
      <c r="AK758" s="53"/>
      <c r="AL758" s="53"/>
      <c r="AM758" s="55" t="e">
        <f t="shared" si="0"/>
        <v>#N/A</v>
      </c>
      <c r="AN758" s="53"/>
      <c r="AO758" s="53" t="e">
        <f>IF('Cable Info'!N462="","",CONCATENATE('Cable Info'!N462," - ",'Cable Info'!O462))</f>
        <v>#N/A</v>
      </c>
      <c r="AP758" s="53"/>
      <c r="AQ758" s="53"/>
      <c r="AR758" s="55" t="e">
        <f t="shared" si="1"/>
        <v>#N/A</v>
      </c>
      <c r="AS758" s="53"/>
      <c r="AT758" s="53" t="str">
        <f>IF('Cable Info'!P462="","",CONCATENATE('Cable Info'!P462," - ",'Cable Info'!Q462))</f>
        <v/>
      </c>
      <c r="AU758" s="53"/>
      <c r="AV758" s="53"/>
      <c r="AW758" s="55" t="str">
        <f t="shared" si="2"/>
        <v/>
      </c>
      <c r="AX758" s="53"/>
      <c r="AY758" s="53" t="str">
        <f>IF('Cable Info'!R462="","",CONCATENATE('Cable Info'!R462," - ",'Cable Info'!S462))</f>
        <v/>
      </c>
      <c r="AZ758" s="53"/>
      <c r="BA758" s="53"/>
      <c r="BB758" s="55" t="str">
        <f t="shared" si="3"/>
        <v/>
      </c>
      <c r="BC758" s="53"/>
      <c r="BD758" s="53" t="str">
        <f>IF('Cable Info'!T462="","",CONCATENATE('Cable Info'!T462," - ",'Cable Info'!U462))</f>
        <v/>
      </c>
      <c r="BE758" s="53"/>
      <c r="BF758" s="53"/>
      <c r="BG758" s="55" t="str">
        <f t="shared" si="4"/>
        <v/>
      </c>
      <c r="BH758" s="53"/>
      <c r="BI758" s="53" t="str">
        <f>IF('Cable Info'!V462="","",CONCATENATE('Cable Info'!V462," - ",'Cable Info'!W462))</f>
        <v/>
      </c>
      <c r="BJ758" s="53"/>
      <c r="BK758" s="53"/>
      <c r="BL758" s="55" t="str">
        <f t="shared" si="5"/>
        <v/>
      </c>
      <c r="BM758" s="5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1"/>
      <c r="CL758" s="1"/>
    </row>
    <row r="759" spans="1:90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9"/>
      <c r="P759" s="1"/>
      <c r="Q759" s="219"/>
      <c r="R759" s="1"/>
      <c r="S759" s="1"/>
      <c r="T759" s="1"/>
      <c r="U759" s="1"/>
      <c r="V759" s="19"/>
      <c r="W759" s="19"/>
      <c r="X759" s="220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53"/>
      <c r="AJ759" s="53" t="e">
        <f>IF('Cable Info'!L463="","",CONCATENATE('Cable Info'!L463," - ",'Cable Info'!M463))</f>
        <v>#N/A</v>
      </c>
      <c r="AK759" s="53"/>
      <c r="AL759" s="53"/>
      <c r="AM759" s="55" t="e">
        <f t="shared" si="0"/>
        <v>#N/A</v>
      </c>
      <c r="AN759" s="53"/>
      <c r="AO759" s="53" t="e">
        <f>IF('Cable Info'!N463="","",CONCATENATE('Cable Info'!N463," - ",'Cable Info'!O463))</f>
        <v>#N/A</v>
      </c>
      <c r="AP759" s="53"/>
      <c r="AQ759" s="53"/>
      <c r="AR759" s="55" t="e">
        <f t="shared" si="1"/>
        <v>#N/A</v>
      </c>
      <c r="AS759" s="53"/>
      <c r="AT759" s="53" t="str">
        <f>IF('Cable Info'!P463="","",CONCATENATE('Cable Info'!P463," - ",'Cable Info'!Q463))</f>
        <v/>
      </c>
      <c r="AU759" s="53"/>
      <c r="AV759" s="53"/>
      <c r="AW759" s="55" t="str">
        <f t="shared" si="2"/>
        <v/>
      </c>
      <c r="AX759" s="53"/>
      <c r="AY759" s="53" t="str">
        <f>IF('Cable Info'!R463="","",CONCATENATE('Cable Info'!R463," - ",'Cable Info'!S463))</f>
        <v/>
      </c>
      <c r="AZ759" s="53"/>
      <c r="BA759" s="53"/>
      <c r="BB759" s="55" t="str">
        <f t="shared" si="3"/>
        <v/>
      </c>
      <c r="BC759" s="53"/>
      <c r="BD759" s="53" t="str">
        <f>IF('Cable Info'!T463="","",CONCATENATE('Cable Info'!T463," - ",'Cable Info'!U463))</f>
        <v/>
      </c>
      <c r="BE759" s="53"/>
      <c r="BF759" s="53"/>
      <c r="BG759" s="55" t="str">
        <f t="shared" si="4"/>
        <v/>
      </c>
      <c r="BH759" s="53"/>
      <c r="BI759" s="53" t="str">
        <f>IF('Cable Info'!V463="","",CONCATENATE('Cable Info'!V463," - ",'Cable Info'!W463))</f>
        <v/>
      </c>
      <c r="BJ759" s="53"/>
      <c r="BK759" s="53"/>
      <c r="BL759" s="55" t="str">
        <f t="shared" si="5"/>
        <v/>
      </c>
      <c r="BM759" s="5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1"/>
      <c r="CL759" s="1"/>
    </row>
    <row r="760" spans="1:90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9"/>
      <c r="P760" s="1"/>
      <c r="Q760" s="219"/>
      <c r="R760" s="1"/>
      <c r="S760" s="1"/>
      <c r="T760" s="1"/>
      <c r="U760" s="1"/>
      <c r="V760" s="19"/>
      <c r="W760" s="19"/>
      <c r="X760" s="220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53"/>
      <c r="AJ760" s="53" t="e">
        <f>IF('Cable Info'!L464="","",CONCATENATE('Cable Info'!L464," - ",'Cable Info'!M464))</f>
        <v>#N/A</v>
      </c>
      <c r="AK760" s="53"/>
      <c r="AL760" s="53"/>
      <c r="AM760" s="55" t="e">
        <f t="shared" si="0"/>
        <v>#N/A</v>
      </c>
      <c r="AN760" s="53"/>
      <c r="AO760" s="53" t="e">
        <f>IF('Cable Info'!N464="","",CONCATENATE('Cable Info'!N464," - ",'Cable Info'!O464))</f>
        <v>#N/A</v>
      </c>
      <c r="AP760" s="53"/>
      <c r="AQ760" s="53"/>
      <c r="AR760" s="55" t="e">
        <f t="shared" si="1"/>
        <v>#N/A</v>
      </c>
      <c r="AS760" s="53"/>
      <c r="AT760" s="53" t="str">
        <f>IF('Cable Info'!P464="","",CONCATENATE('Cable Info'!P464," - ",'Cable Info'!Q464))</f>
        <v/>
      </c>
      <c r="AU760" s="53"/>
      <c r="AV760" s="53"/>
      <c r="AW760" s="55" t="str">
        <f t="shared" si="2"/>
        <v/>
      </c>
      <c r="AX760" s="53"/>
      <c r="AY760" s="53" t="str">
        <f>IF('Cable Info'!R464="","",CONCATENATE('Cable Info'!R464," - ",'Cable Info'!S464))</f>
        <v/>
      </c>
      <c r="AZ760" s="53"/>
      <c r="BA760" s="53"/>
      <c r="BB760" s="55" t="str">
        <f t="shared" si="3"/>
        <v/>
      </c>
      <c r="BC760" s="53"/>
      <c r="BD760" s="53" t="str">
        <f>IF('Cable Info'!T464="","",CONCATENATE('Cable Info'!T464," - ",'Cable Info'!U464))</f>
        <v/>
      </c>
      <c r="BE760" s="53"/>
      <c r="BF760" s="53"/>
      <c r="BG760" s="55" t="str">
        <f t="shared" si="4"/>
        <v/>
      </c>
      <c r="BH760" s="53"/>
      <c r="BI760" s="53" t="str">
        <f>IF('Cable Info'!V464="","",CONCATENATE('Cable Info'!V464," - ",'Cable Info'!W464))</f>
        <v/>
      </c>
      <c r="BJ760" s="53"/>
      <c r="BK760" s="53"/>
      <c r="BL760" s="55" t="str">
        <f t="shared" si="5"/>
        <v/>
      </c>
      <c r="BM760" s="5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1"/>
      <c r="CL760" s="1"/>
    </row>
    <row r="761" spans="1:90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9"/>
      <c r="P761" s="1"/>
      <c r="Q761" s="219"/>
      <c r="R761" s="1"/>
      <c r="S761" s="1"/>
      <c r="T761" s="1"/>
      <c r="U761" s="1"/>
      <c r="V761" s="19"/>
      <c r="W761" s="19"/>
      <c r="X761" s="220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53"/>
      <c r="AJ761" s="53" t="e">
        <f>IF('Cable Info'!L465="","",CONCATENATE('Cable Info'!L465," - ",'Cable Info'!M465))</f>
        <v>#N/A</v>
      </c>
      <c r="AK761" s="53"/>
      <c r="AL761" s="53"/>
      <c r="AM761" s="55" t="e">
        <f t="shared" si="0"/>
        <v>#N/A</v>
      </c>
      <c r="AN761" s="53"/>
      <c r="AO761" s="53" t="e">
        <f>IF('Cable Info'!N465="","",CONCATENATE('Cable Info'!N465," - ",'Cable Info'!O465))</f>
        <v>#N/A</v>
      </c>
      <c r="AP761" s="53"/>
      <c r="AQ761" s="53"/>
      <c r="AR761" s="55" t="e">
        <f t="shared" si="1"/>
        <v>#N/A</v>
      </c>
      <c r="AS761" s="53"/>
      <c r="AT761" s="53" t="str">
        <f>IF('Cable Info'!P465="","",CONCATENATE('Cable Info'!P465," - ",'Cable Info'!Q465))</f>
        <v/>
      </c>
      <c r="AU761" s="53"/>
      <c r="AV761" s="53"/>
      <c r="AW761" s="55" t="str">
        <f t="shared" si="2"/>
        <v/>
      </c>
      <c r="AX761" s="53"/>
      <c r="AY761" s="53" t="str">
        <f>IF('Cable Info'!R465="","",CONCATENATE('Cable Info'!R465," - ",'Cable Info'!S465))</f>
        <v/>
      </c>
      <c r="AZ761" s="53"/>
      <c r="BA761" s="53"/>
      <c r="BB761" s="55" t="str">
        <f t="shared" si="3"/>
        <v/>
      </c>
      <c r="BC761" s="53"/>
      <c r="BD761" s="53" t="str">
        <f>IF('Cable Info'!T465="","",CONCATENATE('Cable Info'!T465," - ",'Cable Info'!U465))</f>
        <v/>
      </c>
      <c r="BE761" s="53"/>
      <c r="BF761" s="53"/>
      <c r="BG761" s="55" t="str">
        <f t="shared" si="4"/>
        <v/>
      </c>
      <c r="BH761" s="53"/>
      <c r="BI761" s="53" t="str">
        <f>IF('Cable Info'!V465="","",CONCATENATE('Cable Info'!V465," - ",'Cable Info'!W465))</f>
        <v/>
      </c>
      <c r="BJ761" s="53"/>
      <c r="BK761" s="53"/>
      <c r="BL761" s="55" t="str">
        <f t="shared" si="5"/>
        <v/>
      </c>
      <c r="BM761" s="5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1"/>
      <c r="CL761" s="1"/>
    </row>
    <row r="762" spans="1:90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9"/>
      <c r="P762" s="1"/>
      <c r="Q762" s="219"/>
      <c r="R762" s="1"/>
      <c r="S762" s="1"/>
      <c r="T762" s="1"/>
      <c r="U762" s="1"/>
      <c r="V762" s="19"/>
      <c r="W762" s="19"/>
      <c r="X762" s="220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53"/>
      <c r="AJ762" s="53" t="e">
        <f>IF('Cable Info'!L466="","",CONCATENATE('Cable Info'!L466," - ",'Cable Info'!M466))</f>
        <v>#N/A</v>
      </c>
      <c r="AK762" s="53"/>
      <c r="AL762" s="53"/>
      <c r="AM762" s="55" t="e">
        <f t="shared" si="0"/>
        <v>#N/A</v>
      </c>
      <c r="AN762" s="53"/>
      <c r="AO762" s="53" t="e">
        <f>IF('Cable Info'!N466="","",CONCATENATE('Cable Info'!N466," - ",'Cable Info'!O466))</f>
        <v>#N/A</v>
      </c>
      <c r="AP762" s="53"/>
      <c r="AQ762" s="53"/>
      <c r="AR762" s="55" t="e">
        <f t="shared" si="1"/>
        <v>#N/A</v>
      </c>
      <c r="AS762" s="53"/>
      <c r="AT762" s="53" t="str">
        <f>IF('Cable Info'!P466="","",CONCATENATE('Cable Info'!P466," - ",'Cable Info'!Q466))</f>
        <v/>
      </c>
      <c r="AU762" s="53"/>
      <c r="AV762" s="53"/>
      <c r="AW762" s="55" t="str">
        <f t="shared" si="2"/>
        <v/>
      </c>
      <c r="AX762" s="53"/>
      <c r="AY762" s="53" t="str">
        <f>IF('Cable Info'!R466="","",CONCATENATE('Cable Info'!R466," - ",'Cable Info'!S466))</f>
        <v/>
      </c>
      <c r="AZ762" s="53"/>
      <c r="BA762" s="53"/>
      <c r="BB762" s="55" t="str">
        <f t="shared" si="3"/>
        <v/>
      </c>
      <c r="BC762" s="53"/>
      <c r="BD762" s="53" t="str">
        <f>IF('Cable Info'!T466="","",CONCATENATE('Cable Info'!T466," - ",'Cable Info'!U466))</f>
        <v/>
      </c>
      <c r="BE762" s="53"/>
      <c r="BF762" s="53"/>
      <c r="BG762" s="55" t="str">
        <f t="shared" si="4"/>
        <v/>
      </c>
      <c r="BH762" s="53"/>
      <c r="BI762" s="53" t="str">
        <f>IF('Cable Info'!V466="","",CONCATENATE('Cable Info'!V466," - ",'Cable Info'!W466))</f>
        <v/>
      </c>
      <c r="BJ762" s="53"/>
      <c r="BK762" s="53"/>
      <c r="BL762" s="55" t="str">
        <f t="shared" si="5"/>
        <v/>
      </c>
      <c r="BM762" s="5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1"/>
      <c r="CL762" s="1"/>
    </row>
    <row r="763" spans="1:90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9"/>
      <c r="P763" s="1"/>
      <c r="Q763" s="219"/>
      <c r="R763" s="1"/>
      <c r="S763" s="1"/>
      <c r="T763" s="1"/>
      <c r="U763" s="1"/>
      <c r="V763" s="19"/>
      <c r="W763" s="19"/>
      <c r="X763" s="220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53"/>
      <c r="AJ763" s="53" t="e">
        <f>IF('Cable Info'!L467="","",CONCATENATE('Cable Info'!L467," - ",'Cable Info'!M467))</f>
        <v>#N/A</v>
      </c>
      <c r="AK763" s="53"/>
      <c r="AL763" s="53"/>
      <c r="AM763" s="55" t="e">
        <f t="shared" si="0"/>
        <v>#N/A</v>
      </c>
      <c r="AN763" s="53"/>
      <c r="AO763" s="53" t="e">
        <f>IF('Cable Info'!N467="","",CONCATENATE('Cable Info'!N467," - ",'Cable Info'!O467))</f>
        <v>#N/A</v>
      </c>
      <c r="AP763" s="53"/>
      <c r="AQ763" s="53"/>
      <c r="AR763" s="55" t="e">
        <f t="shared" si="1"/>
        <v>#N/A</v>
      </c>
      <c r="AS763" s="53"/>
      <c r="AT763" s="53" t="str">
        <f>IF('Cable Info'!P467="","",CONCATENATE('Cable Info'!P467," - ",'Cable Info'!Q467))</f>
        <v/>
      </c>
      <c r="AU763" s="53"/>
      <c r="AV763" s="53"/>
      <c r="AW763" s="55" t="str">
        <f t="shared" si="2"/>
        <v/>
      </c>
      <c r="AX763" s="53"/>
      <c r="AY763" s="53" t="str">
        <f>IF('Cable Info'!R467="","",CONCATENATE('Cable Info'!R467," - ",'Cable Info'!S467))</f>
        <v/>
      </c>
      <c r="AZ763" s="53"/>
      <c r="BA763" s="53"/>
      <c r="BB763" s="55" t="str">
        <f t="shared" si="3"/>
        <v/>
      </c>
      <c r="BC763" s="53"/>
      <c r="BD763" s="53" t="str">
        <f>IF('Cable Info'!T467="","",CONCATENATE('Cable Info'!T467," - ",'Cable Info'!U467))</f>
        <v/>
      </c>
      <c r="BE763" s="53"/>
      <c r="BF763" s="53"/>
      <c r="BG763" s="55" t="str">
        <f t="shared" si="4"/>
        <v/>
      </c>
      <c r="BH763" s="53"/>
      <c r="BI763" s="53" t="str">
        <f>IF('Cable Info'!V467="","",CONCATENATE('Cable Info'!V467," - ",'Cable Info'!W467))</f>
        <v/>
      </c>
      <c r="BJ763" s="53"/>
      <c r="BK763" s="53"/>
      <c r="BL763" s="55" t="str">
        <f t="shared" si="5"/>
        <v/>
      </c>
      <c r="BM763" s="5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1"/>
      <c r="CL763" s="1"/>
    </row>
    <row r="764" spans="1:90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9"/>
      <c r="P764" s="1"/>
      <c r="Q764" s="219"/>
      <c r="R764" s="1"/>
      <c r="S764" s="1"/>
      <c r="T764" s="1"/>
      <c r="U764" s="1"/>
      <c r="V764" s="19"/>
      <c r="W764" s="19"/>
      <c r="X764" s="220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53"/>
      <c r="AJ764" s="53" t="e">
        <f>IF('Cable Info'!L468="","",CONCATENATE('Cable Info'!L468," - ",'Cable Info'!M468))</f>
        <v>#N/A</v>
      </c>
      <c r="AK764" s="53"/>
      <c r="AL764" s="53"/>
      <c r="AM764" s="55" t="e">
        <f t="shared" si="0"/>
        <v>#N/A</v>
      </c>
      <c r="AN764" s="53"/>
      <c r="AO764" s="53" t="e">
        <f>IF('Cable Info'!N468="","",CONCATENATE('Cable Info'!N468," - ",'Cable Info'!O468))</f>
        <v>#N/A</v>
      </c>
      <c r="AP764" s="53"/>
      <c r="AQ764" s="53"/>
      <c r="AR764" s="55" t="e">
        <f t="shared" si="1"/>
        <v>#N/A</v>
      </c>
      <c r="AS764" s="53"/>
      <c r="AT764" s="53" t="str">
        <f>IF('Cable Info'!P468="","",CONCATENATE('Cable Info'!P468," - ",'Cable Info'!Q468))</f>
        <v/>
      </c>
      <c r="AU764" s="53"/>
      <c r="AV764" s="53"/>
      <c r="AW764" s="55" t="str">
        <f t="shared" si="2"/>
        <v/>
      </c>
      <c r="AX764" s="53"/>
      <c r="AY764" s="53" t="str">
        <f>IF('Cable Info'!R468="","",CONCATENATE('Cable Info'!R468," - ",'Cable Info'!S468))</f>
        <v/>
      </c>
      <c r="AZ764" s="53"/>
      <c r="BA764" s="53"/>
      <c r="BB764" s="55" t="str">
        <f t="shared" si="3"/>
        <v/>
      </c>
      <c r="BC764" s="53"/>
      <c r="BD764" s="53" t="str">
        <f>IF('Cable Info'!T468="","",CONCATENATE('Cable Info'!T468," - ",'Cable Info'!U468))</f>
        <v/>
      </c>
      <c r="BE764" s="53"/>
      <c r="BF764" s="53"/>
      <c r="BG764" s="55" t="str">
        <f t="shared" si="4"/>
        <v/>
      </c>
      <c r="BH764" s="53"/>
      <c r="BI764" s="53" t="str">
        <f>IF('Cable Info'!V468="","",CONCATENATE('Cable Info'!V468," - ",'Cable Info'!W468))</f>
        <v/>
      </c>
      <c r="BJ764" s="53"/>
      <c r="BK764" s="53"/>
      <c r="BL764" s="55" t="str">
        <f t="shared" si="5"/>
        <v/>
      </c>
      <c r="BM764" s="5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1"/>
      <c r="CL764" s="1"/>
    </row>
    <row r="765" spans="1:90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9"/>
      <c r="P765" s="1"/>
      <c r="Q765" s="219"/>
      <c r="R765" s="1"/>
      <c r="S765" s="1"/>
      <c r="T765" s="1"/>
      <c r="U765" s="1"/>
      <c r="V765" s="19"/>
      <c r="W765" s="19"/>
      <c r="X765" s="220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53"/>
      <c r="AJ765" s="53" t="e">
        <f>IF('Cable Info'!L469="","",CONCATENATE('Cable Info'!L469," - ",'Cable Info'!M469))</f>
        <v>#N/A</v>
      </c>
      <c r="AK765" s="53"/>
      <c r="AL765" s="53"/>
      <c r="AM765" s="55" t="e">
        <f t="shared" si="0"/>
        <v>#N/A</v>
      </c>
      <c r="AN765" s="53"/>
      <c r="AO765" s="53" t="e">
        <f>IF('Cable Info'!N469="","",CONCATENATE('Cable Info'!N469," - ",'Cable Info'!O469))</f>
        <v>#N/A</v>
      </c>
      <c r="AP765" s="53"/>
      <c r="AQ765" s="53"/>
      <c r="AR765" s="55" t="e">
        <f t="shared" si="1"/>
        <v>#N/A</v>
      </c>
      <c r="AS765" s="53"/>
      <c r="AT765" s="53" t="str">
        <f>IF('Cable Info'!P469="","",CONCATENATE('Cable Info'!P469," - ",'Cable Info'!Q469))</f>
        <v/>
      </c>
      <c r="AU765" s="53"/>
      <c r="AV765" s="53"/>
      <c r="AW765" s="55" t="str">
        <f t="shared" si="2"/>
        <v/>
      </c>
      <c r="AX765" s="53"/>
      <c r="AY765" s="53" t="str">
        <f>IF('Cable Info'!R469="","",CONCATENATE('Cable Info'!R469," - ",'Cable Info'!S469))</f>
        <v/>
      </c>
      <c r="AZ765" s="53"/>
      <c r="BA765" s="53"/>
      <c r="BB765" s="55" t="str">
        <f t="shared" si="3"/>
        <v/>
      </c>
      <c r="BC765" s="53"/>
      <c r="BD765" s="53" t="str">
        <f>IF('Cable Info'!T469="","",CONCATENATE('Cable Info'!T469," - ",'Cable Info'!U469))</f>
        <v/>
      </c>
      <c r="BE765" s="53"/>
      <c r="BF765" s="53"/>
      <c r="BG765" s="55" t="str">
        <f t="shared" si="4"/>
        <v/>
      </c>
      <c r="BH765" s="53"/>
      <c r="BI765" s="53" t="str">
        <f>IF('Cable Info'!V469="","",CONCATENATE('Cable Info'!V469," - ",'Cable Info'!W469))</f>
        <v/>
      </c>
      <c r="BJ765" s="53"/>
      <c r="BK765" s="53"/>
      <c r="BL765" s="55" t="str">
        <f t="shared" si="5"/>
        <v/>
      </c>
      <c r="BM765" s="5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1"/>
      <c r="CL765" s="1"/>
    </row>
    <row r="766" spans="1:90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9"/>
      <c r="P766" s="1"/>
      <c r="Q766" s="219"/>
      <c r="R766" s="1"/>
      <c r="S766" s="1"/>
      <c r="T766" s="1"/>
      <c r="U766" s="1"/>
      <c r="V766" s="19"/>
      <c r="W766" s="19"/>
      <c r="X766" s="220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53"/>
      <c r="AJ766" s="53" t="e">
        <f>IF('Cable Info'!L470="","",CONCATENATE('Cable Info'!L470," - ",'Cable Info'!M470))</f>
        <v>#N/A</v>
      </c>
      <c r="AK766" s="53"/>
      <c r="AL766" s="53"/>
      <c r="AM766" s="55" t="e">
        <f t="shared" si="0"/>
        <v>#N/A</v>
      </c>
      <c r="AN766" s="53"/>
      <c r="AO766" s="53" t="e">
        <f>IF('Cable Info'!N470="","",CONCATENATE('Cable Info'!N470," - ",'Cable Info'!O470))</f>
        <v>#N/A</v>
      </c>
      <c r="AP766" s="53"/>
      <c r="AQ766" s="53"/>
      <c r="AR766" s="55" t="e">
        <f t="shared" si="1"/>
        <v>#N/A</v>
      </c>
      <c r="AS766" s="53"/>
      <c r="AT766" s="53" t="str">
        <f>IF('Cable Info'!P470="","",CONCATENATE('Cable Info'!P470," - ",'Cable Info'!Q470))</f>
        <v/>
      </c>
      <c r="AU766" s="53"/>
      <c r="AV766" s="53"/>
      <c r="AW766" s="55" t="str">
        <f t="shared" si="2"/>
        <v/>
      </c>
      <c r="AX766" s="53"/>
      <c r="AY766" s="53" t="str">
        <f>IF('Cable Info'!R470="","",CONCATENATE('Cable Info'!R470," - ",'Cable Info'!S470))</f>
        <v/>
      </c>
      <c r="AZ766" s="53"/>
      <c r="BA766" s="53"/>
      <c r="BB766" s="55" t="str">
        <f t="shared" si="3"/>
        <v/>
      </c>
      <c r="BC766" s="53"/>
      <c r="BD766" s="53" t="str">
        <f>IF('Cable Info'!T470="","",CONCATENATE('Cable Info'!T470," - ",'Cable Info'!U470))</f>
        <v/>
      </c>
      <c r="BE766" s="53"/>
      <c r="BF766" s="53"/>
      <c r="BG766" s="55" t="str">
        <f t="shared" si="4"/>
        <v/>
      </c>
      <c r="BH766" s="53"/>
      <c r="BI766" s="53" t="str">
        <f>IF('Cable Info'!V470="","",CONCATENATE('Cable Info'!V470," - ",'Cable Info'!W470))</f>
        <v/>
      </c>
      <c r="BJ766" s="53"/>
      <c r="BK766" s="53"/>
      <c r="BL766" s="55" t="str">
        <f t="shared" si="5"/>
        <v/>
      </c>
      <c r="BM766" s="5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1"/>
      <c r="CL766" s="1"/>
    </row>
    <row r="767" spans="1:90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9"/>
      <c r="P767" s="1"/>
      <c r="Q767" s="219"/>
      <c r="R767" s="1"/>
      <c r="S767" s="1"/>
      <c r="T767" s="1"/>
      <c r="U767" s="1"/>
      <c r="V767" s="19"/>
      <c r="W767" s="19"/>
      <c r="X767" s="220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53"/>
      <c r="AJ767" s="53" t="e">
        <f>IF('Cable Info'!L471="","",CONCATENATE('Cable Info'!L471," - ",'Cable Info'!M471))</f>
        <v>#N/A</v>
      </c>
      <c r="AK767" s="53"/>
      <c r="AL767" s="53"/>
      <c r="AM767" s="55" t="e">
        <f t="shared" si="0"/>
        <v>#N/A</v>
      </c>
      <c r="AN767" s="53"/>
      <c r="AO767" s="53" t="e">
        <f>IF('Cable Info'!N471="","",CONCATENATE('Cable Info'!N471," - ",'Cable Info'!O471))</f>
        <v>#N/A</v>
      </c>
      <c r="AP767" s="53"/>
      <c r="AQ767" s="53"/>
      <c r="AR767" s="55" t="e">
        <f t="shared" si="1"/>
        <v>#N/A</v>
      </c>
      <c r="AS767" s="53"/>
      <c r="AT767" s="53" t="str">
        <f>IF('Cable Info'!P471="","",CONCATENATE('Cable Info'!P471," - ",'Cable Info'!Q471))</f>
        <v/>
      </c>
      <c r="AU767" s="53"/>
      <c r="AV767" s="53"/>
      <c r="AW767" s="55" t="str">
        <f t="shared" si="2"/>
        <v/>
      </c>
      <c r="AX767" s="53"/>
      <c r="AY767" s="53" t="str">
        <f>IF('Cable Info'!R471="","",CONCATENATE('Cable Info'!R471," - ",'Cable Info'!S471))</f>
        <v/>
      </c>
      <c r="AZ767" s="53"/>
      <c r="BA767" s="53"/>
      <c r="BB767" s="55" t="str">
        <f t="shared" si="3"/>
        <v/>
      </c>
      <c r="BC767" s="53"/>
      <c r="BD767" s="53" t="str">
        <f>IF('Cable Info'!T471="","",CONCATENATE('Cable Info'!T471," - ",'Cable Info'!U471))</f>
        <v/>
      </c>
      <c r="BE767" s="53"/>
      <c r="BF767" s="53"/>
      <c r="BG767" s="55" t="str">
        <f t="shared" si="4"/>
        <v/>
      </c>
      <c r="BH767" s="53"/>
      <c r="BI767" s="53" t="str">
        <f>IF('Cable Info'!V471="","",CONCATENATE('Cable Info'!V471," - ",'Cable Info'!W471))</f>
        <v/>
      </c>
      <c r="BJ767" s="53"/>
      <c r="BK767" s="53"/>
      <c r="BL767" s="55" t="str">
        <f t="shared" si="5"/>
        <v/>
      </c>
      <c r="BM767" s="5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1"/>
      <c r="CL767" s="1"/>
    </row>
    <row r="768" spans="1:90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9"/>
      <c r="P768" s="1"/>
      <c r="Q768" s="219"/>
      <c r="R768" s="1"/>
      <c r="S768" s="1"/>
      <c r="T768" s="1"/>
      <c r="U768" s="1"/>
      <c r="V768" s="19"/>
      <c r="W768" s="19"/>
      <c r="X768" s="220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53"/>
      <c r="AJ768" s="53" t="e">
        <f>IF('Cable Info'!L472="","",CONCATENATE('Cable Info'!L472," - ",'Cable Info'!M472))</f>
        <v>#N/A</v>
      </c>
      <c r="AK768" s="53"/>
      <c r="AL768" s="53"/>
      <c r="AM768" s="55" t="e">
        <f t="shared" si="0"/>
        <v>#N/A</v>
      </c>
      <c r="AN768" s="53"/>
      <c r="AO768" s="53" t="e">
        <f>IF('Cable Info'!N472="","",CONCATENATE('Cable Info'!N472," - ",'Cable Info'!O472))</f>
        <v>#N/A</v>
      </c>
      <c r="AP768" s="53"/>
      <c r="AQ768" s="53"/>
      <c r="AR768" s="55" t="e">
        <f t="shared" si="1"/>
        <v>#N/A</v>
      </c>
      <c r="AS768" s="53"/>
      <c r="AT768" s="53" t="str">
        <f>IF('Cable Info'!P472="","",CONCATENATE('Cable Info'!P472," - ",'Cable Info'!Q472))</f>
        <v/>
      </c>
      <c r="AU768" s="53"/>
      <c r="AV768" s="53"/>
      <c r="AW768" s="55" t="str">
        <f t="shared" si="2"/>
        <v/>
      </c>
      <c r="AX768" s="53"/>
      <c r="AY768" s="53" t="str">
        <f>IF('Cable Info'!R472="","",CONCATENATE('Cable Info'!R472," - ",'Cable Info'!S472))</f>
        <v/>
      </c>
      <c r="AZ768" s="53"/>
      <c r="BA768" s="53"/>
      <c r="BB768" s="55" t="str">
        <f t="shared" si="3"/>
        <v/>
      </c>
      <c r="BC768" s="53"/>
      <c r="BD768" s="53" t="str">
        <f>IF('Cable Info'!T472="","",CONCATENATE('Cable Info'!T472," - ",'Cable Info'!U472))</f>
        <v/>
      </c>
      <c r="BE768" s="53"/>
      <c r="BF768" s="53"/>
      <c r="BG768" s="55" t="str">
        <f t="shared" si="4"/>
        <v/>
      </c>
      <c r="BH768" s="53"/>
      <c r="BI768" s="53" t="str">
        <f>IF('Cable Info'!V472="","",CONCATENATE('Cable Info'!V472," - ",'Cable Info'!W472))</f>
        <v/>
      </c>
      <c r="BJ768" s="53"/>
      <c r="BK768" s="53"/>
      <c r="BL768" s="55" t="str">
        <f t="shared" si="5"/>
        <v/>
      </c>
      <c r="BM768" s="5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1"/>
      <c r="CL768" s="1"/>
    </row>
    <row r="769" spans="1:90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9"/>
      <c r="P769" s="1"/>
      <c r="Q769" s="219"/>
      <c r="R769" s="1"/>
      <c r="S769" s="1"/>
      <c r="T769" s="1"/>
      <c r="U769" s="1"/>
      <c r="V769" s="19"/>
      <c r="W769" s="19"/>
      <c r="X769" s="220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53"/>
      <c r="AJ769" s="53" t="e">
        <f>IF('Cable Info'!L473="","",CONCATENATE('Cable Info'!L473," - ",'Cable Info'!M473))</f>
        <v>#N/A</v>
      </c>
      <c r="AK769" s="53"/>
      <c r="AL769" s="53"/>
      <c r="AM769" s="55" t="e">
        <f t="shared" si="0"/>
        <v>#N/A</v>
      </c>
      <c r="AN769" s="53"/>
      <c r="AO769" s="53" t="e">
        <f>IF('Cable Info'!N473="","",CONCATENATE('Cable Info'!N473," - ",'Cable Info'!O473))</f>
        <v>#N/A</v>
      </c>
      <c r="AP769" s="53"/>
      <c r="AQ769" s="53"/>
      <c r="AR769" s="55" t="e">
        <f t="shared" si="1"/>
        <v>#N/A</v>
      </c>
      <c r="AS769" s="53"/>
      <c r="AT769" s="53" t="str">
        <f>IF('Cable Info'!P473="","",CONCATENATE('Cable Info'!P473," - ",'Cable Info'!Q473))</f>
        <v/>
      </c>
      <c r="AU769" s="53"/>
      <c r="AV769" s="53"/>
      <c r="AW769" s="55" t="str">
        <f t="shared" si="2"/>
        <v/>
      </c>
      <c r="AX769" s="53"/>
      <c r="AY769" s="53" t="str">
        <f>IF('Cable Info'!R473="","",CONCATENATE('Cable Info'!R473," - ",'Cable Info'!S473))</f>
        <v/>
      </c>
      <c r="AZ769" s="53"/>
      <c r="BA769" s="53"/>
      <c r="BB769" s="55" t="str">
        <f t="shared" si="3"/>
        <v/>
      </c>
      <c r="BC769" s="53"/>
      <c r="BD769" s="53" t="str">
        <f>IF('Cable Info'!T473="","",CONCATENATE('Cable Info'!T473," - ",'Cable Info'!U473))</f>
        <v/>
      </c>
      <c r="BE769" s="53"/>
      <c r="BF769" s="53"/>
      <c r="BG769" s="55" t="str">
        <f t="shared" si="4"/>
        <v/>
      </c>
      <c r="BH769" s="53"/>
      <c r="BI769" s="53" t="str">
        <f>IF('Cable Info'!V473="","",CONCATENATE('Cable Info'!V473," - ",'Cable Info'!W473))</f>
        <v/>
      </c>
      <c r="BJ769" s="53"/>
      <c r="BK769" s="53"/>
      <c r="BL769" s="55" t="str">
        <f t="shared" si="5"/>
        <v/>
      </c>
      <c r="BM769" s="5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1"/>
      <c r="CL769" s="1"/>
    </row>
    <row r="770" spans="1:90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9"/>
      <c r="P770" s="1"/>
      <c r="Q770" s="219"/>
      <c r="R770" s="1"/>
      <c r="S770" s="1"/>
      <c r="T770" s="1"/>
      <c r="U770" s="1"/>
      <c r="V770" s="19"/>
      <c r="W770" s="19"/>
      <c r="X770" s="220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53"/>
      <c r="AJ770" s="53" t="e">
        <f>IF('Cable Info'!L474="","",CONCATENATE('Cable Info'!L474," - ",'Cable Info'!M474))</f>
        <v>#N/A</v>
      </c>
      <c r="AK770" s="53"/>
      <c r="AL770" s="53"/>
      <c r="AM770" s="55" t="e">
        <f t="shared" si="0"/>
        <v>#N/A</v>
      </c>
      <c r="AN770" s="53"/>
      <c r="AO770" s="53" t="e">
        <f>IF('Cable Info'!N474="","",CONCATENATE('Cable Info'!N474," - ",'Cable Info'!O474))</f>
        <v>#N/A</v>
      </c>
      <c r="AP770" s="53"/>
      <c r="AQ770" s="53"/>
      <c r="AR770" s="55" t="e">
        <f t="shared" si="1"/>
        <v>#N/A</v>
      </c>
      <c r="AS770" s="53"/>
      <c r="AT770" s="53" t="str">
        <f>IF('Cable Info'!P474="","",CONCATENATE('Cable Info'!P474," - ",'Cable Info'!Q474))</f>
        <v/>
      </c>
      <c r="AU770" s="53"/>
      <c r="AV770" s="53"/>
      <c r="AW770" s="55" t="str">
        <f t="shared" si="2"/>
        <v/>
      </c>
      <c r="AX770" s="53"/>
      <c r="AY770" s="53" t="str">
        <f>IF('Cable Info'!R474="","",CONCATENATE('Cable Info'!R474," - ",'Cable Info'!S474))</f>
        <v/>
      </c>
      <c r="AZ770" s="53"/>
      <c r="BA770" s="53"/>
      <c r="BB770" s="55" t="str">
        <f t="shared" si="3"/>
        <v/>
      </c>
      <c r="BC770" s="53"/>
      <c r="BD770" s="53" t="str">
        <f>IF('Cable Info'!T474="","",CONCATENATE('Cable Info'!T474," - ",'Cable Info'!U474))</f>
        <v/>
      </c>
      <c r="BE770" s="53"/>
      <c r="BF770" s="53"/>
      <c r="BG770" s="55" t="str">
        <f t="shared" si="4"/>
        <v/>
      </c>
      <c r="BH770" s="53"/>
      <c r="BI770" s="53" t="str">
        <f>IF('Cable Info'!V474="","",CONCATENATE('Cable Info'!V474," - ",'Cable Info'!W474))</f>
        <v/>
      </c>
      <c r="BJ770" s="53"/>
      <c r="BK770" s="53"/>
      <c r="BL770" s="55" t="str">
        <f t="shared" si="5"/>
        <v/>
      </c>
      <c r="BM770" s="5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1"/>
      <c r="CL770" s="1"/>
    </row>
    <row r="771" spans="1:90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9"/>
      <c r="P771" s="1"/>
      <c r="Q771" s="219"/>
      <c r="R771" s="1"/>
      <c r="S771" s="1"/>
      <c r="T771" s="1"/>
      <c r="U771" s="1"/>
      <c r="V771" s="19"/>
      <c r="W771" s="19"/>
      <c r="X771" s="220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53"/>
      <c r="AJ771" s="53" t="e">
        <f>IF('Cable Info'!L475="","",CONCATENATE('Cable Info'!L475," - ",'Cable Info'!M475))</f>
        <v>#N/A</v>
      </c>
      <c r="AK771" s="53"/>
      <c r="AL771" s="53"/>
      <c r="AM771" s="55" t="e">
        <f t="shared" si="0"/>
        <v>#N/A</v>
      </c>
      <c r="AN771" s="53"/>
      <c r="AO771" s="53" t="e">
        <f>IF('Cable Info'!N475="","",CONCATENATE('Cable Info'!N475," - ",'Cable Info'!O475))</f>
        <v>#N/A</v>
      </c>
      <c r="AP771" s="53"/>
      <c r="AQ771" s="53"/>
      <c r="AR771" s="55" t="e">
        <f t="shared" si="1"/>
        <v>#N/A</v>
      </c>
      <c r="AS771" s="53"/>
      <c r="AT771" s="53" t="str">
        <f>IF('Cable Info'!P475="","",CONCATENATE('Cable Info'!P475," - ",'Cable Info'!Q475))</f>
        <v/>
      </c>
      <c r="AU771" s="53"/>
      <c r="AV771" s="53"/>
      <c r="AW771" s="55" t="str">
        <f t="shared" si="2"/>
        <v/>
      </c>
      <c r="AX771" s="53"/>
      <c r="AY771" s="53" t="str">
        <f>IF('Cable Info'!R475="","",CONCATENATE('Cable Info'!R475," - ",'Cable Info'!S475))</f>
        <v/>
      </c>
      <c r="AZ771" s="53"/>
      <c r="BA771" s="53"/>
      <c r="BB771" s="55" t="str">
        <f t="shared" si="3"/>
        <v/>
      </c>
      <c r="BC771" s="53"/>
      <c r="BD771" s="53" t="str">
        <f>IF('Cable Info'!T475="","",CONCATENATE('Cable Info'!T475," - ",'Cable Info'!U475))</f>
        <v/>
      </c>
      <c r="BE771" s="53"/>
      <c r="BF771" s="53"/>
      <c r="BG771" s="55" t="str">
        <f t="shared" si="4"/>
        <v/>
      </c>
      <c r="BH771" s="53"/>
      <c r="BI771" s="53" t="str">
        <f>IF('Cable Info'!V475="","",CONCATENATE('Cable Info'!V475," - ",'Cable Info'!W475))</f>
        <v/>
      </c>
      <c r="BJ771" s="53"/>
      <c r="BK771" s="53"/>
      <c r="BL771" s="55" t="str">
        <f t="shared" si="5"/>
        <v/>
      </c>
      <c r="BM771" s="5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1"/>
      <c r="CL771" s="1"/>
    </row>
    <row r="772" spans="1:90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9"/>
      <c r="P772" s="1"/>
      <c r="Q772" s="219"/>
      <c r="R772" s="1"/>
      <c r="S772" s="1"/>
      <c r="T772" s="1"/>
      <c r="U772" s="1"/>
      <c r="V772" s="19"/>
      <c r="W772" s="19"/>
      <c r="X772" s="220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53"/>
      <c r="AJ772" s="53" t="e">
        <f>IF('Cable Info'!L476="","",CONCATENATE('Cable Info'!L476," - ",'Cable Info'!M476))</f>
        <v>#N/A</v>
      </c>
      <c r="AK772" s="53"/>
      <c r="AL772" s="53"/>
      <c r="AM772" s="55" t="e">
        <f t="shared" si="0"/>
        <v>#N/A</v>
      </c>
      <c r="AN772" s="53"/>
      <c r="AO772" s="53" t="e">
        <f>IF('Cable Info'!N476="","",CONCATENATE('Cable Info'!N476," - ",'Cable Info'!O476))</f>
        <v>#N/A</v>
      </c>
      <c r="AP772" s="53"/>
      <c r="AQ772" s="53"/>
      <c r="AR772" s="55" t="e">
        <f t="shared" si="1"/>
        <v>#N/A</v>
      </c>
      <c r="AS772" s="53"/>
      <c r="AT772" s="53" t="str">
        <f>IF('Cable Info'!P476="","",CONCATENATE('Cable Info'!P476," - ",'Cable Info'!Q476))</f>
        <v/>
      </c>
      <c r="AU772" s="53"/>
      <c r="AV772" s="53"/>
      <c r="AW772" s="55" t="str">
        <f t="shared" si="2"/>
        <v/>
      </c>
      <c r="AX772" s="53"/>
      <c r="AY772" s="53" t="str">
        <f>IF('Cable Info'!R476="","",CONCATENATE('Cable Info'!R476," - ",'Cable Info'!S476))</f>
        <v/>
      </c>
      <c r="AZ772" s="53"/>
      <c r="BA772" s="53"/>
      <c r="BB772" s="55" t="str">
        <f t="shared" si="3"/>
        <v/>
      </c>
      <c r="BC772" s="53"/>
      <c r="BD772" s="53" t="str">
        <f>IF('Cable Info'!T476="","",CONCATENATE('Cable Info'!T476," - ",'Cable Info'!U476))</f>
        <v/>
      </c>
      <c r="BE772" s="53"/>
      <c r="BF772" s="53"/>
      <c r="BG772" s="55" t="str">
        <f t="shared" si="4"/>
        <v/>
      </c>
      <c r="BH772" s="53"/>
      <c r="BI772" s="53" t="str">
        <f>IF('Cable Info'!V476="","",CONCATENATE('Cable Info'!V476," - ",'Cable Info'!W476))</f>
        <v/>
      </c>
      <c r="BJ772" s="53"/>
      <c r="BK772" s="53"/>
      <c r="BL772" s="55" t="str">
        <f t="shared" si="5"/>
        <v/>
      </c>
      <c r="BM772" s="5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1"/>
      <c r="CL772" s="1"/>
    </row>
    <row r="773" spans="1:90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9"/>
      <c r="P773" s="1"/>
      <c r="Q773" s="219"/>
      <c r="R773" s="1"/>
      <c r="S773" s="1"/>
      <c r="T773" s="1"/>
      <c r="U773" s="1"/>
      <c r="V773" s="19"/>
      <c r="W773" s="19"/>
      <c r="X773" s="220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53"/>
      <c r="AJ773" s="53" t="e">
        <f>IF('Cable Info'!L477="","",CONCATENATE('Cable Info'!L477," - ",'Cable Info'!M477))</f>
        <v>#N/A</v>
      </c>
      <c r="AK773" s="53"/>
      <c r="AL773" s="53"/>
      <c r="AM773" s="55" t="e">
        <f t="shared" si="0"/>
        <v>#N/A</v>
      </c>
      <c r="AN773" s="53"/>
      <c r="AO773" s="53" t="e">
        <f>IF('Cable Info'!N477="","",CONCATENATE('Cable Info'!N477," - ",'Cable Info'!O477))</f>
        <v>#N/A</v>
      </c>
      <c r="AP773" s="53"/>
      <c r="AQ773" s="53"/>
      <c r="AR773" s="55" t="e">
        <f t="shared" si="1"/>
        <v>#N/A</v>
      </c>
      <c r="AS773" s="53"/>
      <c r="AT773" s="53" t="str">
        <f>IF('Cable Info'!P477="","",CONCATENATE('Cable Info'!P477," - ",'Cable Info'!Q477))</f>
        <v/>
      </c>
      <c r="AU773" s="53"/>
      <c r="AV773" s="53"/>
      <c r="AW773" s="55" t="str">
        <f t="shared" si="2"/>
        <v/>
      </c>
      <c r="AX773" s="53"/>
      <c r="AY773" s="53" t="str">
        <f>IF('Cable Info'!R477="","",CONCATENATE('Cable Info'!R477," - ",'Cable Info'!S477))</f>
        <v/>
      </c>
      <c r="AZ773" s="53"/>
      <c r="BA773" s="53"/>
      <c r="BB773" s="55" t="str">
        <f t="shared" si="3"/>
        <v/>
      </c>
      <c r="BC773" s="53"/>
      <c r="BD773" s="53" t="str">
        <f>IF('Cable Info'!T477="","",CONCATENATE('Cable Info'!T477," - ",'Cable Info'!U477))</f>
        <v/>
      </c>
      <c r="BE773" s="53"/>
      <c r="BF773" s="53"/>
      <c r="BG773" s="55" t="str">
        <f t="shared" si="4"/>
        <v/>
      </c>
      <c r="BH773" s="53"/>
      <c r="BI773" s="53" t="str">
        <f>IF('Cable Info'!V477="","",CONCATENATE('Cable Info'!V477," - ",'Cable Info'!W477))</f>
        <v/>
      </c>
      <c r="BJ773" s="53"/>
      <c r="BK773" s="53"/>
      <c r="BL773" s="55" t="str">
        <f t="shared" si="5"/>
        <v/>
      </c>
      <c r="BM773" s="5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1"/>
      <c r="CL773" s="1"/>
    </row>
    <row r="774" spans="1:90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9"/>
      <c r="P774" s="1"/>
      <c r="Q774" s="219"/>
      <c r="R774" s="1"/>
      <c r="S774" s="1"/>
      <c r="T774" s="1"/>
      <c r="U774" s="1"/>
      <c r="V774" s="19"/>
      <c r="W774" s="19"/>
      <c r="X774" s="220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53"/>
      <c r="AJ774" s="53" t="e">
        <f>IF('Cable Info'!L478="","",CONCATENATE('Cable Info'!L478," - ",'Cable Info'!M478))</f>
        <v>#N/A</v>
      </c>
      <c r="AK774" s="53"/>
      <c r="AL774" s="53"/>
      <c r="AM774" s="55" t="e">
        <f t="shared" si="0"/>
        <v>#N/A</v>
      </c>
      <c r="AN774" s="53"/>
      <c r="AO774" s="53" t="e">
        <f>IF('Cable Info'!N478="","",CONCATENATE('Cable Info'!N478," - ",'Cable Info'!O478))</f>
        <v>#N/A</v>
      </c>
      <c r="AP774" s="53"/>
      <c r="AQ774" s="53"/>
      <c r="AR774" s="55" t="e">
        <f t="shared" si="1"/>
        <v>#N/A</v>
      </c>
      <c r="AS774" s="53"/>
      <c r="AT774" s="53" t="str">
        <f>IF('Cable Info'!P478="","",CONCATENATE('Cable Info'!P478," - ",'Cable Info'!Q478))</f>
        <v/>
      </c>
      <c r="AU774" s="53"/>
      <c r="AV774" s="53"/>
      <c r="AW774" s="55" t="str">
        <f t="shared" si="2"/>
        <v/>
      </c>
      <c r="AX774" s="53"/>
      <c r="AY774" s="53" t="str">
        <f>IF('Cable Info'!R478="","",CONCATENATE('Cable Info'!R478," - ",'Cable Info'!S478))</f>
        <v/>
      </c>
      <c r="AZ774" s="53"/>
      <c r="BA774" s="53"/>
      <c r="BB774" s="55" t="str">
        <f t="shared" si="3"/>
        <v/>
      </c>
      <c r="BC774" s="53"/>
      <c r="BD774" s="53" t="str">
        <f>IF('Cable Info'!T478="","",CONCATENATE('Cable Info'!T478," - ",'Cable Info'!U478))</f>
        <v/>
      </c>
      <c r="BE774" s="53"/>
      <c r="BF774" s="53"/>
      <c r="BG774" s="55" t="str">
        <f t="shared" si="4"/>
        <v/>
      </c>
      <c r="BH774" s="53"/>
      <c r="BI774" s="53" t="str">
        <f>IF('Cable Info'!V478="","",CONCATENATE('Cable Info'!V478," - ",'Cable Info'!W478))</f>
        <v/>
      </c>
      <c r="BJ774" s="53"/>
      <c r="BK774" s="53"/>
      <c r="BL774" s="55" t="str">
        <f t="shared" si="5"/>
        <v/>
      </c>
      <c r="BM774" s="5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1"/>
      <c r="CL774" s="1"/>
    </row>
    <row r="775" spans="1:90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9"/>
      <c r="P775" s="1"/>
      <c r="Q775" s="219"/>
      <c r="R775" s="1"/>
      <c r="S775" s="1"/>
      <c r="T775" s="1"/>
      <c r="U775" s="1"/>
      <c r="V775" s="19"/>
      <c r="W775" s="19"/>
      <c r="X775" s="220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53"/>
      <c r="AJ775" s="53" t="e">
        <f>IF('Cable Info'!L479="","",CONCATENATE('Cable Info'!L479," - ",'Cable Info'!M479))</f>
        <v>#N/A</v>
      </c>
      <c r="AK775" s="53"/>
      <c r="AL775" s="53"/>
      <c r="AM775" s="55" t="e">
        <f t="shared" si="0"/>
        <v>#N/A</v>
      </c>
      <c r="AN775" s="53"/>
      <c r="AO775" s="53" t="e">
        <f>IF('Cable Info'!N479="","",CONCATENATE('Cable Info'!N479," - ",'Cable Info'!O479))</f>
        <v>#N/A</v>
      </c>
      <c r="AP775" s="53"/>
      <c r="AQ775" s="53"/>
      <c r="AR775" s="55" t="e">
        <f t="shared" si="1"/>
        <v>#N/A</v>
      </c>
      <c r="AS775" s="53"/>
      <c r="AT775" s="53" t="str">
        <f>IF('Cable Info'!P479="","",CONCATENATE('Cable Info'!P479," - ",'Cable Info'!Q479))</f>
        <v/>
      </c>
      <c r="AU775" s="53"/>
      <c r="AV775" s="53"/>
      <c r="AW775" s="55" t="str">
        <f t="shared" si="2"/>
        <v/>
      </c>
      <c r="AX775" s="53"/>
      <c r="AY775" s="53" t="str">
        <f>IF('Cable Info'!R479="","",CONCATENATE('Cable Info'!R479," - ",'Cable Info'!S479))</f>
        <v/>
      </c>
      <c r="AZ775" s="53"/>
      <c r="BA775" s="53"/>
      <c r="BB775" s="55" t="str">
        <f t="shared" si="3"/>
        <v/>
      </c>
      <c r="BC775" s="53"/>
      <c r="BD775" s="53" t="str">
        <f>IF('Cable Info'!T479="","",CONCATENATE('Cable Info'!T479," - ",'Cable Info'!U479))</f>
        <v/>
      </c>
      <c r="BE775" s="53"/>
      <c r="BF775" s="53"/>
      <c r="BG775" s="55" t="str">
        <f t="shared" si="4"/>
        <v/>
      </c>
      <c r="BH775" s="53"/>
      <c r="BI775" s="53" t="str">
        <f>IF('Cable Info'!V479="","",CONCATENATE('Cable Info'!V479," - ",'Cable Info'!W479))</f>
        <v/>
      </c>
      <c r="BJ775" s="53"/>
      <c r="BK775" s="53"/>
      <c r="BL775" s="55" t="str">
        <f t="shared" si="5"/>
        <v/>
      </c>
      <c r="BM775" s="5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1"/>
      <c r="CL775" s="1"/>
    </row>
    <row r="776" spans="1:90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9"/>
      <c r="P776" s="1"/>
      <c r="Q776" s="219"/>
      <c r="R776" s="1"/>
      <c r="S776" s="1"/>
      <c r="T776" s="1"/>
      <c r="U776" s="1"/>
      <c r="V776" s="19"/>
      <c r="W776" s="19"/>
      <c r="X776" s="220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53"/>
      <c r="AJ776" s="53" t="e">
        <f>IF('Cable Info'!L480="","",CONCATENATE('Cable Info'!L480," - ",'Cable Info'!M480))</f>
        <v>#N/A</v>
      </c>
      <c r="AK776" s="53"/>
      <c r="AL776" s="53"/>
      <c r="AM776" s="55" t="e">
        <f t="shared" si="0"/>
        <v>#N/A</v>
      </c>
      <c r="AN776" s="53"/>
      <c r="AO776" s="53" t="e">
        <f>IF('Cable Info'!N480="","",CONCATENATE('Cable Info'!N480," - ",'Cable Info'!O480))</f>
        <v>#N/A</v>
      </c>
      <c r="AP776" s="53"/>
      <c r="AQ776" s="53"/>
      <c r="AR776" s="55" t="e">
        <f t="shared" si="1"/>
        <v>#N/A</v>
      </c>
      <c r="AS776" s="53"/>
      <c r="AT776" s="53" t="str">
        <f>IF('Cable Info'!P480="","",CONCATENATE('Cable Info'!P480," - ",'Cable Info'!Q480))</f>
        <v/>
      </c>
      <c r="AU776" s="53"/>
      <c r="AV776" s="53"/>
      <c r="AW776" s="55" t="str">
        <f t="shared" si="2"/>
        <v/>
      </c>
      <c r="AX776" s="53"/>
      <c r="AY776" s="53" t="str">
        <f>IF('Cable Info'!R480="","",CONCATENATE('Cable Info'!R480," - ",'Cable Info'!S480))</f>
        <v/>
      </c>
      <c r="AZ776" s="53"/>
      <c r="BA776" s="53"/>
      <c r="BB776" s="55" t="str">
        <f t="shared" si="3"/>
        <v/>
      </c>
      <c r="BC776" s="53"/>
      <c r="BD776" s="53" t="str">
        <f>IF('Cable Info'!T480="","",CONCATENATE('Cable Info'!T480," - ",'Cable Info'!U480))</f>
        <v/>
      </c>
      <c r="BE776" s="53"/>
      <c r="BF776" s="53"/>
      <c r="BG776" s="55" t="str">
        <f t="shared" si="4"/>
        <v/>
      </c>
      <c r="BH776" s="53"/>
      <c r="BI776" s="53" t="str">
        <f>IF('Cable Info'!V480="","",CONCATENATE('Cable Info'!V480," - ",'Cable Info'!W480))</f>
        <v/>
      </c>
      <c r="BJ776" s="53"/>
      <c r="BK776" s="53"/>
      <c r="BL776" s="55" t="str">
        <f t="shared" si="5"/>
        <v/>
      </c>
      <c r="BM776" s="5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1"/>
      <c r="CL776" s="1"/>
    </row>
    <row r="777" spans="1:90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9"/>
      <c r="P777" s="1"/>
      <c r="Q777" s="219"/>
      <c r="R777" s="1"/>
      <c r="S777" s="1"/>
      <c r="T777" s="1"/>
      <c r="U777" s="1"/>
      <c r="V777" s="19"/>
      <c r="W777" s="19"/>
      <c r="X777" s="220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53"/>
      <c r="AJ777" s="53" t="e">
        <f>IF('Cable Info'!L481="","",CONCATENATE('Cable Info'!L481," - ",'Cable Info'!M481))</f>
        <v>#N/A</v>
      </c>
      <c r="AK777" s="53"/>
      <c r="AL777" s="53"/>
      <c r="AM777" s="55" t="e">
        <f t="shared" si="0"/>
        <v>#N/A</v>
      </c>
      <c r="AN777" s="53"/>
      <c r="AO777" s="53" t="e">
        <f>IF('Cable Info'!N481="","",CONCATENATE('Cable Info'!N481," - ",'Cable Info'!O481))</f>
        <v>#N/A</v>
      </c>
      <c r="AP777" s="53"/>
      <c r="AQ777" s="53"/>
      <c r="AR777" s="55" t="e">
        <f t="shared" si="1"/>
        <v>#N/A</v>
      </c>
      <c r="AS777" s="53"/>
      <c r="AT777" s="53" t="str">
        <f>IF('Cable Info'!P481="","",CONCATENATE('Cable Info'!P481," - ",'Cable Info'!Q481))</f>
        <v/>
      </c>
      <c r="AU777" s="53"/>
      <c r="AV777" s="53"/>
      <c r="AW777" s="55" t="str">
        <f t="shared" si="2"/>
        <v/>
      </c>
      <c r="AX777" s="53"/>
      <c r="AY777" s="53" t="str">
        <f>IF('Cable Info'!R481="","",CONCATENATE('Cable Info'!R481," - ",'Cable Info'!S481))</f>
        <v/>
      </c>
      <c r="AZ777" s="53"/>
      <c r="BA777" s="53"/>
      <c r="BB777" s="55" t="str">
        <f t="shared" si="3"/>
        <v/>
      </c>
      <c r="BC777" s="53"/>
      <c r="BD777" s="53" t="str">
        <f>IF('Cable Info'!T481="","",CONCATENATE('Cable Info'!T481," - ",'Cable Info'!U481))</f>
        <v/>
      </c>
      <c r="BE777" s="53"/>
      <c r="BF777" s="53"/>
      <c r="BG777" s="55" t="str">
        <f t="shared" si="4"/>
        <v/>
      </c>
      <c r="BH777" s="53"/>
      <c r="BI777" s="53" t="str">
        <f>IF('Cable Info'!V481="","",CONCATENATE('Cable Info'!V481," - ",'Cable Info'!W481))</f>
        <v/>
      </c>
      <c r="BJ777" s="53"/>
      <c r="BK777" s="53"/>
      <c r="BL777" s="55" t="str">
        <f t="shared" si="5"/>
        <v/>
      </c>
      <c r="BM777" s="5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1"/>
      <c r="CL777" s="1"/>
    </row>
    <row r="778" spans="1:90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9"/>
      <c r="P778" s="1"/>
      <c r="Q778" s="219"/>
      <c r="R778" s="1"/>
      <c r="S778" s="1"/>
      <c r="T778" s="1"/>
      <c r="U778" s="1"/>
      <c r="V778" s="19"/>
      <c r="W778" s="19"/>
      <c r="X778" s="220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53"/>
      <c r="AJ778" s="53" t="e">
        <f>IF('Cable Info'!L482="","",CONCATENATE('Cable Info'!L482," - ",'Cable Info'!M482))</f>
        <v>#N/A</v>
      </c>
      <c r="AK778" s="53"/>
      <c r="AL778" s="53"/>
      <c r="AM778" s="55" t="e">
        <f t="shared" si="0"/>
        <v>#N/A</v>
      </c>
      <c r="AN778" s="53"/>
      <c r="AO778" s="53" t="e">
        <f>IF('Cable Info'!N482="","",CONCATENATE('Cable Info'!N482," - ",'Cable Info'!O482))</f>
        <v>#N/A</v>
      </c>
      <c r="AP778" s="53"/>
      <c r="AQ778" s="53"/>
      <c r="AR778" s="55" t="e">
        <f t="shared" si="1"/>
        <v>#N/A</v>
      </c>
      <c r="AS778" s="53"/>
      <c r="AT778" s="53" t="str">
        <f>IF('Cable Info'!P482="","",CONCATENATE('Cable Info'!P482," - ",'Cable Info'!Q482))</f>
        <v/>
      </c>
      <c r="AU778" s="53"/>
      <c r="AV778" s="53"/>
      <c r="AW778" s="55" t="str">
        <f t="shared" si="2"/>
        <v/>
      </c>
      <c r="AX778" s="53"/>
      <c r="AY778" s="53" t="str">
        <f>IF('Cable Info'!R482="","",CONCATENATE('Cable Info'!R482," - ",'Cable Info'!S482))</f>
        <v/>
      </c>
      <c r="AZ778" s="53"/>
      <c r="BA778" s="53"/>
      <c r="BB778" s="55" t="str">
        <f t="shared" si="3"/>
        <v/>
      </c>
      <c r="BC778" s="53"/>
      <c r="BD778" s="53" t="str">
        <f>IF('Cable Info'!T482="","",CONCATENATE('Cable Info'!T482," - ",'Cable Info'!U482))</f>
        <v/>
      </c>
      <c r="BE778" s="53"/>
      <c r="BF778" s="53"/>
      <c r="BG778" s="55" t="str">
        <f t="shared" si="4"/>
        <v/>
      </c>
      <c r="BH778" s="53"/>
      <c r="BI778" s="53" t="str">
        <f>IF('Cable Info'!V482="","",CONCATENATE('Cable Info'!V482," - ",'Cable Info'!W482))</f>
        <v/>
      </c>
      <c r="BJ778" s="53"/>
      <c r="BK778" s="53"/>
      <c r="BL778" s="55" t="str">
        <f t="shared" si="5"/>
        <v/>
      </c>
      <c r="BM778" s="5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1"/>
      <c r="CL778" s="1"/>
    </row>
    <row r="779" spans="1:90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9"/>
      <c r="P779" s="1"/>
      <c r="Q779" s="219"/>
      <c r="R779" s="1"/>
      <c r="S779" s="1"/>
      <c r="T779" s="1"/>
      <c r="U779" s="1"/>
      <c r="V779" s="19"/>
      <c r="W779" s="19"/>
      <c r="X779" s="220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53"/>
      <c r="AJ779" s="53" t="e">
        <f>IF('Cable Info'!L483="","",CONCATENATE('Cable Info'!L483," - ",'Cable Info'!M483))</f>
        <v>#N/A</v>
      </c>
      <c r="AK779" s="53"/>
      <c r="AL779" s="53"/>
      <c r="AM779" s="55" t="e">
        <f t="shared" si="0"/>
        <v>#N/A</v>
      </c>
      <c r="AN779" s="53"/>
      <c r="AO779" s="53" t="e">
        <f>IF('Cable Info'!N483="","",CONCATENATE('Cable Info'!N483," - ",'Cable Info'!O483))</f>
        <v>#N/A</v>
      </c>
      <c r="AP779" s="53"/>
      <c r="AQ779" s="53"/>
      <c r="AR779" s="55" t="e">
        <f t="shared" si="1"/>
        <v>#N/A</v>
      </c>
      <c r="AS779" s="53"/>
      <c r="AT779" s="53" t="str">
        <f>IF('Cable Info'!P483="","",CONCATENATE('Cable Info'!P483," - ",'Cable Info'!Q483))</f>
        <v/>
      </c>
      <c r="AU779" s="53"/>
      <c r="AV779" s="53"/>
      <c r="AW779" s="55" t="str">
        <f t="shared" si="2"/>
        <v/>
      </c>
      <c r="AX779" s="53"/>
      <c r="AY779" s="53" t="str">
        <f>IF('Cable Info'!R483="","",CONCATENATE('Cable Info'!R483," - ",'Cable Info'!S483))</f>
        <v/>
      </c>
      <c r="AZ779" s="53"/>
      <c r="BA779" s="53"/>
      <c r="BB779" s="55" t="str">
        <f t="shared" si="3"/>
        <v/>
      </c>
      <c r="BC779" s="53"/>
      <c r="BD779" s="53" t="str">
        <f>IF('Cable Info'!T483="","",CONCATENATE('Cable Info'!T483," - ",'Cable Info'!U483))</f>
        <v/>
      </c>
      <c r="BE779" s="53"/>
      <c r="BF779" s="53"/>
      <c r="BG779" s="55" t="str">
        <f t="shared" si="4"/>
        <v/>
      </c>
      <c r="BH779" s="53"/>
      <c r="BI779" s="53" t="str">
        <f>IF('Cable Info'!V483="","",CONCATENATE('Cable Info'!V483," - ",'Cable Info'!W483))</f>
        <v/>
      </c>
      <c r="BJ779" s="53"/>
      <c r="BK779" s="53"/>
      <c r="BL779" s="55" t="str">
        <f t="shared" si="5"/>
        <v/>
      </c>
      <c r="BM779" s="5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1"/>
      <c r="CL779" s="1"/>
    </row>
    <row r="780" spans="1:90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9"/>
      <c r="P780" s="1"/>
      <c r="Q780" s="219"/>
      <c r="R780" s="1"/>
      <c r="S780" s="1"/>
      <c r="T780" s="1"/>
      <c r="U780" s="1"/>
      <c r="V780" s="19"/>
      <c r="W780" s="19"/>
      <c r="X780" s="220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53"/>
      <c r="AJ780" s="53" t="e">
        <f>IF('Cable Info'!L484="","",CONCATENATE('Cable Info'!L484," - ",'Cable Info'!M484))</f>
        <v>#N/A</v>
      </c>
      <c r="AK780" s="53"/>
      <c r="AL780" s="53"/>
      <c r="AM780" s="55" t="e">
        <f t="shared" si="0"/>
        <v>#N/A</v>
      </c>
      <c r="AN780" s="53"/>
      <c r="AO780" s="53" t="e">
        <f>IF('Cable Info'!N484="","",CONCATENATE('Cable Info'!N484," - ",'Cable Info'!O484))</f>
        <v>#N/A</v>
      </c>
      <c r="AP780" s="53"/>
      <c r="AQ780" s="53"/>
      <c r="AR780" s="55" t="e">
        <f t="shared" si="1"/>
        <v>#N/A</v>
      </c>
      <c r="AS780" s="53"/>
      <c r="AT780" s="53" t="str">
        <f>IF('Cable Info'!P484="","",CONCATENATE('Cable Info'!P484," - ",'Cable Info'!Q484))</f>
        <v/>
      </c>
      <c r="AU780" s="53"/>
      <c r="AV780" s="53"/>
      <c r="AW780" s="55" t="str">
        <f t="shared" si="2"/>
        <v/>
      </c>
      <c r="AX780" s="53"/>
      <c r="AY780" s="53" t="str">
        <f>IF('Cable Info'!R484="","",CONCATENATE('Cable Info'!R484," - ",'Cable Info'!S484))</f>
        <v/>
      </c>
      <c r="AZ780" s="53"/>
      <c r="BA780" s="53"/>
      <c r="BB780" s="55" t="str">
        <f t="shared" si="3"/>
        <v/>
      </c>
      <c r="BC780" s="53"/>
      <c r="BD780" s="53" t="str">
        <f>IF('Cable Info'!T484="","",CONCATENATE('Cable Info'!T484," - ",'Cable Info'!U484))</f>
        <v/>
      </c>
      <c r="BE780" s="53"/>
      <c r="BF780" s="53"/>
      <c r="BG780" s="55" t="str">
        <f t="shared" si="4"/>
        <v/>
      </c>
      <c r="BH780" s="53"/>
      <c r="BI780" s="53" t="str">
        <f>IF('Cable Info'!V484="","",CONCATENATE('Cable Info'!V484," - ",'Cable Info'!W484))</f>
        <v/>
      </c>
      <c r="BJ780" s="53"/>
      <c r="BK780" s="53"/>
      <c r="BL780" s="55" t="str">
        <f t="shared" si="5"/>
        <v/>
      </c>
      <c r="BM780" s="5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1"/>
      <c r="CL780" s="1"/>
    </row>
    <row r="781" spans="1:90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9"/>
      <c r="P781" s="1"/>
      <c r="Q781" s="219"/>
      <c r="R781" s="1"/>
      <c r="S781" s="1"/>
      <c r="T781" s="1"/>
      <c r="U781" s="1"/>
      <c r="V781" s="19"/>
      <c r="W781" s="19"/>
      <c r="X781" s="220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53"/>
      <c r="AJ781" s="53" t="e">
        <f>IF('Cable Info'!L485="","",CONCATENATE('Cable Info'!L485," - ",'Cable Info'!M485))</f>
        <v>#N/A</v>
      </c>
      <c r="AK781" s="53"/>
      <c r="AL781" s="53"/>
      <c r="AM781" s="55" t="e">
        <f t="shared" si="0"/>
        <v>#N/A</v>
      </c>
      <c r="AN781" s="53"/>
      <c r="AO781" s="53" t="e">
        <f>IF('Cable Info'!N485="","",CONCATENATE('Cable Info'!N485," - ",'Cable Info'!O485))</f>
        <v>#N/A</v>
      </c>
      <c r="AP781" s="53"/>
      <c r="AQ781" s="53"/>
      <c r="AR781" s="55" t="e">
        <f t="shared" si="1"/>
        <v>#N/A</v>
      </c>
      <c r="AS781" s="53"/>
      <c r="AT781" s="53" t="str">
        <f>IF('Cable Info'!P485="","",CONCATENATE('Cable Info'!P485," - ",'Cable Info'!Q485))</f>
        <v/>
      </c>
      <c r="AU781" s="53"/>
      <c r="AV781" s="53"/>
      <c r="AW781" s="55" t="str">
        <f t="shared" si="2"/>
        <v/>
      </c>
      <c r="AX781" s="53"/>
      <c r="AY781" s="53" t="str">
        <f>IF('Cable Info'!R485="","",CONCATENATE('Cable Info'!R485," - ",'Cable Info'!S485))</f>
        <v/>
      </c>
      <c r="AZ781" s="53"/>
      <c r="BA781" s="53"/>
      <c r="BB781" s="55" t="str">
        <f t="shared" si="3"/>
        <v/>
      </c>
      <c r="BC781" s="53"/>
      <c r="BD781" s="53" t="str">
        <f>IF('Cable Info'!T485="","",CONCATENATE('Cable Info'!T485," - ",'Cable Info'!U485))</f>
        <v/>
      </c>
      <c r="BE781" s="53"/>
      <c r="BF781" s="53"/>
      <c r="BG781" s="55" t="str">
        <f t="shared" si="4"/>
        <v/>
      </c>
      <c r="BH781" s="53"/>
      <c r="BI781" s="53" t="str">
        <f>IF('Cable Info'!V485="","",CONCATENATE('Cable Info'!V485," - ",'Cable Info'!W485))</f>
        <v/>
      </c>
      <c r="BJ781" s="53"/>
      <c r="BK781" s="53"/>
      <c r="BL781" s="55" t="str">
        <f t="shared" si="5"/>
        <v/>
      </c>
      <c r="BM781" s="5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1"/>
      <c r="CL781" s="1"/>
    </row>
    <row r="782" spans="1:90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9"/>
      <c r="P782" s="1"/>
      <c r="Q782" s="219"/>
      <c r="R782" s="1"/>
      <c r="S782" s="1"/>
      <c r="T782" s="1"/>
      <c r="U782" s="1"/>
      <c r="V782" s="19"/>
      <c r="W782" s="19"/>
      <c r="X782" s="220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53"/>
      <c r="AJ782" s="53" t="e">
        <f>IF('Cable Info'!L486="","",CONCATENATE('Cable Info'!L486," - ",'Cable Info'!M486))</f>
        <v>#N/A</v>
      </c>
      <c r="AK782" s="53"/>
      <c r="AL782" s="53"/>
      <c r="AM782" s="55" t="e">
        <f t="shared" si="0"/>
        <v>#N/A</v>
      </c>
      <c r="AN782" s="53"/>
      <c r="AO782" s="53" t="e">
        <f>IF('Cable Info'!N486="","",CONCATENATE('Cable Info'!N486," - ",'Cable Info'!O486))</f>
        <v>#N/A</v>
      </c>
      <c r="AP782" s="53"/>
      <c r="AQ782" s="53"/>
      <c r="AR782" s="55" t="e">
        <f t="shared" si="1"/>
        <v>#N/A</v>
      </c>
      <c r="AS782" s="53"/>
      <c r="AT782" s="53" t="str">
        <f>IF('Cable Info'!P486="","",CONCATENATE('Cable Info'!P486," - ",'Cable Info'!Q486))</f>
        <v/>
      </c>
      <c r="AU782" s="53"/>
      <c r="AV782" s="53"/>
      <c r="AW782" s="55" t="str">
        <f t="shared" si="2"/>
        <v/>
      </c>
      <c r="AX782" s="53"/>
      <c r="AY782" s="53" t="str">
        <f>IF('Cable Info'!R486="","",CONCATENATE('Cable Info'!R486," - ",'Cable Info'!S486))</f>
        <v/>
      </c>
      <c r="AZ782" s="53"/>
      <c r="BA782" s="53"/>
      <c r="BB782" s="55" t="str">
        <f t="shared" si="3"/>
        <v/>
      </c>
      <c r="BC782" s="53"/>
      <c r="BD782" s="53" t="str">
        <f>IF('Cable Info'!T486="","",CONCATENATE('Cable Info'!T486," - ",'Cable Info'!U486))</f>
        <v/>
      </c>
      <c r="BE782" s="53"/>
      <c r="BF782" s="53"/>
      <c r="BG782" s="55" t="str">
        <f t="shared" si="4"/>
        <v/>
      </c>
      <c r="BH782" s="53"/>
      <c r="BI782" s="53" t="str">
        <f>IF('Cable Info'!V486="","",CONCATENATE('Cable Info'!V486," - ",'Cable Info'!W486))</f>
        <v/>
      </c>
      <c r="BJ782" s="53"/>
      <c r="BK782" s="53"/>
      <c r="BL782" s="55" t="str">
        <f t="shared" si="5"/>
        <v/>
      </c>
      <c r="BM782" s="5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1"/>
      <c r="CL782" s="1"/>
    </row>
    <row r="783" spans="1:90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9"/>
      <c r="P783" s="1"/>
      <c r="Q783" s="219"/>
      <c r="R783" s="1"/>
      <c r="S783" s="1"/>
      <c r="T783" s="1"/>
      <c r="U783" s="1"/>
      <c r="V783" s="19"/>
      <c r="W783" s="19"/>
      <c r="X783" s="220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53"/>
      <c r="AJ783" s="53" t="e">
        <f>IF('Cable Info'!L487="","",CONCATENATE('Cable Info'!L487," - ",'Cable Info'!M487))</f>
        <v>#N/A</v>
      </c>
      <c r="AK783" s="53"/>
      <c r="AL783" s="53"/>
      <c r="AM783" s="55" t="e">
        <f t="shared" si="0"/>
        <v>#N/A</v>
      </c>
      <c r="AN783" s="53"/>
      <c r="AO783" s="53" t="e">
        <f>IF('Cable Info'!N487="","",CONCATENATE('Cable Info'!N487," - ",'Cable Info'!O487))</f>
        <v>#N/A</v>
      </c>
      <c r="AP783" s="53"/>
      <c r="AQ783" s="53"/>
      <c r="AR783" s="55" t="e">
        <f t="shared" si="1"/>
        <v>#N/A</v>
      </c>
      <c r="AS783" s="53"/>
      <c r="AT783" s="53" t="str">
        <f>IF('Cable Info'!P487="","",CONCATENATE('Cable Info'!P487," - ",'Cable Info'!Q487))</f>
        <v/>
      </c>
      <c r="AU783" s="53"/>
      <c r="AV783" s="53"/>
      <c r="AW783" s="55" t="str">
        <f t="shared" si="2"/>
        <v/>
      </c>
      <c r="AX783" s="53"/>
      <c r="AY783" s="53" t="str">
        <f>IF('Cable Info'!R487="","",CONCATENATE('Cable Info'!R487," - ",'Cable Info'!S487))</f>
        <v/>
      </c>
      <c r="AZ783" s="53"/>
      <c r="BA783" s="53"/>
      <c r="BB783" s="55" t="str">
        <f t="shared" si="3"/>
        <v/>
      </c>
      <c r="BC783" s="53"/>
      <c r="BD783" s="53" t="str">
        <f>IF('Cable Info'!T487="","",CONCATENATE('Cable Info'!T487," - ",'Cable Info'!U487))</f>
        <v/>
      </c>
      <c r="BE783" s="53"/>
      <c r="BF783" s="53"/>
      <c r="BG783" s="55" t="str">
        <f t="shared" si="4"/>
        <v/>
      </c>
      <c r="BH783" s="53"/>
      <c r="BI783" s="53" t="str">
        <f>IF('Cable Info'!V487="","",CONCATENATE('Cable Info'!V487," - ",'Cable Info'!W487))</f>
        <v/>
      </c>
      <c r="BJ783" s="53"/>
      <c r="BK783" s="53"/>
      <c r="BL783" s="55" t="str">
        <f t="shared" si="5"/>
        <v/>
      </c>
      <c r="BM783" s="5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1"/>
      <c r="CL783" s="1"/>
    </row>
    <row r="784" spans="1:90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9"/>
      <c r="P784" s="1"/>
      <c r="Q784" s="219"/>
      <c r="R784" s="1"/>
      <c r="S784" s="1"/>
      <c r="T784" s="1"/>
      <c r="U784" s="1"/>
      <c r="V784" s="19"/>
      <c r="W784" s="19"/>
      <c r="X784" s="220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53"/>
      <c r="AJ784" s="53" t="e">
        <f>IF('Cable Info'!L488="","",CONCATENATE('Cable Info'!L488," - ",'Cable Info'!M488))</f>
        <v>#N/A</v>
      </c>
      <c r="AK784" s="53"/>
      <c r="AL784" s="53"/>
      <c r="AM784" s="55" t="e">
        <f t="shared" si="0"/>
        <v>#N/A</v>
      </c>
      <c r="AN784" s="53"/>
      <c r="AO784" s="53" t="e">
        <f>IF('Cable Info'!N488="","",CONCATENATE('Cable Info'!N488," - ",'Cable Info'!O488))</f>
        <v>#N/A</v>
      </c>
      <c r="AP784" s="53"/>
      <c r="AQ784" s="53"/>
      <c r="AR784" s="55" t="e">
        <f t="shared" si="1"/>
        <v>#N/A</v>
      </c>
      <c r="AS784" s="53"/>
      <c r="AT784" s="53" t="str">
        <f>IF('Cable Info'!P488="","",CONCATENATE('Cable Info'!P488," - ",'Cable Info'!Q488))</f>
        <v/>
      </c>
      <c r="AU784" s="53"/>
      <c r="AV784" s="53"/>
      <c r="AW784" s="55" t="str">
        <f t="shared" si="2"/>
        <v/>
      </c>
      <c r="AX784" s="53"/>
      <c r="AY784" s="53" t="str">
        <f>IF('Cable Info'!R488="","",CONCATENATE('Cable Info'!R488," - ",'Cable Info'!S488))</f>
        <v/>
      </c>
      <c r="AZ784" s="53"/>
      <c r="BA784" s="53"/>
      <c r="BB784" s="55" t="str">
        <f t="shared" si="3"/>
        <v/>
      </c>
      <c r="BC784" s="53"/>
      <c r="BD784" s="53" t="str">
        <f>IF('Cable Info'!T488="","",CONCATENATE('Cable Info'!T488," - ",'Cable Info'!U488))</f>
        <v/>
      </c>
      <c r="BE784" s="53"/>
      <c r="BF784" s="53"/>
      <c r="BG784" s="55" t="str">
        <f t="shared" si="4"/>
        <v/>
      </c>
      <c r="BH784" s="53"/>
      <c r="BI784" s="53" t="str">
        <f>IF('Cable Info'!V488="","",CONCATENATE('Cable Info'!V488," - ",'Cable Info'!W488))</f>
        <v/>
      </c>
      <c r="BJ784" s="53"/>
      <c r="BK784" s="53"/>
      <c r="BL784" s="55" t="str">
        <f t="shared" si="5"/>
        <v/>
      </c>
      <c r="BM784" s="5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1"/>
      <c r="CL784" s="1"/>
    </row>
    <row r="785" spans="1:90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9"/>
      <c r="P785" s="1"/>
      <c r="Q785" s="219"/>
      <c r="R785" s="1"/>
      <c r="S785" s="1"/>
      <c r="T785" s="1"/>
      <c r="U785" s="1"/>
      <c r="V785" s="19"/>
      <c r="W785" s="19"/>
      <c r="X785" s="220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53"/>
      <c r="AJ785" s="53" t="e">
        <f>IF('Cable Info'!L489="","",CONCATENATE('Cable Info'!L489," - ",'Cable Info'!M489))</f>
        <v>#N/A</v>
      </c>
      <c r="AK785" s="53"/>
      <c r="AL785" s="53"/>
      <c r="AM785" s="55" t="e">
        <f t="shared" si="0"/>
        <v>#N/A</v>
      </c>
      <c r="AN785" s="53"/>
      <c r="AO785" s="53" t="e">
        <f>IF('Cable Info'!N489="","",CONCATENATE('Cable Info'!N489," - ",'Cable Info'!O489))</f>
        <v>#N/A</v>
      </c>
      <c r="AP785" s="53"/>
      <c r="AQ785" s="53"/>
      <c r="AR785" s="55" t="e">
        <f t="shared" si="1"/>
        <v>#N/A</v>
      </c>
      <c r="AS785" s="53"/>
      <c r="AT785" s="53" t="str">
        <f>IF('Cable Info'!P489="","",CONCATENATE('Cable Info'!P489," - ",'Cable Info'!Q489))</f>
        <v/>
      </c>
      <c r="AU785" s="53"/>
      <c r="AV785" s="53"/>
      <c r="AW785" s="55" t="str">
        <f t="shared" si="2"/>
        <v/>
      </c>
      <c r="AX785" s="53"/>
      <c r="AY785" s="53" t="str">
        <f>IF('Cable Info'!R489="","",CONCATENATE('Cable Info'!R489," - ",'Cable Info'!S489))</f>
        <v/>
      </c>
      <c r="AZ785" s="53"/>
      <c r="BA785" s="53"/>
      <c r="BB785" s="55" t="str">
        <f t="shared" si="3"/>
        <v/>
      </c>
      <c r="BC785" s="53"/>
      <c r="BD785" s="53" t="str">
        <f>IF('Cable Info'!T489="","",CONCATENATE('Cable Info'!T489," - ",'Cable Info'!U489))</f>
        <v/>
      </c>
      <c r="BE785" s="53"/>
      <c r="BF785" s="53"/>
      <c r="BG785" s="55" t="str">
        <f t="shared" si="4"/>
        <v/>
      </c>
      <c r="BH785" s="53"/>
      <c r="BI785" s="53" t="str">
        <f>IF('Cable Info'!V489="","",CONCATENATE('Cable Info'!V489," - ",'Cable Info'!W489))</f>
        <v/>
      </c>
      <c r="BJ785" s="53"/>
      <c r="BK785" s="53"/>
      <c r="BL785" s="55" t="str">
        <f t="shared" si="5"/>
        <v/>
      </c>
      <c r="BM785" s="5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1"/>
      <c r="CL785" s="1"/>
    </row>
    <row r="786" spans="1:90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9"/>
      <c r="P786" s="1"/>
      <c r="Q786" s="219"/>
      <c r="R786" s="1"/>
      <c r="S786" s="1"/>
      <c r="T786" s="1"/>
      <c r="U786" s="1"/>
      <c r="V786" s="19"/>
      <c r="W786" s="19"/>
      <c r="X786" s="220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53"/>
      <c r="AJ786" s="53" t="e">
        <f>IF('Cable Info'!L490="","",CONCATENATE('Cable Info'!L490," - ",'Cable Info'!M490))</f>
        <v>#N/A</v>
      </c>
      <c r="AK786" s="53"/>
      <c r="AL786" s="53"/>
      <c r="AM786" s="55" t="e">
        <f t="shared" si="0"/>
        <v>#N/A</v>
      </c>
      <c r="AN786" s="53"/>
      <c r="AO786" s="53" t="e">
        <f>IF('Cable Info'!N490="","",CONCATENATE('Cable Info'!N490," - ",'Cable Info'!O490))</f>
        <v>#N/A</v>
      </c>
      <c r="AP786" s="53"/>
      <c r="AQ786" s="53"/>
      <c r="AR786" s="55" t="e">
        <f t="shared" si="1"/>
        <v>#N/A</v>
      </c>
      <c r="AS786" s="53"/>
      <c r="AT786" s="53" t="str">
        <f>IF('Cable Info'!P490="","",CONCATENATE('Cable Info'!P490," - ",'Cable Info'!Q490))</f>
        <v/>
      </c>
      <c r="AU786" s="53"/>
      <c r="AV786" s="53"/>
      <c r="AW786" s="55" t="str">
        <f t="shared" si="2"/>
        <v/>
      </c>
      <c r="AX786" s="53"/>
      <c r="AY786" s="53" t="str">
        <f>IF('Cable Info'!R490="","",CONCATENATE('Cable Info'!R490," - ",'Cable Info'!S490))</f>
        <v/>
      </c>
      <c r="AZ786" s="53"/>
      <c r="BA786" s="53"/>
      <c r="BB786" s="55" t="str">
        <f t="shared" si="3"/>
        <v/>
      </c>
      <c r="BC786" s="53"/>
      <c r="BD786" s="53" t="str">
        <f>IF('Cable Info'!T490="","",CONCATENATE('Cable Info'!T490," - ",'Cable Info'!U490))</f>
        <v/>
      </c>
      <c r="BE786" s="53"/>
      <c r="BF786" s="53"/>
      <c r="BG786" s="55" t="str">
        <f t="shared" si="4"/>
        <v/>
      </c>
      <c r="BH786" s="53"/>
      <c r="BI786" s="53" t="str">
        <f>IF('Cable Info'!V490="","",CONCATENATE('Cable Info'!V490," - ",'Cable Info'!W490))</f>
        <v/>
      </c>
      <c r="BJ786" s="53"/>
      <c r="BK786" s="53"/>
      <c r="BL786" s="55" t="str">
        <f t="shared" si="5"/>
        <v/>
      </c>
      <c r="BM786" s="5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1"/>
      <c r="CL786" s="1"/>
    </row>
    <row r="787" spans="1:90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9"/>
      <c r="P787" s="1"/>
      <c r="Q787" s="219"/>
      <c r="R787" s="1"/>
      <c r="S787" s="1"/>
      <c r="T787" s="1"/>
      <c r="U787" s="1"/>
      <c r="V787" s="19"/>
      <c r="W787" s="19"/>
      <c r="X787" s="220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53"/>
      <c r="AJ787" s="53" t="e">
        <f>IF('Cable Info'!L491="","",CONCATENATE('Cable Info'!L491," - ",'Cable Info'!M491))</f>
        <v>#N/A</v>
      </c>
      <c r="AK787" s="53"/>
      <c r="AL787" s="53"/>
      <c r="AM787" s="55" t="e">
        <f t="shared" si="0"/>
        <v>#N/A</v>
      </c>
      <c r="AN787" s="53"/>
      <c r="AO787" s="53" t="e">
        <f>IF('Cable Info'!N491="","",CONCATENATE('Cable Info'!N491," - ",'Cable Info'!O491))</f>
        <v>#N/A</v>
      </c>
      <c r="AP787" s="53"/>
      <c r="AQ787" s="53"/>
      <c r="AR787" s="55" t="e">
        <f t="shared" si="1"/>
        <v>#N/A</v>
      </c>
      <c r="AS787" s="53"/>
      <c r="AT787" s="53" t="str">
        <f>IF('Cable Info'!P491="","",CONCATENATE('Cable Info'!P491," - ",'Cable Info'!Q491))</f>
        <v/>
      </c>
      <c r="AU787" s="53"/>
      <c r="AV787" s="53"/>
      <c r="AW787" s="55" t="str">
        <f t="shared" si="2"/>
        <v/>
      </c>
      <c r="AX787" s="53"/>
      <c r="AY787" s="53" t="str">
        <f>IF('Cable Info'!R491="","",CONCATENATE('Cable Info'!R491," - ",'Cable Info'!S491))</f>
        <v/>
      </c>
      <c r="AZ787" s="53"/>
      <c r="BA787" s="53"/>
      <c r="BB787" s="55" t="str">
        <f t="shared" si="3"/>
        <v/>
      </c>
      <c r="BC787" s="53"/>
      <c r="BD787" s="53" t="str">
        <f>IF('Cable Info'!T491="","",CONCATENATE('Cable Info'!T491," - ",'Cable Info'!U491))</f>
        <v/>
      </c>
      <c r="BE787" s="53"/>
      <c r="BF787" s="53"/>
      <c r="BG787" s="55" t="str">
        <f t="shared" si="4"/>
        <v/>
      </c>
      <c r="BH787" s="53"/>
      <c r="BI787" s="53" t="str">
        <f>IF('Cable Info'!V491="","",CONCATENATE('Cable Info'!V491," - ",'Cable Info'!W491))</f>
        <v/>
      </c>
      <c r="BJ787" s="53"/>
      <c r="BK787" s="53"/>
      <c r="BL787" s="55" t="str">
        <f t="shared" si="5"/>
        <v/>
      </c>
      <c r="BM787" s="5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1"/>
      <c r="CL787" s="1"/>
    </row>
    <row r="788" spans="1:90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9"/>
      <c r="P788" s="1"/>
      <c r="Q788" s="219"/>
      <c r="R788" s="1"/>
      <c r="S788" s="1"/>
      <c r="T788" s="1"/>
      <c r="U788" s="1"/>
      <c r="V788" s="19"/>
      <c r="W788" s="19"/>
      <c r="X788" s="220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53"/>
      <c r="AJ788" s="53" t="e">
        <f>IF('Cable Info'!L492="","",CONCATENATE('Cable Info'!L492," - ",'Cable Info'!M492))</f>
        <v>#N/A</v>
      </c>
      <c r="AK788" s="53"/>
      <c r="AL788" s="53"/>
      <c r="AM788" s="55" t="e">
        <f t="shared" si="0"/>
        <v>#N/A</v>
      </c>
      <c r="AN788" s="53"/>
      <c r="AO788" s="53" t="e">
        <f>IF('Cable Info'!N492="","",CONCATENATE('Cable Info'!N492," - ",'Cable Info'!O492))</f>
        <v>#N/A</v>
      </c>
      <c r="AP788" s="53"/>
      <c r="AQ788" s="53"/>
      <c r="AR788" s="55" t="e">
        <f t="shared" si="1"/>
        <v>#N/A</v>
      </c>
      <c r="AS788" s="53"/>
      <c r="AT788" s="53" t="str">
        <f>IF('Cable Info'!P492="","",CONCATENATE('Cable Info'!P492," - ",'Cable Info'!Q492))</f>
        <v/>
      </c>
      <c r="AU788" s="53"/>
      <c r="AV788" s="53"/>
      <c r="AW788" s="55" t="str">
        <f t="shared" si="2"/>
        <v/>
      </c>
      <c r="AX788" s="53"/>
      <c r="AY788" s="53" t="str">
        <f>IF('Cable Info'!R492="","",CONCATENATE('Cable Info'!R492," - ",'Cable Info'!S492))</f>
        <v/>
      </c>
      <c r="AZ788" s="53"/>
      <c r="BA788" s="53"/>
      <c r="BB788" s="55" t="str">
        <f t="shared" si="3"/>
        <v/>
      </c>
      <c r="BC788" s="53"/>
      <c r="BD788" s="53" t="str">
        <f>IF('Cable Info'!T492="","",CONCATENATE('Cable Info'!T492," - ",'Cable Info'!U492))</f>
        <v/>
      </c>
      <c r="BE788" s="53"/>
      <c r="BF788" s="53"/>
      <c r="BG788" s="55" t="str">
        <f t="shared" si="4"/>
        <v/>
      </c>
      <c r="BH788" s="53"/>
      <c r="BI788" s="53" t="str">
        <f>IF('Cable Info'!V492="","",CONCATENATE('Cable Info'!V492," - ",'Cable Info'!W492))</f>
        <v/>
      </c>
      <c r="BJ788" s="53"/>
      <c r="BK788" s="53"/>
      <c r="BL788" s="55" t="str">
        <f t="shared" si="5"/>
        <v/>
      </c>
      <c r="BM788" s="5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1"/>
      <c r="CL788" s="1"/>
    </row>
    <row r="789" spans="1:90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9"/>
      <c r="P789" s="1"/>
      <c r="Q789" s="219"/>
      <c r="R789" s="1"/>
      <c r="S789" s="1"/>
      <c r="T789" s="1"/>
      <c r="U789" s="1"/>
      <c r="V789" s="19"/>
      <c r="W789" s="19"/>
      <c r="X789" s="220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53"/>
      <c r="AJ789" s="53" t="e">
        <f>IF('Cable Info'!L493="","",CONCATENATE('Cable Info'!L493," - ",'Cable Info'!M493))</f>
        <v>#N/A</v>
      </c>
      <c r="AK789" s="53"/>
      <c r="AL789" s="53"/>
      <c r="AM789" s="55" t="e">
        <f t="shared" si="0"/>
        <v>#N/A</v>
      </c>
      <c r="AN789" s="53"/>
      <c r="AO789" s="53" t="e">
        <f>IF('Cable Info'!N493="","",CONCATENATE('Cable Info'!N493," - ",'Cable Info'!O493))</f>
        <v>#N/A</v>
      </c>
      <c r="AP789" s="53"/>
      <c r="AQ789" s="53"/>
      <c r="AR789" s="55" t="e">
        <f t="shared" si="1"/>
        <v>#N/A</v>
      </c>
      <c r="AS789" s="53"/>
      <c r="AT789" s="53" t="str">
        <f>IF('Cable Info'!P493="","",CONCATENATE('Cable Info'!P493," - ",'Cable Info'!Q493))</f>
        <v/>
      </c>
      <c r="AU789" s="53"/>
      <c r="AV789" s="53"/>
      <c r="AW789" s="55" t="str">
        <f t="shared" si="2"/>
        <v/>
      </c>
      <c r="AX789" s="53"/>
      <c r="AY789" s="53" t="str">
        <f>IF('Cable Info'!R493="","",CONCATENATE('Cable Info'!R493," - ",'Cable Info'!S493))</f>
        <v/>
      </c>
      <c r="AZ789" s="53"/>
      <c r="BA789" s="53"/>
      <c r="BB789" s="55" t="str">
        <f t="shared" si="3"/>
        <v/>
      </c>
      <c r="BC789" s="53"/>
      <c r="BD789" s="53" t="str">
        <f>IF('Cable Info'!T493="","",CONCATENATE('Cable Info'!T493," - ",'Cable Info'!U493))</f>
        <v/>
      </c>
      <c r="BE789" s="53"/>
      <c r="BF789" s="53"/>
      <c r="BG789" s="55" t="str">
        <f t="shared" si="4"/>
        <v/>
      </c>
      <c r="BH789" s="53"/>
      <c r="BI789" s="53" t="str">
        <f>IF('Cable Info'!V493="","",CONCATENATE('Cable Info'!V493," - ",'Cable Info'!W493))</f>
        <v/>
      </c>
      <c r="BJ789" s="53"/>
      <c r="BK789" s="53"/>
      <c r="BL789" s="55" t="str">
        <f t="shared" si="5"/>
        <v/>
      </c>
      <c r="BM789" s="5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1"/>
      <c r="CL789" s="1"/>
    </row>
    <row r="790" spans="1:90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9"/>
      <c r="P790" s="1"/>
      <c r="Q790" s="219"/>
      <c r="R790" s="1"/>
      <c r="S790" s="1"/>
      <c r="T790" s="1"/>
      <c r="U790" s="1"/>
      <c r="V790" s="19"/>
      <c r="W790" s="19"/>
      <c r="X790" s="220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53"/>
      <c r="AJ790" s="53" t="e">
        <f>IF('Cable Info'!L494="","",CONCATENATE('Cable Info'!L494," - ",'Cable Info'!M494))</f>
        <v>#N/A</v>
      </c>
      <c r="AK790" s="53"/>
      <c r="AL790" s="53"/>
      <c r="AM790" s="55" t="e">
        <f t="shared" si="0"/>
        <v>#N/A</v>
      </c>
      <c r="AN790" s="53"/>
      <c r="AO790" s="53" t="e">
        <f>IF('Cable Info'!N494="","",CONCATENATE('Cable Info'!N494," - ",'Cable Info'!O494))</f>
        <v>#N/A</v>
      </c>
      <c r="AP790" s="53"/>
      <c r="AQ790" s="53"/>
      <c r="AR790" s="55" t="e">
        <f t="shared" si="1"/>
        <v>#N/A</v>
      </c>
      <c r="AS790" s="53"/>
      <c r="AT790" s="53" t="str">
        <f>IF('Cable Info'!P494="","",CONCATENATE('Cable Info'!P494," - ",'Cable Info'!Q494))</f>
        <v/>
      </c>
      <c r="AU790" s="53"/>
      <c r="AV790" s="53"/>
      <c r="AW790" s="55" t="str">
        <f t="shared" si="2"/>
        <v/>
      </c>
      <c r="AX790" s="53"/>
      <c r="AY790" s="53" t="str">
        <f>IF('Cable Info'!R494="","",CONCATENATE('Cable Info'!R494," - ",'Cable Info'!S494))</f>
        <v/>
      </c>
      <c r="AZ790" s="53"/>
      <c r="BA790" s="53"/>
      <c r="BB790" s="55" t="str">
        <f t="shared" si="3"/>
        <v/>
      </c>
      <c r="BC790" s="53"/>
      <c r="BD790" s="53" t="str">
        <f>IF('Cable Info'!T494="","",CONCATENATE('Cable Info'!T494," - ",'Cable Info'!U494))</f>
        <v/>
      </c>
      <c r="BE790" s="53"/>
      <c r="BF790" s="53"/>
      <c r="BG790" s="55" t="str">
        <f t="shared" si="4"/>
        <v/>
      </c>
      <c r="BH790" s="53"/>
      <c r="BI790" s="53" t="str">
        <f>IF('Cable Info'!V494="","",CONCATENATE('Cable Info'!V494," - ",'Cable Info'!W494))</f>
        <v/>
      </c>
      <c r="BJ790" s="53"/>
      <c r="BK790" s="53"/>
      <c r="BL790" s="55" t="str">
        <f t="shared" si="5"/>
        <v/>
      </c>
      <c r="BM790" s="5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1"/>
      <c r="CL790" s="1"/>
    </row>
    <row r="791" spans="1:90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9"/>
      <c r="P791" s="1"/>
      <c r="Q791" s="219"/>
      <c r="R791" s="1"/>
      <c r="S791" s="1"/>
      <c r="T791" s="1"/>
      <c r="U791" s="1"/>
      <c r="V791" s="19"/>
      <c r="W791" s="19"/>
      <c r="X791" s="220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53"/>
      <c r="AJ791" s="53" t="e">
        <f>IF('Cable Info'!L495="","",CONCATENATE('Cable Info'!L495," - ",'Cable Info'!M495))</f>
        <v>#N/A</v>
      </c>
      <c r="AK791" s="53"/>
      <c r="AL791" s="53"/>
      <c r="AM791" s="55" t="e">
        <f t="shared" si="0"/>
        <v>#N/A</v>
      </c>
      <c r="AN791" s="53"/>
      <c r="AO791" s="53" t="e">
        <f>IF('Cable Info'!N495="","",CONCATENATE('Cable Info'!N495," - ",'Cable Info'!O495))</f>
        <v>#N/A</v>
      </c>
      <c r="AP791" s="53"/>
      <c r="AQ791" s="53"/>
      <c r="AR791" s="55" t="e">
        <f t="shared" si="1"/>
        <v>#N/A</v>
      </c>
      <c r="AS791" s="53"/>
      <c r="AT791" s="53" t="str">
        <f>IF('Cable Info'!P495="","",CONCATENATE('Cable Info'!P495," - ",'Cable Info'!Q495))</f>
        <v/>
      </c>
      <c r="AU791" s="53"/>
      <c r="AV791" s="53"/>
      <c r="AW791" s="55" t="str">
        <f t="shared" si="2"/>
        <v/>
      </c>
      <c r="AX791" s="53"/>
      <c r="AY791" s="53" t="str">
        <f>IF('Cable Info'!R495="","",CONCATENATE('Cable Info'!R495," - ",'Cable Info'!S495))</f>
        <v/>
      </c>
      <c r="AZ791" s="53"/>
      <c r="BA791" s="53"/>
      <c r="BB791" s="55" t="str">
        <f t="shared" si="3"/>
        <v/>
      </c>
      <c r="BC791" s="53"/>
      <c r="BD791" s="53" t="str">
        <f>IF('Cable Info'!T495="","",CONCATENATE('Cable Info'!T495," - ",'Cable Info'!U495))</f>
        <v/>
      </c>
      <c r="BE791" s="53"/>
      <c r="BF791" s="53"/>
      <c r="BG791" s="55" t="str">
        <f t="shared" si="4"/>
        <v/>
      </c>
      <c r="BH791" s="53"/>
      <c r="BI791" s="53" t="str">
        <f>IF('Cable Info'!V495="","",CONCATENATE('Cable Info'!V495," - ",'Cable Info'!W495))</f>
        <v/>
      </c>
      <c r="BJ791" s="53"/>
      <c r="BK791" s="53"/>
      <c r="BL791" s="55" t="str">
        <f t="shared" si="5"/>
        <v/>
      </c>
      <c r="BM791" s="5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1"/>
      <c r="CL791" s="1"/>
    </row>
    <row r="792" spans="1:90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9"/>
      <c r="P792" s="1"/>
      <c r="Q792" s="219"/>
      <c r="R792" s="1"/>
      <c r="S792" s="1"/>
      <c r="T792" s="1"/>
      <c r="U792" s="1"/>
      <c r="V792" s="19"/>
      <c r="W792" s="19"/>
      <c r="X792" s="220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53"/>
      <c r="AJ792" s="53" t="e">
        <f>IF('Cable Info'!L496="","",CONCATENATE('Cable Info'!L496," - ",'Cable Info'!M496))</f>
        <v>#N/A</v>
      </c>
      <c r="AK792" s="53"/>
      <c r="AL792" s="53"/>
      <c r="AM792" s="55" t="e">
        <f t="shared" si="0"/>
        <v>#N/A</v>
      </c>
      <c r="AN792" s="53"/>
      <c r="AO792" s="53" t="e">
        <f>IF('Cable Info'!N496="","",CONCATENATE('Cable Info'!N496," - ",'Cable Info'!O496))</f>
        <v>#N/A</v>
      </c>
      <c r="AP792" s="53"/>
      <c r="AQ792" s="53"/>
      <c r="AR792" s="55" t="e">
        <f t="shared" si="1"/>
        <v>#N/A</v>
      </c>
      <c r="AS792" s="53"/>
      <c r="AT792" s="53" t="str">
        <f>IF('Cable Info'!P496="","",CONCATENATE('Cable Info'!P496," - ",'Cable Info'!Q496))</f>
        <v/>
      </c>
      <c r="AU792" s="53"/>
      <c r="AV792" s="53"/>
      <c r="AW792" s="55" t="str">
        <f t="shared" si="2"/>
        <v/>
      </c>
      <c r="AX792" s="53"/>
      <c r="AY792" s="53" t="str">
        <f>IF('Cable Info'!R496="","",CONCATENATE('Cable Info'!R496," - ",'Cable Info'!S496))</f>
        <v/>
      </c>
      <c r="AZ792" s="53"/>
      <c r="BA792" s="53"/>
      <c r="BB792" s="55" t="str">
        <f t="shared" si="3"/>
        <v/>
      </c>
      <c r="BC792" s="53"/>
      <c r="BD792" s="53" t="str">
        <f>IF('Cable Info'!T496="","",CONCATENATE('Cable Info'!T496," - ",'Cable Info'!U496))</f>
        <v/>
      </c>
      <c r="BE792" s="53"/>
      <c r="BF792" s="53"/>
      <c r="BG792" s="55" t="str">
        <f t="shared" si="4"/>
        <v/>
      </c>
      <c r="BH792" s="53"/>
      <c r="BI792" s="53" t="str">
        <f>IF('Cable Info'!V496="","",CONCATENATE('Cable Info'!V496," - ",'Cable Info'!W496))</f>
        <v/>
      </c>
      <c r="BJ792" s="53"/>
      <c r="BK792" s="53"/>
      <c r="BL792" s="55" t="str">
        <f t="shared" si="5"/>
        <v/>
      </c>
      <c r="BM792" s="5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1"/>
      <c r="CL792" s="1"/>
    </row>
    <row r="793" spans="1:90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9"/>
      <c r="P793" s="1"/>
      <c r="Q793" s="219"/>
      <c r="R793" s="1"/>
      <c r="S793" s="1"/>
      <c r="T793" s="1"/>
      <c r="U793" s="1"/>
      <c r="V793" s="19"/>
      <c r="W793" s="19"/>
      <c r="X793" s="220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53"/>
      <c r="AJ793" s="53" t="e">
        <f>IF('Cable Info'!L497="","",CONCATENATE('Cable Info'!L497," - ",'Cable Info'!M497))</f>
        <v>#N/A</v>
      </c>
      <c r="AK793" s="53"/>
      <c r="AL793" s="53"/>
      <c r="AM793" s="55" t="e">
        <f t="shared" si="0"/>
        <v>#N/A</v>
      </c>
      <c r="AN793" s="53"/>
      <c r="AO793" s="53" t="e">
        <f>IF('Cable Info'!N497="","",CONCATENATE('Cable Info'!N497," - ",'Cable Info'!O497))</f>
        <v>#N/A</v>
      </c>
      <c r="AP793" s="53"/>
      <c r="AQ793" s="53"/>
      <c r="AR793" s="55" t="e">
        <f t="shared" si="1"/>
        <v>#N/A</v>
      </c>
      <c r="AS793" s="53"/>
      <c r="AT793" s="53" t="str">
        <f>IF('Cable Info'!P497="","",CONCATENATE('Cable Info'!P497," - ",'Cable Info'!Q497))</f>
        <v/>
      </c>
      <c r="AU793" s="53"/>
      <c r="AV793" s="53"/>
      <c r="AW793" s="55" t="str">
        <f t="shared" si="2"/>
        <v/>
      </c>
      <c r="AX793" s="53"/>
      <c r="AY793" s="53" t="str">
        <f>IF('Cable Info'!R497="","",CONCATENATE('Cable Info'!R497," - ",'Cable Info'!S497))</f>
        <v/>
      </c>
      <c r="AZ793" s="53"/>
      <c r="BA793" s="53"/>
      <c r="BB793" s="55" t="str">
        <f t="shared" si="3"/>
        <v/>
      </c>
      <c r="BC793" s="53"/>
      <c r="BD793" s="53" t="str">
        <f>IF('Cable Info'!T497="","",CONCATENATE('Cable Info'!T497," - ",'Cable Info'!U497))</f>
        <v/>
      </c>
      <c r="BE793" s="53"/>
      <c r="BF793" s="53"/>
      <c r="BG793" s="55" t="str">
        <f t="shared" si="4"/>
        <v/>
      </c>
      <c r="BH793" s="53"/>
      <c r="BI793" s="53" t="str">
        <f>IF('Cable Info'!V497="","",CONCATENATE('Cable Info'!V497," - ",'Cable Info'!W497))</f>
        <v/>
      </c>
      <c r="BJ793" s="53"/>
      <c r="BK793" s="53"/>
      <c r="BL793" s="55" t="str">
        <f t="shared" si="5"/>
        <v/>
      </c>
      <c r="BM793" s="5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1"/>
      <c r="CL793" s="1"/>
    </row>
    <row r="794" spans="1:90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9"/>
      <c r="P794" s="1"/>
      <c r="Q794" s="219"/>
      <c r="R794" s="1"/>
      <c r="S794" s="1"/>
      <c r="T794" s="1"/>
      <c r="U794" s="1"/>
      <c r="V794" s="19"/>
      <c r="W794" s="19"/>
      <c r="X794" s="220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53"/>
      <c r="AJ794" s="53" t="e">
        <f>IF('Cable Info'!L498="","",CONCATENATE('Cable Info'!L498," - ",'Cable Info'!M498))</f>
        <v>#N/A</v>
      </c>
      <c r="AK794" s="53"/>
      <c r="AL794" s="53"/>
      <c r="AM794" s="55" t="e">
        <f t="shared" si="0"/>
        <v>#N/A</v>
      </c>
      <c r="AN794" s="53"/>
      <c r="AO794" s="53" t="e">
        <f>IF('Cable Info'!N498="","",CONCATENATE('Cable Info'!N498," - ",'Cable Info'!O498))</f>
        <v>#N/A</v>
      </c>
      <c r="AP794" s="53"/>
      <c r="AQ794" s="53"/>
      <c r="AR794" s="55" t="e">
        <f t="shared" si="1"/>
        <v>#N/A</v>
      </c>
      <c r="AS794" s="53"/>
      <c r="AT794" s="53" t="str">
        <f>IF('Cable Info'!P498="","",CONCATENATE('Cable Info'!P498," - ",'Cable Info'!Q498))</f>
        <v/>
      </c>
      <c r="AU794" s="53"/>
      <c r="AV794" s="53"/>
      <c r="AW794" s="55" t="str">
        <f t="shared" si="2"/>
        <v/>
      </c>
      <c r="AX794" s="53"/>
      <c r="AY794" s="53" t="str">
        <f>IF('Cable Info'!R498="","",CONCATENATE('Cable Info'!R498," - ",'Cable Info'!S498))</f>
        <v/>
      </c>
      <c r="AZ794" s="53"/>
      <c r="BA794" s="53"/>
      <c r="BB794" s="55" t="str">
        <f t="shared" si="3"/>
        <v/>
      </c>
      <c r="BC794" s="53"/>
      <c r="BD794" s="53" t="str">
        <f>IF('Cable Info'!T498="","",CONCATENATE('Cable Info'!T498," - ",'Cable Info'!U498))</f>
        <v/>
      </c>
      <c r="BE794" s="53"/>
      <c r="BF794" s="53"/>
      <c r="BG794" s="55" t="str">
        <f t="shared" si="4"/>
        <v/>
      </c>
      <c r="BH794" s="53"/>
      <c r="BI794" s="53" t="str">
        <f>IF('Cable Info'!V498="","",CONCATENATE('Cable Info'!V498," - ",'Cable Info'!W498))</f>
        <v/>
      </c>
      <c r="BJ794" s="53"/>
      <c r="BK794" s="53"/>
      <c r="BL794" s="55" t="str">
        <f t="shared" si="5"/>
        <v/>
      </c>
      <c r="BM794" s="5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1"/>
      <c r="CL794" s="1"/>
    </row>
    <row r="795" spans="1:90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9"/>
      <c r="P795" s="1"/>
      <c r="Q795" s="219"/>
      <c r="R795" s="1"/>
      <c r="S795" s="1"/>
      <c r="T795" s="1"/>
      <c r="U795" s="1"/>
      <c r="V795" s="19"/>
      <c r="W795" s="19"/>
      <c r="X795" s="220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53"/>
      <c r="AJ795" s="53" t="e">
        <f>IF('Cable Info'!L499="","",CONCATENATE('Cable Info'!L499," - ",'Cable Info'!M499))</f>
        <v>#N/A</v>
      </c>
      <c r="AK795" s="53"/>
      <c r="AL795" s="53"/>
      <c r="AM795" s="55" t="e">
        <f t="shared" si="0"/>
        <v>#N/A</v>
      </c>
      <c r="AN795" s="53"/>
      <c r="AO795" s="53" t="e">
        <f>IF('Cable Info'!N499="","",CONCATENATE('Cable Info'!N499," - ",'Cable Info'!O499))</f>
        <v>#N/A</v>
      </c>
      <c r="AP795" s="53"/>
      <c r="AQ795" s="53"/>
      <c r="AR795" s="55" t="e">
        <f t="shared" si="1"/>
        <v>#N/A</v>
      </c>
      <c r="AS795" s="53"/>
      <c r="AT795" s="53" t="str">
        <f>IF('Cable Info'!P499="","",CONCATENATE('Cable Info'!P499," - ",'Cable Info'!Q499))</f>
        <v/>
      </c>
      <c r="AU795" s="53"/>
      <c r="AV795" s="53"/>
      <c r="AW795" s="55" t="str">
        <f t="shared" si="2"/>
        <v/>
      </c>
      <c r="AX795" s="53"/>
      <c r="AY795" s="53" t="str">
        <f>IF('Cable Info'!R499="","",CONCATENATE('Cable Info'!R499," - ",'Cable Info'!S499))</f>
        <v/>
      </c>
      <c r="AZ795" s="53"/>
      <c r="BA795" s="53"/>
      <c r="BB795" s="55" t="str">
        <f t="shared" si="3"/>
        <v/>
      </c>
      <c r="BC795" s="53"/>
      <c r="BD795" s="53" t="str">
        <f>IF('Cable Info'!T499="","",CONCATENATE('Cable Info'!T499," - ",'Cable Info'!U499))</f>
        <v/>
      </c>
      <c r="BE795" s="53"/>
      <c r="BF795" s="53"/>
      <c r="BG795" s="55" t="str">
        <f t="shared" si="4"/>
        <v/>
      </c>
      <c r="BH795" s="53"/>
      <c r="BI795" s="53" t="str">
        <f>IF('Cable Info'!V499="","",CONCATENATE('Cable Info'!V499," - ",'Cable Info'!W499))</f>
        <v/>
      </c>
      <c r="BJ795" s="53"/>
      <c r="BK795" s="53"/>
      <c r="BL795" s="55" t="str">
        <f t="shared" si="5"/>
        <v/>
      </c>
      <c r="BM795" s="5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1"/>
      <c r="CL795" s="1"/>
    </row>
    <row r="796" spans="1:90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9"/>
      <c r="P796" s="1"/>
      <c r="Q796" s="219"/>
      <c r="R796" s="1"/>
      <c r="S796" s="1"/>
      <c r="T796" s="1"/>
      <c r="U796" s="1"/>
      <c r="V796" s="19"/>
      <c r="W796" s="19"/>
      <c r="X796" s="220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53"/>
      <c r="AJ796" s="53" t="e">
        <f>IF('Cable Info'!L500="","",CONCATENATE('Cable Info'!L500," - ",'Cable Info'!M500))</f>
        <v>#N/A</v>
      </c>
      <c r="AK796" s="53"/>
      <c r="AL796" s="53"/>
      <c r="AM796" s="55" t="e">
        <f t="shared" si="0"/>
        <v>#N/A</v>
      </c>
      <c r="AN796" s="53"/>
      <c r="AO796" s="53" t="e">
        <f>IF('Cable Info'!N500="","",CONCATENATE('Cable Info'!N500," - ",'Cable Info'!O500))</f>
        <v>#N/A</v>
      </c>
      <c r="AP796" s="53"/>
      <c r="AQ796" s="53"/>
      <c r="AR796" s="55" t="e">
        <f t="shared" si="1"/>
        <v>#N/A</v>
      </c>
      <c r="AS796" s="53"/>
      <c r="AT796" s="53" t="str">
        <f>IF('Cable Info'!P500="","",CONCATENATE('Cable Info'!P500," - ",'Cable Info'!Q500))</f>
        <v/>
      </c>
      <c r="AU796" s="53"/>
      <c r="AV796" s="53"/>
      <c r="AW796" s="55" t="str">
        <f t="shared" si="2"/>
        <v/>
      </c>
      <c r="AX796" s="53"/>
      <c r="AY796" s="53" t="str">
        <f>IF('Cable Info'!R500="","",CONCATENATE('Cable Info'!R500," - ",'Cable Info'!S500))</f>
        <v/>
      </c>
      <c r="AZ796" s="53"/>
      <c r="BA796" s="53"/>
      <c r="BB796" s="55" t="str">
        <f t="shared" si="3"/>
        <v/>
      </c>
      <c r="BC796" s="53"/>
      <c r="BD796" s="53" t="str">
        <f>IF('Cable Info'!T500="","",CONCATENATE('Cable Info'!T500," - ",'Cable Info'!U500))</f>
        <v/>
      </c>
      <c r="BE796" s="53"/>
      <c r="BF796" s="53"/>
      <c r="BG796" s="55" t="str">
        <f t="shared" si="4"/>
        <v/>
      </c>
      <c r="BH796" s="53"/>
      <c r="BI796" s="53" t="str">
        <f>IF('Cable Info'!V500="","",CONCATENATE('Cable Info'!V500," - ",'Cable Info'!W500))</f>
        <v/>
      </c>
      <c r="BJ796" s="53"/>
      <c r="BK796" s="53"/>
      <c r="BL796" s="55" t="str">
        <f t="shared" si="5"/>
        <v/>
      </c>
      <c r="BM796" s="5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1"/>
      <c r="CL796" s="1"/>
    </row>
    <row r="797" spans="1:90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9"/>
      <c r="P797" s="1"/>
      <c r="Q797" s="219"/>
      <c r="R797" s="1"/>
      <c r="S797" s="1"/>
      <c r="T797" s="1"/>
      <c r="U797" s="1"/>
      <c r="V797" s="19"/>
      <c r="W797" s="19"/>
      <c r="X797" s="220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53"/>
      <c r="AJ797" s="53" t="e">
        <f>IF('Cable Info'!L501="","",CONCATENATE('Cable Info'!L501," - ",'Cable Info'!M501))</f>
        <v>#N/A</v>
      </c>
      <c r="AK797" s="53"/>
      <c r="AL797" s="53"/>
      <c r="AM797" s="55" t="e">
        <f t="shared" si="0"/>
        <v>#N/A</v>
      </c>
      <c r="AN797" s="53"/>
      <c r="AO797" s="53" t="e">
        <f>IF('Cable Info'!N501="","",CONCATENATE('Cable Info'!N501," - ",'Cable Info'!O501))</f>
        <v>#N/A</v>
      </c>
      <c r="AP797" s="53"/>
      <c r="AQ797" s="53"/>
      <c r="AR797" s="55" t="e">
        <f t="shared" si="1"/>
        <v>#N/A</v>
      </c>
      <c r="AS797" s="53"/>
      <c r="AT797" s="53" t="str">
        <f>IF('Cable Info'!P501="","",CONCATENATE('Cable Info'!P501," - ",'Cable Info'!Q501))</f>
        <v/>
      </c>
      <c r="AU797" s="53"/>
      <c r="AV797" s="53"/>
      <c r="AW797" s="55" t="str">
        <f t="shared" si="2"/>
        <v/>
      </c>
      <c r="AX797" s="53"/>
      <c r="AY797" s="53" t="str">
        <f>IF('Cable Info'!R501="","",CONCATENATE('Cable Info'!R501," - ",'Cable Info'!S501))</f>
        <v/>
      </c>
      <c r="AZ797" s="53"/>
      <c r="BA797" s="53"/>
      <c r="BB797" s="55" t="str">
        <f t="shared" si="3"/>
        <v/>
      </c>
      <c r="BC797" s="53"/>
      <c r="BD797" s="53" t="str">
        <f>IF('Cable Info'!T501="","",CONCATENATE('Cable Info'!T501," - ",'Cable Info'!U501))</f>
        <v/>
      </c>
      <c r="BE797" s="53"/>
      <c r="BF797" s="53"/>
      <c r="BG797" s="55" t="str">
        <f t="shared" si="4"/>
        <v/>
      </c>
      <c r="BH797" s="53"/>
      <c r="BI797" s="53" t="str">
        <f>IF('Cable Info'!V501="","",CONCATENATE('Cable Info'!V501," - ",'Cable Info'!W501))</f>
        <v/>
      </c>
      <c r="BJ797" s="53"/>
      <c r="BK797" s="53"/>
      <c r="BL797" s="55" t="str">
        <f t="shared" si="5"/>
        <v/>
      </c>
      <c r="BM797" s="5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1"/>
      <c r="CL797" s="1"/>
    </row>
    <row r="798" spans="1:90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9"/>
      <c r="P798" s="1"/>
      <c r="Q798" s="219"/>
      <c r="R798" s="1"/>
      <c r="S798" s="1"/>
      <c r="T798" s="1"/>
      <c r="U798" s="1"/>
      <c r="V798" s="19"/>
      <c r="W798" s="19"/>
      <c r="X798" s="220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53"/>
      <c r="AJ798" s="53" t="e">
        <f>IF('Cable Info'!L502="","",CONCATENATE('Cable Info'!L502," - ",'Cable Info'!M502))</f>
        <v>#N/A</v>
      </c>
      <c r="AK798" s="53"/>
      <c r="AL798" s="53"/>
      <c r="AM798" s="55" t="e">
        <f t="shared" si="0"/>
        <v>#N/A</v>
      </c>
      <c r="AN798" s="53"/>
      <c r="AO798" s="53" t="e">
        <f>IF('Cable Info'!N502="","",CONCATENATE('Cable Info'!N502," - ",'Cable Info'!O502))</f>
        <v>#N/A</v>
      </c>
      <c r="AP798" s="53"/>
      <c r="AQ798" s="53"/>
      <c r="AR798" s="55" t="e">
        <f t="shared" si="1"/>
        <v>#N/A</v>
      </c>
      <c r="AS798" s="53"/>
      <c r="AT798" s="53" t="str">
        <f>IF('Cable Info'!P502="","",CONCATENATE('Cable Info'!P502," - ",'Cable Info'!Q502))</f>
        <v/>
      </c>
      <c r="AU798" s="53"/>
      <c r="AV798" s="53"/>
      <c r="AW798" s="55" t="str">
        <f t="shared" si="2"/>
        <v/>
      </c>
      <c r="AX798" s="53"/>
      <c r="AY798" s="53" t="str">
        <f>IF('Cable Info'!R502="","",CONCATENATE('Cable Info'!R502," - ",'Cable Info'!S502))</f>
        <v/>
      </c>
      <c r="AZ798" s="53"/>
      <c r="BA798" s="53"/>
      <c r="BB798" s="55" t="str">
        <f t="shared" si="3"/>
        <v/>
      </c>
      <c r="BC798" s="53"/>
      <c r="BD798" s="53" t="str">
        <f>IF('Cable Info'!T502="","",CONCATENATE('Cable Info'!T502," - ",'Cable Info'!U502))</f>
        <v/>
      </c>
      <c r="BE798" s="53"/>
      <c r="BF798" s="53"/>
      <c r="BG798" s="55" t="str">
        <f t="shared" si="4"/>
        <v/>
      </c>
      <c r="BH798" s="53"/>
      <c r="BI798" s="53" t="str">
        <f>IF('Cable Info'!V502="","",CONCATENATE('Cable Info'!V502," - ",'Cable Info'!W502))</f>
        <v/>
      </c>
      <c r="BJ798" s="53"/>
      <c r="BK798" s="53"/>
      <c r="BL798" s="55" t="str">
        <f t="shared" si="5"/>
        <v/>
      </c>
      <c r="BM798" s="5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1"/>
      <c r="CL798" s="1"/>
    </row>
    <row r="799" spans="1:90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9"/>
      <c r="P799" s="1"/>
      <c r="Q799" s="219"/>
      <c r="R799" s="1"/>
      <c r="S799" s="1"/>
      <c r="T799" s="1"/>
      <c r="U799" s="1"/>
      <c r="V799" s="19"/>
      <c r="W799" s="19"/>
      <c r="X799" s="220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53"/>
      <c r="AJ799" s="53" t="e">
        <f>IF('Cable Info'!L503="","",CONCATENATE('Cable Info'!L503," - ",'Cable Info'!M503))</f>
        <v>#N/A</v>
      </c>
      <c r="AK799" s="53"/>
      <c r="AL799" s="53"/>
      <c r="AM799" s="55" t="e">
        <f t="shared" si="0"/>
        <v>#N/A</v>
      </c>
      <c r="AN799" s="53"/>
      <c r="AO799" s="53" t="e">
        <f>IF('Cable Info'!N503="","",CONCATENATE('Cable Info'!N503," - ",'Cable Info'!O503))</f>
        <v>#N/A</v>
      </c>
      <c r="AP799" s="53"/>
      <c r="AQ799" s="53"/>
      <c r="AR799" s="55" t="e">
        <f t="shared" si="1"/>
        <v>#N/A</v>
      </c>
      <c r="AS799" s="53"/>
      <c r="AT799" s="53" t="str">
        <f>IF('Cable Info'!P503="","",CONCATENATE('Cable Info'!P503," - ",'Cable Info'!Q503))</f>
        <v/>
      </c>
      <c r="AU799" s="53"/>
      <c r="AV799" s="53"/>
      <c r="AW799" s="55" t="str">
        <f t="shared" si="2"/>
        <v/>
      </c>
      <c r="AX799" s="53"/>
      <c r="AY799" s="53" t="str">
        <f>IF('Cable Info'!R503="","",CONCATENATE('Cable Info'!R503," - ",'Cable Info'!S503))</f>
        <v/>
      </c>
      <c r="AZ799" s="53"/>
      <c r="BA799" s="53"/>
      <c r="BB799" s="55" t="str">
        <f t="shared" si="3"/>
        <v/>
      </c>
      <c r="BC799" s="53"/>
      <c r="BD799" s="53" t="str">
        <f>IF('Cable Info'!T503="","",CONCATENATE('Cable Info'!T503," - ",'Cable Info'!U503))</f>
        <v/>
      </c>
      <c r="BE799" s="53"/>
      <c r="BF799" s="53"/>
      <c r="BG799" s="55" t="str">
        <f t="shared" si="4"/>
        <v/>
      </c>
      <c r="BH799" s="53"/>
      <c r="BI799" s="53" t="str">
        <f>IF('Cable Info'!V503="","",CONCATENATE('Cable Info'!V503," - ",'Cable Info'!W503))</f>
        <v/>
      </c>
      <c r="BJ799" s="53"/>
      <c r="BK799" s="53"/>
      <c r="BL799" s="55" t="str">
        <f t="shared" si="5"/>
        <v/>
      </c>
      <c r="BM799" s="5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1"/>
      <c r="CL799" s="1"/>
    </row>
    <row r="800" spans="1:90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9"/>
      <c r="P800" s="1"/>
      <c r="Q800" s="219"/>
      <c r="R800" s="1"/>
      <c r="S800" s="1"/>
      <c r="T800" s="1"/>
      <c r="U800" s="1"/>
      <c r="V800" s="19"/>
      <c r="W800" s="19"/>
      <c r="X800" s="220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53"/>
      <c r="AJ800" s="53" t="e">
        <f>IF('Cable Info'!L504="","",CONCATENATE('Cable Info'!L504," - ",'Cable Info'!M504))</f>
        <v>#N/A</v>
      </c>
      <c r="AK800" s="53"/>
      <c r="AL800" s="53"/>
      <c r="AM800" s="55" t="e">
        <f t="shared" si="0"/>
        <v>#N/A</v>
      </c>
      <c r="AN800" s="53"/>
      <c r="AO800" s="53" t="e">
        <f>IF('Cable Info'!N504="","",CONCATENATE('Cable Info'!N504," - ",'Cable Info'!O504))</f>
        <v>#N/A</v>
      </c>
      <c r="AP800" s="53"/>
      <c r="AQ800" s="53"/>
      <c r="AR800" s="55" t="e">
        <f t="shared" si="1"/>
        <v>#N/A</v>
      </c>
      <c r="AS800" s="53"/>
      <c r="AT800" s="53" t="str">
        <f>IF('Cable Info'!P504="","",CONCATENATE('Cable Info'!P504," - ",'Cable Info'!Q504))</f>
        <v/>
      </c>
      <c r="AU800" s="53"/>
      <c r="AV800" s="53"/>
      <c r="AW800" s="55" t="str">
        <f t="shared" si="2"/>
        <v/>
      </c>
      <c r="AX800" s="53"/>
      <c r="AY800" s="53" t="str">
        <f>IF('Cable Info'!R504="","",CONCATENATE('Cable Info'!R504," - ",'Cable Info'!S504))</f>
        <v/>
      </c>
      <c r="AZ800" s="53"/>
      <c r="BA800" s="53"/>
      <c r="BB800" s="55" t="str">
        <f t="shared" si="3"/>
        <v/>
      </c>
      <c r="BC800" s="53"/>
      <c r="BD800" s="53" t="str">
        <f>IF('Cable Info'!T504="","",CONCATENATE('Cable Info'!T504," - ",'Cable Info'!U504))</f>
        <v/>
      </c>
      <c r="BE800" s="53"/>
      <c r="BF800" s="53"/>
      <c r="BG800" s="55" t="str">
        <f t="shared" si="4"/>
        <v/>
      </c>
      <c r="BH800" s="53"/>
      <c r="BI800" s="53" t="str">
        <f>IF('Cable Info'!V504="","",CONCATENATE('Cable Info'!V504," - ",'Cable Info'!W504))</f>
        <v/>
      </c>
      <c r="BJ800" s="53"/>
      <c r="BK800" s="53"/>
      <c r="BL800" s="55" t="str">
        <f t="shared" si="5"/>
        <v/>
      </c>
      <c r="BM800" s="5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1"/>
      <c r="CL800" s="1"/>
    </row>
    <row r="801" spans="1:90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9"/>
      <c r="P801" s="1"/>
      <c r="Q801" s="219"/>
      <c r="R801" s="1"/>
      <c r="S801" s="1"/>
      <c r="T801" s="1"/>
      <c r="U801" s="1"/>
      <c r="V801" s="19"/>
      <c r="W801" s="19"/>
      <c r="X801" s="220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53"/>
      <c r="AJ801" s="53" t="e">
        <f>IF('Cable Info'!L505="","",CONCATENATE('Cable Info'!L505," - ",'Cable Info'!M505))</f>
        <v>#N/A</v>
      </c>
      <c r="AK801" s="53"/>
      <c r="AL801" s="53"/>
      <c r="AM801" s="55" t="e">
        <f t="shared" si="0"/>
        <v>#N/A</v>
      </c>
      <c r="AN801" s="53"/>
      <c r="AO801" s="53" t="e">
        <f>IF('Cable Info'!N505="","",CONCATENATE('Cable Info'!N505," - ",'Cable Info'!O505))</f>
        <v>#N/A</v>
      </c>
      <c r="AP801" s="53"/>
      <c r="AQ801" s="53"/>
      <c r="AR801" s="55" t="e">
        <f t="shared" si="1"/>
        <v>#N/A</v>
      </c>
      <c r="AS801" s="53"/>
      <c r="AT801" s="53" t="str">
        <f>IF('Cable Info'!P505="","",CONCATENATE('Cable Info'!P505," - ",'Cable Info'!Q505))</f>
        <v/>
      </c>
      <c r="AU801" s="53"/>
      <c r="AV801" s="53"/>
      <c r="AW801" s="55" t="str">
        <f t="shared" si="2"/>
        <v/>
      </c>
      <c r="AX801" s="53"/>
      <c r="AY801" s="53" t="str">
        <f>IF('Cable Info'!R505="","",CONCATENATE('Cable Info'!R505," - ",'Cable Info'!S505))</f>
        <v/>
      </c>
      <c r="AZ801" s="53"/>
      <c r="BA801" s="53"/>
      <c r="BB801" s="55" t="str">
        <f t="shared" si="3"/>
        <v/>
      </c>
      <c r="BC801" s="53"/>
      <c r="BD801" s="53" t="str">
        <f>IF('Cable Info'!T505="","",CONCATENATE('Cable Info'!T505," - ",'Cable Info'!U505))</f>
        <v/>
      </c>
      <c r="BE801" s="53"/>
      <c r="BF801" s="53"/>
      <c r="BG801" s="55" t="str">
        <f t="shared" si="4"/>
        <v/>
      </c>
      <c r="BH801" s="53"/>
      <c r="BI801" s="53" t="str">
        <f>IF('Cable Info'!V505="","",CONCATENATE('Cable Info'!V505," - ",'Cable Info'!W505))</f>
        <v/>
      </c>
      <c r="BJ801" s="53"/>
      <c r="BK801" s="53"/>
      <c r="BL801" s="55" t="str">
        <f t="shared" si="5"/>
        <v/>
      </c>
      <c r="BM801" s="5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1"/>
      <c r="CL801" s="1"/>
    </row>
    <row r="802" spans="1:90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9"/>
      <c r="P802" s="1"/>
      <c r="Q802" s="219"/>
      <c r="R802" s="1"/>
      <c r="S802" s="1"/>
      <c r="T802" s="1"/>
      <c r="U802" s="1"/>
      <c r="V802" s="19"/>
      <c r="W802" s="19"/>
      <c r="X802" s="220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53"/>
      <c r="AJ802" s="53" t="e">
        <f>IF('Cable Info'!L506="","",CONCATENATE('Cable Info'!L506," - ",'Cable Info'!M506))</f>
        <v>#N/A</v>
      </c>
      <c r="AK802" s="53"/>
      <c r="AL802" s="53"/>
      <c r="AM802" s="55" t="e">
        <f t="shared" si="0"/>
        <v>#N/A</v>
      </c>
      <c r="AN802" s="53"/>
      <c r="AO802" s="53" t="e">
        <f>IF('Cable Info'!N506="","",CONCATENATE('Cable Info'!N506," - ",'Cable Info'!O506))</f>
        <v>#N/A</v>
      </c>
      <c r="AP802" s="53"/>
      <c r="AQ802" s="53"/>
      <c r="AR802" s="55" t="e">
        <f t="shared" si="1"/>
        <v>#N/A</v>
      </c>
      <c r="AS802" s="53"/>
      <c r="AT802" s="53" t="str">
        <f>IF('Cable Info'!P506="","",CONCATENATE('Cable Info'!P506," - ",'Cable Info'!Q506))</f>
        <v/>
      </c>
      <c r="AU802" s="53"/>
      <c r="AV802" s="53"/>
      <c r="AW802" s="55" t="str">
        <f t="shared" si="2"/>
        <v/>
      </c>
      <c r="AX802" s="53"/>
      <c r="AY802" s="53" t="str">
        <f>IF('Cable Info'!R506="","",CONCATENATE('Cable Info'!R506," - ",'Cable Info'!S506))</f>
        <v/>
      </c>
      <c r="AZ802" s="53"/>
      <c r="BA802" s="53"/>
      <c r="BB802" s="55" t="str">
        <f t="shared" si="3"/>
        <v/>
      </c>
      <c r="BC802" s="53"/>
      <c r="BD802" s="53" t="str">
        <f>IF('Cable Info'!T506="","",CONCATENATE('Cable Info'!T506," - ",'Cable Info'!U506))</f>
        <v/>
      </c>
      <c r="BE802" s="53"/>
      <c r="BF802" s="53"/>
      <c r="BG802" s="55" t="str">
        <f t="shared" si="4"/>
        <v/>
      </c>
      <c r="BH802" s="53"/>
      <c r="BI802" s="53" t="str">
        <f>IF('Cable Info'!V506="","",CONCATENATE('Cable Info'!V506," - ",'Cable Info'!W506))</f>
        <v/>
      </c>
      <c r="BJ802" s="53"/>
      <c r="BK802" s="53"/>
      <c r="BL802" s="55" t="str">
        <f t="shared" si="5"/>
        <v/>
      </c>
      <c r="BM802" s="5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1"/>
      <c r="CL802" s="1"/>
    </row>
    <row r="803" spans="1:90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9"/>
      <c r="P803" s="1"/>
      <c r="Q803" s="219"/>
      <c r="R803" s="1"/>
      <c r="S803" s="1"/>
      <c r="T803" s="1"/>
      <c r="U803" s="1"/>
      <c r="V803" s="19"/>
      <c r="W803" s="19"/>
      <c r="X803" s="220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53"/>
      <c r="AJ803" s="53" t="e">
        <f>IF('Cable Info'!L507="","",CONCATENATE('Cable Info'!L507," - ",'Cable Info'!M507))</f>
        <v>#N/A</v>
      </c>
      <c r="AK803" s="53"/>
      <c r="AL803" s="53"/>
      <c r="AM803" s="55" t="e">
        <f t="shared" si="0"/>
        <v>#N/A</v>
      </c>
      <c r="AN803" s="53"/>
      <c r="AO803" s="53" t="e">
        <f>IF('Cable Info'!N507="","",CONCATENATE('Cable Info'!N507," - ",'Cable Info'!O507))</f>
        <v>#N/A</v>
      </c>
      <c r="AP803" s="53"/>
      <c r="AQ803" s="53"/>
      <c r="AR803" s="55" t="e">
        <f t="shared" si="1"/>
        <v>#N/A</v>
      </c>
      <c r="AS803" s="53"/>
      <c r="AT803" s="53" t="str">
        <f>IF('Cable Info'!P507="","",CONCATENATE('Cable Info'!P507," - ",'Cable Info'!Q507))</f>
        <v/>
      </c>
      <c r="AU803" s="53"/>
      <c r="AV803" s="53"/>
      <c r="AW803" s="55" t="str">
        <f t="shared" si="2"/>
        <v/>
      </c>
      <c r="AX803" s="53"/>
      <c r="AY803" s="53" t="str">
        <f>IF('Cable Info'!R507="","",CONCATENATE('Cable Info'!R507," - ",'Cable Info'!S507))</f>
        <v/>
      </c>
      <c r="AZ803" s="53"/>
      <c r="BA803" s="53"/>
      <c r="BB803" s="55" t="str">
        <f t="shared" si="3"/>
        <v/>
      </c>
      <c r="BC803" s="53"/>
      <c r="BD803" s="53" t="str">
        <f>IF('Cable Info'!T507="","",CONCATENATE('Cable Info'!T507," - ",'Cable Info'!U507))</f>
        <v/>
      </c>
      <c r="BE803" s="53"/>
      <c r="BF803" s="53"/>
      <c r="BG803" s="55" t="str">
        <f t="shared" si="4"/>
        <v/>
      </c>
      <c r="BH803" s="53"/>
      <c r="BI803" s="53" t="str">
        <f>IF('Cable Info'!V507="","",CONCATENATE('Cable Info'!V507," - ",'Cable Info'!W507))</f>
        <v/>
      </c>
      <c r="BJ803" s="53"/>
      <c r="BK803" s="53"/>
      <c r="BL803" s="55" t="str">
        <f t="shared" si="5"/>
        <v/>
      </c>
      <c r="BM803" s="5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1"/>
      <c r="CL803" s="1"/>
    </row>
    <row r="804" spans="1:90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9"/>
      <c r="P804" s="1"/>
      <c r="Q804" s="219"/>
      <c r="R804" s="1"/>
      <c r="S804" s="1"/>
      <c r="T804" s="1"/>
      <c r="U804" s="1"/>
      <c r="V804" s="19"/>
      <c r="W804" s="19"/>
      <c r="X804" s="220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53"/>
      <c r="AJ804" s="53" t="e">
        <f>IF('Cable Info'!L508="","",CONCATENATE('Cable Info'!L508," - ",'Cable Info'!M508))</f>
        <v>#N/A</v>
      </c>
      <c r="AK804" s="53"/>
      <c r="AL804" s="53"/>
      <c r="AM804" s="55" t="e">
        <f t="shared" si="0"/>
        <v>#N/A</v>
      </c>
      <c r="AN804" s="53"/>
      <c r="AO804" s="53" t="e">
        <f>IF('Cable Info'!N508="","",CONCATENATE('Cable Info'!N508," - ",'Cable Info'!O508))</f>
        <v>#N/A</v>
      </c>
      <c r="AP804" s="53"/>
      <c r="AQ804" s="53"/>
      <c r="AR804" s="55" t="e">
        <f t="shared" si="1"/>
        <v>#N/A</v>
      </c>
      <c r="AS804" s="53"/>
      <c r="AT804" s="53" t="str">
        <f>IF('Cable Info'!P508="","",CONCATENATE('Cable Info'!P508," - ",'Cable Info'!Q508))</f>
        <v/>
      </c>
      <c r="AU804" s="53"/>
      <c r="AV804" s="53"/>
      <c r="AW804" s="55" t="str">
        <f t="shared" si="2"/>
        <v/>
      </c>
      <c r="AX804" s="53"/>
      <c r="AY804" s="53" t="str">
        <f>IF('Cable Info'!R508="","",CONCATENATE('Cable Info'!R508," - ",'Cable Info'!S508))</f>
        <v/>
      </c>
      <c r="AZ804" s="53"/>
      <c r="BA804" s="53"/>
      <c r="BB804" s="55" t="str">
        <f t="shared" si="3"/>
        <v/>
      </c>
      <c r="BC804" s="53"/>
      <c r="BD804" s="53" t="str">
        <f>IF('Cable Info'!T508="","",CONCATENATE('Cable Info'!T508," - ",'Cable Info'!U508))</f>
        <v/>
      </c>
      <c r="BE804" s="53"/>
      <c r="BF804" s="53"/>
      <c r="BG804" s="55" t="str">
        <f t="shared" si="4"/>
        <v/>
      </c>
      <c r="BH804" s="53"/>
      <c r="BI804" s="53" t="str">
        <f>IF('Cable Info'!V508="","",CONCATENATE('Cable Info'!V508," - ",'Cable Info'!W508))</f>
        <v/>
      </c>
      <c r="BJ804" s="53"/>
      <c r="BK804" s="53"/>
      <c r="BL804" s="55" t="str">
        <f t="shared" si="5"/>
        <v/>
      </c>
      <c r="BM804" s="5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1"/>
      <c r="CL804" s="1"/>
    </row>
    <row r="805" spans="1:90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9"/>
      <c r="P805" s="1"/>
      <c r="Q805" s="219"/>
      <c r="R805" s="1"/>
      <c r="S805" s="1"/>
      <c r="T805" s="1"/>
      <c r="U805" s="1"/>
      <c r="V805" s="19"/>
      <c r="W805" s="19"/>
      <c r="X805" s="220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53"/>
      <c r="AJ805" s="53" t="e">
        <f>IF('Cable Info'!L509="","",CONCATENATE('Cable Info'!L509," - ",'Cable Info'!M509))</f>
        <v>#N/A</v>
      </c>
      <c r="AK805" s="53"/>
      <c r="AL805" s="53"/>
      <c r="AM805" s="55" t="e">
        <f t="shared" si="0"/>
        <v>#N/A</v>
      </c>
      <c r="AN805" s="53"/>
      <c r="AO805" s="53" t="e">
        <f>IF('Cable Info'!N509="","",CONCATENATE('Cable Info'!N509," - ",'Cable Info'!O509))</f>
        <v>#N/A</v>
      </c>
      <c r="AP805" s="53"/>
      <c r="AQ805" s="53"/>
      <c r="AR805" s="55" t="e">
        <f t="shared" si="1"/>
        <v>#N/A</v>
      </c>
      <c r="AS805" s="53"/>
      <c r="AT805" s="53" t="str">
        <f>IF('Cable Info'!P509="","",CONCATENATE('Cable Info'!P509," - ",'Cable Info'!Q509))</f>
        <v/>
      </c>
      <c r="AU805" s="53"/>
      <c r="AV805" s="53"/>
      <c r="AW805" s="55" t="str">
        <f t="shared" si="2"/>
        <v/>
      </c>
      <c r="AX805" s="53"/>
      <c r="AY805" s="53" t="str">
        <f>IF('Cable Info'!R509="","",CONCATENATE('Cable Info'!R509," - ",'Cable Info'!S509))</f>
        <v/>
      </c>
      <c r="AZ805" s="53"/>
      <c r="BA805" s="53"/>
      <c r="BB805" s="55" t="str">
        <f t="shared" si="3"/>
        <v/>
      </c>
      <c r="BC805" s="53"/>
      <c r="BD805" s="53" t="str">
        <f>IF('Cable Info'!T509="","",CONCATENATE('Cable Info'!T509," - ",'Cable Info'!U509))</f>
        <v/>
      </c>
      <c r="BE805" s="53"/>
      <c r="BF805" s="53"/>
      <c r="BG805" s="55" t="str">
        <f t="shared" si="4"/>
        <v/>
      </c>
      <c r="BH805" s="53"/>
      <c r="BI805" s="53" t="str">
        <f>IF('Cable Info'!V509="","",CONCATENATE('Cable Info'!V509," - ",'Cable Info'!W509))</f>
        <v/>
      </c>
      <c r="BJ805" s="53"/>
      <c r="BK805" s="53"/>
      <c r="BL805" s="55" t="str">
        <f t="shared" si="5"/>
        <v/>
      </c>
      <c r="BM805" s="5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1"/>
      <c r="CL805" s="1"/>
    </row>
    <row r="806" spans="1:90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9"/>
      <c r="P806" s="1"/>
      <c r="Q806" s="219"/>
      <c r="R806" s="1"/>
      <c r="S806" s="1"/>
      <c r="T806" s="1"/>
      <c r="U806" s="1"/>
      <c r="V806" s="19"/>
      <c r="W806" s="19"/>
      <c r="X806" s="220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53"/>
      <c r="AJ806" s="53" t="e">
        <f>IF('Cable Info'!L510="","",CONCATENATE('Cable Info'!L510," - ",'Cable Info'!M510))</f>
        <v>#N/A</v>
      </c>
      <c r="AK806" s="53"/>
      <c r="AL806" s="53"/>
      <c r="AM806" s="55" t="e">
        <f t="shared" si="0"/>
        <v>#N/A</v>
      </c>
      <c r="AN806" s="53"/>
      <c r="AO806" s="53" t="e">
        <f>IF('Cable Info'!N510="","",CONCATENATE('Cable Info'!N510," - ",'Cable Info'!O510))</f>
        <v>#N/A</v>
      </c>
      <c r="AP806" s="53"/>
      <c r="AQ806" s="53"/>
      <c r="AR806" s="55" t="e">
        <f t="shared" si="1"/>
        <v>#N/A</v>
      </c>
      <c r="AS806" s="53"/>
      <c r="AT806" s="53" t="str">
        <f>IF('Cable Info'!P510="","",CONCATENATE('Cable Info'!P510," - ",'Cable Info'!Q510))</f>
        <v/>
      </c>
      <c r="AU806" s="53"/>
      <c r="AV806" s="53"/>
      <c r="AW806" s="55" t="str">
        <f t="shared" si="2"/>
        <v/>
      </c>
      <c r="AX806" s="53"/>
      <c r="AY806" s="53" t="str">
        <f>IF('Cable Info'!R510="","",CONCATENATE('Cable Info'!R510," - ",'Cable Info'!S510))</f>
        <v/>
      </c>
      <c r="AZ806" s="53"/>
      <c r="BA806" s="53"/>
      <c r="BB806" s="55" t="str">
        <f t="shared" si="3"/>
        <v/>
      </c>
      <c r="BC806" s="53"/>
      <c r="BD806" s="53" t="str">
        <f>IF('Cable Info'!T510="","",CONCATENATE('Cable Info'!T510," - ",'Cable Info'!U510))</f>
        <v/>
      </c>
      <c r="BE806" s="53"/>
      <c r="BF806" s="53"/>
      <c r="BG806" s="55" t="str">
        <f t="shared" si="4"/>
        <v/>
      </c>
      <c r="BH806" s="53"/>
      <c r="BI806" s="53" t="str">
        <f>IF('Cable Info'!V510="","",CONCATENATE('Cable Info'!V510," - ",'Cable Info'!W510))</f>
        <v/>
      </c>
      <c r="BJ806" s="53"/>
      <c r="BK806" s="53"/>
      <c r="BL806" s="55" t="str">
        <f t="shared" si="5"/>
        <v/>
      </c>
      <c r="BM806" s="5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1"/>
      <c r="CL806" s="1"/>
    </row>
    <row r="807" spans="1:90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9"/>
      <c r="P807" s="1"/>
      <c r="Q807" s="219"/>
      <c r="R807" s="1"/>
      <c r="S807" s="1"/>
      <c r="T807" s="1"/>
      <c r="U807" s="1"/>
      <c r="V807" s="19"/>
      <c r="W807" s="19"/>
      <c r="X807" s="220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53"/>
      <c r="AJ807" s="53" t="e">
        <f>IF('Cable Info'!L511="","",CONCATENATE('Cable Info'!L511," - ",'Cable Info'!M511))</f>
        <v>#N/A</v>
      </c>
      <c r="AK807" s="53"/>
      <c r="AL807" s="53"/>
      <c r="AM807" s="55" t="e">
        <f t="shared" si="0"/>
        <v>#N/A</v>
      </c>
      <c r="AN807" s="53"/>
      <c r="AO807" s="53" t="e">
        <f>IF('Cable Info'!N511="","",CONCATENATE('Cable Info'!N511," - ",'Cable Info'!O511))</f>
        <v>#N/A</v>
      </c>
      <c r="AP807" s="53"/>
      <c r="AQ807" s="53"/>
      <c r="AR807" s="55" t="e">
        <f t="shared" si="1"/>
        <v>#N/A</v>
      </c>
      <c r="AS807" s="53"/>
      <c r="AT807" s="53" t="str">
        <f>IF('Cable Info'!P511="","",CONCATENATE('Cable Info'!P511," - ",'Cable Info'!Q511))</f>
        <v/>
      </c>
      <c r="AU807" s="53"/>
      <c r="AV807" s="53"/>
      <c r="AW807" s="55" t="str">
        <f t="shared" si="2"/>
        <v/>
      </c>
      <c r="AX807" s="53"/>
      <c r="AY807" s="53" t="str">
        <f>IF('Cable Info'!R511="","",CONCATENATE('Cable Info'!R511," - ",'Cable Info'!S511))</f>
        <v/>
      </c>
      <c r="AZ807" s="53"/>
      <c r="BA807" s="53"/>
      <c r="BB807" s="55" t="str">
        <f t="shared" si="3"/>
        <v/>
      </c>
      <c r="BC807" s="53"/>
      <c r="BD807" s="53" t="str">
        <f>IF('Cable Info'!T511="","",CONCATENATE('Cable Info'!T511," - ",'Cable Info'!U511))</f>
        <v/>
      </c>
      <c r="BE807" s="53"/>
      <c r="BF807" s="53"/>
      <c r="BG807" s="55" t="str">
        <f t="shared" si="4"/>
        <v/>
      </c>
      <c r="BH807" s="53"/>
      <c r="BI807" s="53" t="str">
        <f>IF('Cable Info'!V511="","",CONCATENATE('Cable Info'!V511," - ",'Cable Info'!W511))</f>
        <v/>
      </c>
      <c r="BJ807" s="53"/>
      <c r="BK807" s="53"/>
      <c r="BL807" s="55" t="str">
        <f t="shared" si="5"/>
        <v/>
      </c>
      <c r="BM807" s="5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1"/>
      <c r="CL807" s="1"/>
    </row>
    <row r="808" spans="1:90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9"/>
      <c r="P808" s="1"/>
      <c r="Q808" s="219"/>
      <c r="R808" s="1"/>
      <c r="S808" s="1"/>
      <c r="T808" s="1"/>
      <c r="U808" s="1"/>
      <c r="V808" s="19"/>
      <c r="W808" s="19"/>
      <c r="X808" s="220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53"/>
      <c r="AJ808" s="53" t="e">
        <f>IF('Cable Info'!L512="","",CONCATENATE('Cable Info'!L512," - ",'Cable Info'!M512))</f>
        <v>#N/A</v>
      </c>
      <c r="AK808" s="53"/>
      <c r="AL808" s="53"/>
      <c r="AM808" s="55" t="e">
        <f t="shared" si="0"/>
        <v>#N/A</v>
      </c>
      <c r="AN808" s="53"/>
      <c r="AO808" s="53" t="e">
        <f>IF('Cable Info'!N512="","",CONCATENATE('Cable Info'!N512," - ",'Cable Info'!O512))</f>
        <v>#N/A</v>
      </c>
      <c r="AP808" s="53"/>
      <c r="AQ808" s="53"/>
      <c r="AR808" s="55" t="e">
        <f t="shared" si="1"/>
        <v>#N/A</v>
      </c>
      <c r="AS808" s="53"/>
      <c r="AT808" s="53" t="str">
        <f>IF('Cable Info'!P512="","",CONCATENATE('Cable Info'!P512," - ",'Cable Info'!Q512))</f>
        <v/>
      </c>
      <c r="AU808" s="53"/>
      <c r="AV808" s="53"/>
      <c r="AW808" s="55" t="str">
        <f t="shared" si="2"/>
        <v/>
      </c>
      <c r="AX808" s="53"/>
      <c r="AY808" s="53" t="str">
        <f>IF('Cable Info'!R512="","",CONCATENATE('Cable Info'!R512," - ",'Cable Info'!S512))</f>
        <v/>
      </c>
      <c r="AZ808" s="53"/>
      <c r="BA808" s="53"/>
      <c r="BB808" s="55" t="str">
        <f t="shared" si="3"/>
        <v/>
      </c>
      <c r="BC808" s="53"/>
      <c r="BD808" s="53" t="str">
        <f>IF('Cable Info'!T512="","",CONCATENATE('Cable Info'!T512," - ",'Cable Info'!U512))</f>
        <v/>
      </c>
      <c r="BE808" s="53"/>
      <c r="BF808" s="53"/>
      <c r="BG808" s="55" t="str">
        <f t="shared" si="4"/>
        <v/>
      </c>
      <c r="BH808" s="53"/>
      <c r="BI808" s="53" t="str">
        <f>IF('Cable Info'!V512="","",CONCATENATE('Cable Info'!V512," - ",'Cable Info'!W512))</f>
        <v/>
      </c>
      <c r="BJ808" s="53"/>
      <c r="BK808" s="53"/>
      <c r="BL808" s="55" t="str">
        <f t="shared" si="5"/>
        <v/>
      </c>
      <c r="BM808" s="5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1"/>
      <c r="CL808" s="1"/>
    </row>
    <row r="809" spans="1:90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9"/>
      <c r="P809" s="1"/>
      <c r="Q809" s="219"/>
      <c r="R809" s="1"/>
      <c r="S809" s="1"/>
      <c r="T809" s="1"/>
      <c r="U809" s="1"/>
      <c r="V809" s="19"/>
      <c r="W809" s="19"/>
      <c r="X809" s="220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53"/>
      <c r="AJ809" s="53" t="e">
        <f>IF('Cable Info'!L513="","",CONCATENATE('Cable Info'!L513," - ",'Cable Info'!M513))</f>
        <v>#N/A</v>
      </c>
      <c r="AK809" s="53"/>
      <c r="AL809" s="53"/>
      <c r="AM809" s="55" t="e">
        <f t="shared" si="0"/>
        <v>#N/A</v>
      </c>
      <c r="AN809" s="53"/>
      <c r="AO809" s="53" t="e">
        <f>IF('Cable Info'!N513="","",CONCATENATE('Cable Info'!N513," - ",'Cable Info'!O513))</f>
        <v>#N/A</v>
      </c>
      <c r="AP809" s="53"/>
      <c r="AQ809" s="53"/>
      <c r="AR809" s="55" t="e">
        <f t="shared" si="1"/>
        <v>#N/A</v>
      </c>
      <c r="AS809" s="53"/>
      <c r="AT809" s="53" t="str">
        <f>IF('Cable Info'!P513="","",CONCATENATE('Cable Info'!P513," - ",'Cable Info'!Q513))</f>
        <v/>
      </c>
      <c r="AU809" s="53"/>
      <c r="AV809" s="53"/>
      <c r="AW809" s="55" t="str">
        <f t="shared" si="2"/>
        <v/>
      </c>
      <c r="AX809" s="53"/>
      <c r="AY809" s="53" t="str">
        <f>IF('Cable Info'!R513="","",CONCATENATE('Cable Info'!R513," - ",'Cable Info'!S513))</f>
        <v/>
      </c>
      <c r="AZ809" s="53"/>
      <c r="BA809" s="53"/>
      <c r="BB809" s="55" t="str">
        <f t="shared" si="3"/>
        <v/>
      </c>
      <c r="BC809" s="53"/>
      <c r="BD809" s="53" t="str">
        <f>IF('Cable Info'!T513="","",CONCATENATE('Cable Info'!T513," - ",'Cable Info'!U513))</f>
        <v/>
      </c>
      <c r="BE809" s="53"/>
      <c r="BF809" s="53"/>
      <c r="BG809" s="55" t="str">
        <f t="shared" si="4"/>
        <v/>
      </c>
      <c r="BH809" s="53"/>
      <c r="BI809" s="53" t="str">
        <f>IF('Cable Info'!V513="","",CONCATENATE('Cable Info'!V513," - ",'Cable Info'!W513))</f>
        <v/>
      </c>
      <c r="BJ809" s="53"/>
      <c r="BK809" s="53"/>
      <c r="BL809" s="55" t="str">
        <f t="shared" si="5"/>
        <v/>
      </c>
      <c r="BM809" s="5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1"/>
      <c r="CL809" s="1"/>
    </row>
    <row r="810" spans="1:90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9"/>
      <c r="P810" s="1"/>
      <c r="Q810" s="219"/>
      <c r="R810" s="1"/>
      <c r="S810" s="1"/>
      <c r="T810" s="1"/>
      <c r="U810" s="1"/>
      <c r="V810" s="19"/>
      <c r="W810" s="19"/>
      <c r="X810" s="220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53"/>
      <c r="AJ810" s="53" t="e">
        <f>IF('Cable Info'!L514="","",CONCATENATE('Cable Info'!L514," - ",'Cable Info'!M514))</f>
        <v>#N/A</v>
      </c>
      <c r="AK810" s="53"/>
      <c r="AL810" s="53"/>
      <c r="AM810" s="55" t="e">
        <f t="shared" si="0"/>
        <v>#N/A</v>
      </c>
      <c r="AN810" s="53"/>
      <c r="AO810" s="53" t="e">
        <f>IF('Cable Info'!N514="","",CONCATENATE('Cable Info'!N514," - ",'Cable Info'!O514))</f>
        <v>#N/A</v>
      </c>
      <c r="AP810" s="53"/>
      <c r="AQ810" s="53"/>
      <c r="AR810" s="55" t="e">
        <f t="shared" si="1"/>
        <v>#N/A</v>
      </c>
      <c r="AS810" s="53"/>
      <c r="AT810" s="53" t="str">
        <f>IF('Cable Info'!P514="","",CONCATENATE('Cable Info'!P514," - ",'Cable Info'!Q514))</f>
        <v/>
      </c>
      <c r="AU810" s="53"/>
      <c r="AV810" s="53"/>
      <c r="AW810" s="55" t="str">
        <f t="shared" si="2"/>
        <v/>
      </c>
      <c r="AX810" s="53"/>
      <c r="AY810" s="53" t="str">
        <f>IF('Cable Info'!R514="","",CONCATENATE('Cable Info'!R514," - ",'Cable Info'!S514))</f>
        <v/>
      </c>
      <c r="AZ810" s="53"/>
      <c r="BA810" s="53"/>
      <c r="BB810" s="55" t="str">
        <f t="shared" si="3"/>
        <v/>
      </c>
      <c r="BC810" s="53"/>
      <c r="BD810" s="53" t="str">
        <f>IF('Cable Info'!T514="","",CONCATENATE('Cable Info'!T514," - ",'Cable Info'!U514))</f>
        <v/>
      </c>
      <c r="BE810" s="53"/>
      <c r="BF810" s="53"/>
      <c r="BG810" s="55" t="str">
        <f t="shared" si="4"/>
        <v/>
      </c>
      <c r="BH810" s="53"/>
      <c r="BI810" s="53" t="str">
        <f>IF('Cable Info'!V514="","",CONCATENATE('Cable Info'!V514," - ",'Cable Info'!W514))</f>
        <v/>
      </c>
      <c r="BJ810" s="53"/>
      <c r="BK810" s="53"/>
      <c r="BL810" s="55" t="str">
        <f t="shared" si="5"/>
        <v/>
      </c>
      <c r="BM810" s="5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1"/>
      <c r="CL810" s="1"/>
    </row>
    <row r="811" spans="1:90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9"/>
      <c r="P811" s="1"/>
      <c r="Q811" s="219"/>
      <c r="R811" s="1"/>
      <c r="S811" s="1"/>
      <c r="T811" s="1"/>
      <c r="U811" s="1"/>
      <c r="V811" s="19"/>
      <c r="W811" s="19"/>
      <c r="X811" s="220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53"/>
      <c r="AJ811" s="53" t="e">
        <f>IF('Cable Info'!L515="","",CONCATENATE('Cable Info'!L515," - ",'Cable Info'!M515))</f>
        <v>#N/A</v>
      </c>
      <c r="AK811" s="53"/>
      <c r="AL811" s="53"/>
      <c r="AM811" s="55" t="e">
        <f t="shared" si="0"/>
        <v>#N/A</v>
      </c>
      <c r="AN811" s="53"/>
      <c r="AO811" s="53" t="e">
        <f>IF('Cable Info'!N515="","",CONCATENATE('Cable Info'!N515," - ",'Cable Info'!O515))</f>
        <v>#N/A</v>
      </c>
      <c r="AP811" s="53"/>
      <c r="AQ811" s="53"/>
      <c r="AR811" s="55" t="e">
        <f t="shared" si="1"/>
        <v>#N/A</v>
      </c>
      <c r="AS811" s="53"/>
      <c r="AT811" s="53" t="str">
        <f>IF('Cable Info'!P515="","",CONCATENATE('Cable Info'!P515," - ",'Cable Info'!Q515))</f>
        <v/>
      </c>
      <c r="AU811" s="53"/>
      <c r="AV811" s="53"/>
      <c r="AW811" s="55" t="str">
        <f t="shared" si="2"/>
        <v/>
      </c>
      <c r="AX811" s="53"/>
      <c r="AY811" s="53" t="str">
        <f>IF('Cable Info'!R515="","",CONCATENATE('Cable Info'!R515," - ",'Cable Info'!S515))</f>
        <v/>
      </c>
      <c r="AZ811" s="53"/>
      <c r="BA811" s="53"/>
      <c r="BB811" s="55" t="str">
        <f t="shared" si="3"/>
        <v/>
      </c>
      <c r="BC811" s="53"/>
      <c r="BD811" s="53" t="str">
        <f>IF('Cable Info'!T515="","",CONCATENATE('Cable Info'!T515," - ",'Cable Info'!U515))</f>
        <v/>
      </c>
      <c r="BE811" s="53"/>
      <c r="BF811" s="53"/>
      <c r="BG811" s="55" t="str">
        <f t="shared" si="4"/>
        <v/>
      </c>
      <c r="BH811" s="53"/>
      <c r="BI811" s="53" t="str">
        <f>IF('Cable Info'!V515="","",CONCATENATE('Cable Info'!V515," - ",'Cable Info'!W515))</f>
        <v/>
      </c>
      <c r="BJ811" s="53"/>
      <c r="BK811" s="53"/>
      <c r="BL811" s="55" t="str">
        <f t="shared" si="5"/>
        <v/>
      </c>
      <c r="BM811" s="5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1"/>
      <c r="CL811" s="1"/>
    </row>
    <row r="812" spans="1:90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9"/>
      <c r="P812" s="1"/>
      <c r="Q812" s="219"/>
      <c r="R812" s="1"/>
      <c r="S812" s="1"/>
      <c r="T812" s="1"/>
      <c r="U812" s="1"/>
      <c r="V812" s="19"/>
      <c r="W812" s="19"/>
      <c r="X812" s="220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53"/>
      <c r="AJ812" s="53" t="e">
        <f>IF('Cable Info'!L516="","",CONCATENATE('Cable Info'!L516," - ",'Cable Info'!M516))</f>
        <v>#N/A</v>
      </c>
      <c r="AK812" s="53"/>
      <c r="AL812" s="53"/>
      <c r="AM812" s="55" t="e">
        <f t="shared" si="0"/>
        <v>#N/A</v>
      </c>
      <c r="AN812" s="53"/>
      <c r="AO812" s="53" t="e">
        <f>IF('Cable Info'!N516="","",CONCATENATE('Cable Info'!N516," - ",'Cable Info'!O516))</f>
        <v>#N/A</v>
      </c>
      <c r="AP812" s="53"/>
      <c r="AQ812" s="53"/>
      <c r="AR812" s="55" t="e">
        <f t="shared" si="1"/>
        <v>#N/A</v>
      </c>
      <c r="AS812" s="53"/>
      <c r="AT812" s="53" t="str">
        <f>IF('Cable Info'!P516="","",CONCATENATE('Cable Info'!P516," - ",'Cable Info'!Q516))</f>
        <v/>
      </c>
      <c r="AU812" s="53"/>
      <c r="AV812" s="53"/>
      <c r="AW812" s="55" t="str">
        <f t="shared" si="2"/>
        <v/>
      </c>
      <c r="AX812" s="53"/>
      <c r="AY812" s="53" t="str">
        <f>IF('Cable Info'!R516="","",CONCATENATE('Cable Info'!R516," - ",'Cable Info'!S516))</f>
        <v/>
      </c>
      <c r="AZ812" s="53"/>
      <c r="BA812" s="53"/>
      <c r="BB812" s="55" t="str">
        <f t="shared" si="3"/>
        <v/>
      </c>
      <c r="BC812" s="53"/>
      <c r="BD812" s="53" t="str">
        <f>IF('Cable Info'!T516="","",CONCATENATE('Cable Info'!T516," - ",'Cable Info'!U516))</f>
        <v/>
      </c>
      <c r="BE812" s="53"/>
      <c r="BF812" s="53"/>
      <c r="BG812" s="55" t="str">
        <f t="shared" si="4"/>
        <v/>
      </c>
      <c r="BH812" s="53"/>
      <c r="BI812" s="53" t="str">
        <f>IF('Cable Info'!V516="","",CONCATENATE('Cable Info'!V516," - ",'Cable Info'!W516))</f>
        <v/>
      </c>
      <c r="BJ812" s="53"/>
      <c r="BK812" s="53"/>
      <c r="BL812" s="55" t="str">
        <f t="shared" si="5"/>
        <v/>
      </c>
      <c r="BM812" s="5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1"/>
      <c r="CL812" s="1"/>
    </row>
    <row r="813" spans="1:90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9"/>
      <c r="P813" s="1"/>
      <c r="Q813" s="219"/>
      <c r="R813" s="1"/>
      <c r="S813" s="1"/>
      <c r="T813" s="1"/>
      <c r="U813" s="1"/>
      <c r="V813" s="19"/>
      <c r="W813" s="19"/>
      <c r="X813" s="220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53"/>
      <c r="AJ813" s="53" t="e">
        <f>IF('Cable Info'!L517="","",CONCATENATE('Cable Info'!L517," - ",'Cable Info'!M517))</f>
        <v>#N/A</v>
      </c>
      <c r="AK813" s="53"/>
      <c r="AL813" s="53"/>
      <c r="AM813" s="55" t="e">
        <f t="shared" si="0"/>
        <v>#N/A</v>
      </c>
      <c r="AN813" s="53"/>
      <c r="AO813" s="53" t="e">
        <f>IF('Cable Info'!N517="","",CONCATENATE('Cable Info'!N517," - ",'Cable Info'!O517))</f>
        <v>#N/A</v>
      </c>
      <c r="AP813" s="53"/>
      <c r="AQ813" s="53"/>
      <c r="AR813" s="55" t="e">
        <f t="shared" si="1"/>
        <v>#N/A</v>
      </c>
      <c r="AS813" s="53"/>
      <c r="AT813" s="53" t="str">
        <f>IF('Cable Info'!P517="","",CONCATENATE('Cable Info'!P517," - ",'Cable Info'!Q517))</f>
        <v/>
      </c>
      <c r="AU813" s="53"/>
      <c r="AV813" s="53"/>
      <c r="AW813" s="55" t="str">
        <f t="shared" si="2"/>
        <v/>
      </c>
      <c r="AX813" s="53"/>
      <c r="AY813" s="53" t="str">
        <f>IF('Cable Info'!R517="","",CONCATENATE('Cable Info'!R517," - ",'Cable Info'!S517))</f>
        <v/>
      </c>
      <c r="AZ813" s="53"/>
      <c r="BA813" s="53"/>
      <c r="BB813" s="55" t="str">
        <f t="shared" si="3"/>
        <v/>
      </c>
      <c r="BC813" s="53"/>
      <c r="BD813" s="53" t="str">
        <f>IF('Cable Info'!T517="","",CONCATENATE('Cable Info'!T517," - ",'Cable Info'!U517))</f>
        <v/>
      </c>
      <c r="BE813" s="53"/>
      <c r="BF813" s="53"/>
      <c r="BG813" s="55" t="str">
        <f t="shared" si="4"/>
        <v/>
      </c>
      <c r="BH813" s="53"/>
      <c r="BI813" s="53" t="str">
        <f>IF('Cable Info'!V517="","",CONCATENATE('Cable Info'!V517," - ",'Cable Info'!W517))</f>
        <v/>
      </c>
      <c r="BJ813" s="53"/>
      <c r="BK813" s="53"/>
      <c r="BL813" s="55" t="str">
        <f t="shared" si="5"/>
        <v/>
      </c>
      <c r="BM813" s="5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1"/>
      <c r="CL813" s="1"/>
    </row>
    <row r="814" spans="1:90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9"/>
      <c r="P814" s="1"/>
      <c r="Q814" s="219"/>
      <c r="R814" s="1"/>
      <c r="S814" s="1"/>
      <c r="T814" s="1"/>
      <c r="U814" s="1"/>
      <c r="V814" s="19"/>
      <c r="W814" s="19"/>
      <c r="X814" s="220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53"/>
      <c r="AJ814" s="53" t="e">
        <f>IF('Cable Info'!L518="","",CONCATENATE('Cable Info'!L518," - ",'Cable Info'!M518))</f>
        <v>#N/A</v>
      </c>
      <c r="AK814" s="53"/>
      <c r="AL814" s="53"/>
      <c r="AM814" s="55" t="e">
        <f t="shared" si="0"/>
        <v>#N/A</v>
      </c>
      <c r="AN814" s="53"/>
      <c r="AO814" s="53" t="e">
        <f>IF('Cable Info'!N518="","",CONCATENATE('Cable Info'!N518," - ",'Cable Info'!O518))</f>
        <v>#N/A</v>
      </c>
      <c r="AP814" s="53"/>
      <c r="AQ814" s="53"/>
      <c r="AR814" s="55" t="e">
        <f t="shared" si="1"/>
        <v>#N/A</v>
      </c>
      <c r="AS814" s="53"/>
      <c r="AT814" s="53" t="str">
        <f>IF('Cable Info'!P518="","",CONCATENATE('Cable Info'!P518," - ",'Cable Info'!Q518))</f>
        <v/>
      </c>
      <c r="AU814" s="53"/>
      <c r="AV814" s="53"/>
      <c r="AW814" s="55" t="str">
        <f t="shared" si="2"/>
        <v/>
      </c>
      <c r="AX814" s="53"/>
      <c r="AY814" s="53" t="str">
        <f>IF('Cable Info'!R518="","",CONCATENATE('Cable Info'!R518," - ",'Cable Info'!S518))</f>
        <v/>
      </c>
      <c r="AZ814" s="53"/>
      <c r="BA814" s="53"/>
      <c r="BB814" s="55" t="str">
        <f t="shared" si="3"/>
        <v/>
      </c>
      <c r="BC814" s="53"/>
      <c r="BD814" s="53" t="str">
        <f>IF('Cable Info'!T518="","",CONCATENATE('Cable Info'!T518," - ",'Cable Info'!U518))</f>
        <v/>
      </c>
      <c r="BE814" s="53"/>
      <c r="BF814" s="53"/>
      <c r="BG814" s="55" t="str">
        <f t="shared" si="4"/>
        <v/>
      </c>
      <c r="BH814" s="53"/>
      <c r="BI814" s="53" t="str">
        <f>IF('Cable Info'!V518="","",CONCATENATE('Cable Info'!V518," - ",'Cable Info'!W518))</f>
        <v/>
      </c>
      <c r="BJ814" s="53"/>
      <c r="BK814" s="53"/>
      <c r="BL814" s="55" t="str">
        <f t="shared" si="5"/>
        <v/>
      </c>
      <c r="BM814" s="5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1"/>
      <c r="CL814" s="1"/>
    </row>
    <row r="815" spans="1:90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9"/>
      <c r="P815" s="1"/>
      <c r="Q815" s="219"/>
      <c r="R815" s="1"/>
      <c r="S815" s="1"/>
      <c r="T815" s="1"/>
      <c r="U815" s="1"/>
      <c r="V815" s="19"/>
      <c r="W815" s="19"/>
      <c r="X815" s="220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53"/>
      <c r="AJ815" s="53" t="e">
        <f>IF('Cable Info'!L519="","",CONCATENATE('Cable Info'!L519," - ",'Cable Info'!M519))</f>
        <v>#N/A</v>
      </c>
      <c r="AK815" s="53"/>
      <c r="AL815" s="53"/>
      <c r="AM815" s="55" t="e">
        <f t="shared" si="0"/>
        <v>#N/A</v>
      </c>
      <c r="AN815" s="53"/>
      <c r="AO815" s="53" t="e">
        <f>IF('Cable Info'!N519="","",CONCATENATE('Cable Info'!N519," - ",'Cable Info'!O519))</f>
        <v>#N/A</v>
      </c>
      <c r="AP815" s="53"/>
      <c r="AQ815" s="53"/>
      <c r="AR815" s="55" t="e">
        <f t="shared" si="1"/>
        <v>#N/A</v>
      </c>
      <c r="AS815" s="53"/>
      <c r="AT815" s="53" t="str">
        <f>IF('Cable Info'!P519="","",CONCATENATE('Cable Info'!P519," - ",'Cable Info'!Q519))</f>
        <v/>
      </c>
      <c r="AU815" s="53"/>
      <c r="AV815" s="53"/>
      <c r="AW815" s="55" t="str">
        <f t="shared" si="2"/>
        <v/>
      </c>
      <c r="AX815" s="53"/>
      <c r="AY815" s="53" t="str">
        <f>IF('Cable Info'!R519="","",CONCATENATE('Cable Info'!R519," - ",'Cable Info'!S519))</f>
        <v/>
      </c>
      <c r="AZ815" s="53"/>
      <c r="BA815" s="53"/>
      <c r="BB815" s="55" t="str">
        <f t="shared" si="3"/>
        <v/>
      </c>
      <c r="BC815" s="53"/>
      <c r="BD815" s="53" t="str">
        <f>IF('Cable Info'!T519="","",CONCATENATE('Cable Info'!T519," - ",'Cable Info'!U519))</f>
        <v/>
      </c>
      <c r="BE815" s="53"/>
      <c r="BF815" s="53"/>
      <c r="BG815" s="55" t="str">
        <f t="shared" si="4"/>
        <v/>
      </c>
      <c r="BH815" s="53"/>
      <c r="BI815" s="53" t="str">
        <f>IF('Cable Info'!V519="","",CONCATENATE('Cable Info'!V519," - ",'Cable Info'!W519))</f>
        <v/>
      </c>
      <c r="BJ815" s="53"/>
      <c r="BK815" s="53"/>
      <c r="BL815" s="55" t="str">
        <f t="shared" si="5"/>
        <v/>
      </c>
      <c r="BM815" s="5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1"/>
      <c r="CL815" s="1"/>
    </row>
    <row r="816" spans="1:90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9"/>
      <c r="P816" s="1"/>
      <c r="Q816" s="219"/>
      <c r="R816" s="1"/>
      <c r="S816" s="1"/>
      <c r="T816" s="1"/>
      <c r="U816" s="1"/>
      <c r="V816" s="19"/>
      <c r="W816" s="19"/>
      <c r="X816" s="220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53"/>
      <c r="AJ816" s="53" t="e">
        <f>IF('Cable Info'!L520="","",CONCATENATE('Cable Info'!L520," - ",'Cable Info'!M520))</f>
        <v>#N/A</v>
      </c>
      <c r="AK816" s="53"/>
      <c r="AL816" s="53"/>
      <c r="AM816" s="55" t="e">
        <f t="shared" si="0"/>
        <v>#N/A</v>
      </c>
      <c r="AN816" s="53"/>
      <c r="AO816" s="53" t="e">
        <f>IF('Cable Info'!N520="","",CONCATENATE('Cable Info'!N520," - ",'Cable Info'!O520))</f>
        <v>#N/A</v>
      </c>
      <c r="AP816" s="53"/>
      <c r="AQ816" s="53"/>
      <c r="AR816" s="55" t="e">
        <f t="shared" si="1"/>
        <v>#N/A</v>
      </c>
      <c r="AS816" s="53"/>
      <c r="AT816" s="53" t="str">
        <f>IF('Cable Info'!P520="","",CONCATENATE('Cable Info'!P520," - ",'Cable Info'!Q520))</f>
        <v/>
      </c>
      <c r="AU816" s="53"/>
      <c r="AV816" s="53"/>
      <c r="AW816" s="55" t="str">
        <f t="shared" si="2"/>
        <v/>
      </c>
      <c r="AX816" s="53"/>
      <c r="AY816" s="53" t="str">
        <f>IF('Cable Info'!R520="","",CONCATENATE('Cable Info'!R520," - ",'Cable Info'!S520))</f>
        <v/>
      </c>
      <c r="AZ816" s="53"/>
      <c r="BA816" s="53"/>
      <c r="BB816" s="55" t="str">
        <f t="shared" si="3"/>
        <v/>
      </c>
      <c r="BC816" s="53"/>
      <c r="BD816" s="53" t="str">
        <f>IF('Cable Info'!T520="","",CONCATENATE('Cable Info'!T520," - ",'Cable Info'!U520))</f>
        <v/>
      </c>
      <c r="BE816" s="53"/>
      <c r="BF816" s="53"/>
      <c r="BG816" s="55" t="str">
        <f t="shared" si="4"/>
        <v/>
      </c>
      <c r="BH816" s="53"/>
      <c r="BI816" s="53" t="str">
        <f>IF('Cable Info'!V520="","",CONCATENATE('Cable Info'!V520," - ",'Cable Info'!W520))</f>
        <v/>
      </c>
      <c r="BJ816" s="53"/>
      <c r="BK816" s="53"/>
      <c r="BL816" s="55" t="str">
        <f t="shared" si="5"/>
        <v/>
      </c>
      <c r="BM816" s="5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1"/>
      <c r="CL816" s="1"/>
    </row>
    <row r="817" spans="1:90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9"/>
      <c r="P817" s="1"/>
      <c r="Q817" s="219"/>
      <c r="R817" s="1"/>
      <c r="S817" s="1"/>
      <c r="T817" s="1"/>
      <c r="U817" s="1"/>
      <c r="V817" s="19"/>
      <c r="W817" s="19"/>
      <c r="X817" s="220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53"/>
      <c r="AJ817" s="53" t="e">
        <f>IF('Cable Info'!L521="","",CONCATENATE('Cable Info'!L521," - ",'Cable Info'!M521))</f>
        <v>#N/A</v>
      </c>
      <c r="AK817" s="53"/>
      <c r="AL817" s="53"/>
      <c r="AM817" s="55" t="e">
        <f t="shared" si="0"/>
        <v>#N/A</v>
      </c>
      <c r="AN817" s="53"/>
      <c r="AO817" s="53" t="e">
        <f>IF('Cable Info'!N521="","",CONCATENATE('Cable Info'!N521," - ",'Cable Info'!O521))</f>
        <v>#N/A</v>
      </c>
      <c r="AP817" s="53"/>
      <c r="AQ817" s="53"/>
      <c r="AR817" s="55" t="e">
        <f t="shared" si="1"/>
        <v>#N/A</v>
      </c>
      <c r="AS817" s="53"/>
      <c r="AT817" s="53" t="str">
        <f>IF('Cable Info'!P521="","",CONCATENATE('Cable Info'!P521," - ",'Cable Info'!Q521))</f>
        <v/>
      </c>
      <c r="AU817" s="53"/>
      <c r="AV817" s="53"/>
      <c r="AW817" s="55" t="str">
        <f t="shared" si="2"/>
        <v/>
      </c>
      <c r="AX817" s="53"/>
      <c r="AY817" s="53" t="str">
        <f>IF('Cable Info'!R521="","",CONCATENATE('Cable Info'!R521," - ",'Cable Info'!S521))</f>
        <v/>
      </c>
      <c r="AZ817" s="53"/>
      <c r="BA817" s="53"/>
      <c r="BB817" s="55" t="str">
        <f t="shared" si="3"/>
        <v/>
      </c>
      <c r="BC817" s="53"/>
      <c r="BD817" s="53" t="str">
        <f>IF('Cable Info'!T521="","",CONCATENATE('Cable Info'!T521," - ",'Cable Info'!U521))</f>
        <v/>
      </c>
      <c r="BE817" s="53"/>
      <c r="BF817" s="53"/>
      <c r="BG817" s="55" t="str">
        <f t="shared" si="4"/>
        <v/>
      </c>
      <c r="BH817" s="53"/>
      <c r="BI817" s="53" t="str">
        <f>IF('Cable Info'!V521="","",CONCATENATE('Cable Info'!V521," - ",'Cable Info'!W521))</f>
        <v/>
      </c>
      <c r="BJ817" s="53"/>
      <c r="BK817" s="53"/>
      <c r="BL817" s="55" t="str">
        <f t="shared" si="5"/>
        <v/>
      </c>
      <c r="BM817" s="5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1"/>
      <c r="CL817" s="1"/>
    </row>
    <row r="818" spans="1:90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9"/>
      <c r="P818" s="1"/>
      <c r="Q818" s="219"/>
      <c r="R818" s="1"/>
      <c r="S818" s="1"/>
      <c r="T818" s="1"/>
      <c r="U818" s="1"/>
      <c r="V818" s="19"/>
      <c r="W818" s="19"/>
      <c r="X818" s="220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53"/>
      <c r="AJ818" s="53" t="e">
        <f>IF('Cable Info'!L522="","",CONCATENATE('Cable Info'!L522," - ",'Cable Info'!M522))</f>
        <v>#N/A</v>
      </c>
      <c r="AK818" s="53"/>
      <c r="AL818" s="53"/>
      <c r="AM818" s="55" t="e">
        <f t="shared" si="0"/>
        <v>#N/A</v>
      </c>
      <c r="AN818" s="53"/>
      <c r="AO818" s="53" t="e">
        <f>IF('Cable Info'!N522="","",CONCATENATE('Cable Info'!N522," - ",'Cable Info'!O522))</f>
        <v>#N/A</v>
      </c>
      <c r="AP818" s="53"/>
      <c r="AQ818" s="53"/>
      <c r="AR818" s="55" t="e">
        <f t="shared" si="1"/>
        <v>#N/A</v>
      </c>
      <c r="AS818" s="53"/>
      <c r="AT818" s="53" t="str">
        <f>IF('Cable Info'!P522="","",CONCATENATE('Cable Info'!P522," - ",'Cable Info'!Q522))</f>
        <v/>
      </c>
      <c r="AU818" s="53"/>
      <c r="AV818" s="53"/>
      <c r="AW818" s="55" t="str">
        <f t="shared" si="2"/>
        <v/>
      </c>
      <c r="AX818" s="53"/>
      <c r="AY818" s="53" t="str">
        <f>IF('Cable Info'!R522="","",CONCATENATE('Cable Info'!R522," - ",'Cable Info'!S522))</f>
        <v/>
      </c>
      <c r="AZ818" s="53"/>
      <c r="BA818" s="53"/>
      <c r="BB818" s="55" t="str">
        <f t="shared" si="3"/>
        <v/>
      </c>
      <c r="BC818" s="53"/>
      <c r="BD818" s="53" t="str">
        <f>IF('Cable Info'!T522="","",CONCATENATE('Cable Info'!T522," - ",'Cable Info'!U522))</f>
        <v/>
      </c>
      <c r="BE818" s="53"/>
      <c r="BF818" s="53"/>
      <c r="BG818" s="55" t="str">
        <f t="shared" si="4"/>
        <v/>
      </c>
      <c r="BH818" s="53"/>
      <c r="BI818" s="53" t="str">
        <f>IF('Cable Info'!V522="","",CONCATENATE('Cable Info'!V522," - ",'Cable Info'!W522))</f>
        <v/>
      </c>
      <c r="BJ818" s="53"/>
      <c r="BK818" s="53"/>
      <c r="BL818" s="55" t="str">
        <f t="shared" si="5"/>
        <v/>
      </c>
      <c r="BM818" s="5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1"/>
      <c r="CL818" s="1"/>
    </row>
    <row r="819" spans="1:90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9"/>
      <c r="P819" s="1"/>
      <c r="Q819" s="219"/>
      <c r="R819" s="1"/>
      <c r="S819" s="1"/>
      <c r="T819" s="1"/>
      <c r="U819" s="1"/>
      <c r="V819" s="19"/>
      <c r="W819" s="19"/>
      <c r="X819" s="220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53"/>
      <c r="AJ819" s="53" t="e">
        <f>IF('Cable Info'!L523="","",CONCATENATE('Cable Info'!L523," - ",'Cable Info'!M523))</f>
        <v>#N/A</v>
      </c>
      <c r="AK819" s="53"/>
      <c r="AL819" s="53"/>
      <c r="AM819" s="55" t="e">
        <f t="shared" si="0"/>
        <v>#N/A</v>
      </c>
      <c r="AN819" s="53"/>
      <c r="AO819" s="53" t="e">
        <f>IF('Cable Info'!N523="","",CONCATENATE('Cable Info'!N523," - ",'Cable Info'!O523))</f>
        <v>#N/A</v>
      </c>
      <c r="AP819" s="53"/>
      <c r="AQ819" s="53"/>
      <c r="AR819" s="55" t="e">
        <f t="shared" si="1"/>
        <v>#N/A</v>
      </c>
      <c r="AS819" s="53"/>
      <c r="AT819" s="53" t="str">
        <f>IF('Cable Info'!P523="","",CONCATENATE('Cable Info'!P523," - ",'Cable Info'!Q523))</f>
        <v/>
      </c>
      <c r="AU819" s="53"/>
      <c r="AV819" s="53"/>
      <c r="AW819" s="55" t="str">
        <f t="shared" si="2"/>
        <v/>
      </c>
      <c r="AX819" s="53"/>
      <c r="AY819" s="53" t="str">
        <f>IF('Cable Info'!R523="","",CONCATENATE('Cable Info'!R523," - ",'Cable Info'!S523))</f>
        <v/>
      </c>
      <c r="AZ819" s="53"/>
      <c r="BA819" s="53"/>
      <c r="BB819" s="55" t="str">
        <f t="shared" si="3"/>
        <v/>
      </c>
      <c r="BC819" s="53"/>
      <c r="BD819" s="53" t="str">
        <f>IF('Cable Info'!T523="","",CONCATENATE('Cable Info'!T523," - ",'Cable Info'!U523))</f>
        <v/>
      </c>
      <c r="BE819" s="53"/>
      <c r="BF819" s="53"/>
      <c r="BG819" s="55" t="str">
        <f t="shared" si="4"/>
        <v/>
      </c>
      <c r="BH819" s="53"/>
      <c r="BI819" s="53" t="str">
        <f>IF('Cable Info'!V523="","",CONCATENATE('Cable Info'!V523," - ",'Cable Info'!W523))</f>
        <v/>
      </c>
      <c r="BJ819" s="53"/>
      <c r="BK819" s="53"/>
      <c r="BL819" s="55" t="str">
        <f t="shared" si="5"/>
        <v/>
      </c>
      <c r="BM819" s="5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1"/>
      <c r="CL819" s="1"/>
    </row>
    <row r="820" spans="1:90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9"/>
      <c r="P820" s="1"/>
      <c r="Q820" s="219"/>
      <c r="R820" s="1"/>
      <c r="S820" s="1"/>
      <c r="T820" s="1"/>
      <c r="U820" s="1"/>
      <c r="V820" s="19"/>
      <c r="W820" s="19"/>
      <c r="X820" s="220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53"/>
      <c r="AJ820" s="53" t="e">
        <f>IF('Cable Info'!L524="","",CONCATENATE('Cable Info'!L524," - ",'Cable Info'!M524))</f>
        <v>#N/A</v>
      </c>
      <c r="AK820" s="53"/>
      <c r="AL820" s="53"/>
      <c r="AM820" s="55" t="e">
        <f t="shared" si="0"/>
        <v>#N/A</v>
      </c>
      <c r="AN820" s="53"/>
      <c r="AO820" s="53" t="e">
        <f>IF('Cable Info'!N524="","",CONCATENATE('Cable Info'!N524," - ",'Cable Info'!O524))</f>
        <v>#N/A</v>
      </c>
      <c r="AP820" s="53"/>
      <c r="AQ820" s="53"/>
      <c r="AR820" s="55" t="e">
        <f t="shared" si="1"/>
        <v>#N/A</v>
      </c>
      <c r="AS820" s="53"/>
      <c r="AT820" s="53" t="str">
        <f>IF('Cable Info'!P524="","",CONCATENATE('Cable Info'!P524," - ",'Cable Info'!Q524))</f>
        <v/>
      </c>
      <c r="AU820" s="53"/>
      <c r="AV820" s="53"/>
      <c r="AW820" s="55" t="str">
        <f t="shared" si="2"/>
        <v/>
      </c>
      <c r="AX820" s="53"/>
      <c r="AY820" s="53" t="str">
        <f>IF('Cable Info'!R524="","",CONCATENATE('Cable Info'!R524," - ",'Cable Info'!S524))</f>
        <v/>
      </c>
      <c r="AZ820" s="53"/>
      <c r="BA820" s="53"/>
      <c r="BB820" s="55" t="str">
        <f t="shared" si="3"/>
        <v/>
      </c>
      <c r="BC820" s="53"/>
      <c r="BD820" s="53" t="str">
        <f>IF('Cable Info'!T524="","",CONCATENATE('Cable Info'!T524," - ",'Cable Info'!U524))</f>
        <v/>
      </c>
      <c r="BE820" s="53"/>
      <c r="BF820" s="53"/>
      <c r="BG820" s="55" t="str">
        <f t="shared" si="4"/>
        <v/>
      </c>
      <c r="BH820" s="53"/>
      <c r="BI820" s="53" t="str">
        <f>IF('Cable Info'!V524="","",CONCATENATE('Cable Info'!V524," - ",'Cable Info'!W524))</f>
        <v/>
      </c>
      <c r="BJ820" s="53"/>
      <c r="BK820" s="53"/>
      <c r="BL820" s="55" t="str">
        <f t="shared" si="5"/>
        <v/>
      </c>
      <c r="BM820" s="5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1"/>
      <c r="CL820" s="1"/>
    </row>
    <row r="821" spans="1:90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9"/>
      <c r="P821" s="1"/>
      <c r="Q821" s="219"/>
      <c r="R821" s="1"/>
      <c r="S821" s="1"/>
      <c r="T821" s="1"/>
      <c r="U821" s="1"/>
      <c r="V821" s="19"/>
      <c r="W821" s="19"/>
      <c r="X821" s="220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53"/>
      <c r="AJ821" s="53" t="e">
        <f>IF('Cable Info'!L525="","",CONCATENATE('Cable Info'!L525," - ",'Cable Info'!M525))</f>
        <v>#N/A</v>
      </c>
      <c r="AK821" s="53"/>
      <c r="AL821" s="53"/>
      <c r="AM821" s="55" t="e">
        <f t="shared" si="0"/>
        <v>#N/A</v>
      </c>
      <c r="AN821" s="53"/>
      <c r="AO821" s="53" t="e">
        <f>IF('Cable Info'!N525="","",CONCATENATE('Cable Info'!N525," - ",'Cable Info'!O525))</f>
        <v>#N/A</v>
      </c>
      <c r="AP821" s="53"/>
      <c r="AQ821" s="53"/>
      <c r="AR821" s="55" t="e">
        <f t="shared" si="1"/>
        <v>#N/A</v>
      </c>
      <c r="AS821" s="53"/>
      <c r="AT821" s="53" t="str">
        <f>IF('Cable Info'!P525="","",CONCATENATE('Cable Info'!P525," - ",'Cable Info'!Q525))</f>
        <v/>
      </c>
      <c r="AU821" s="53"/>
      <c r="AV821" s="53"/>
      <c r="AW821" s="55" t="str">
        <f t="shared" si="2"/>
        <v/>
      </c>
      <c r="AX821" s="53"/>
      <c r="AY821" s="53" t="str">
        <f>IF('Cable Info'!R525="","",CONCATENATE('Cable Info'!R525," - ",'Cable Info'!S525))</f>
        <v/>
      </c>
      <c r="AZ821" s="53"/>
      <c r="BA821" s="53"/>
      <c r="BB821" s="55" t="str">
        <f t="shared" si="3"/>
        <v/>
      </c>
      <c r="BC821" s="53"/>
      <c r="BD821" s="53" t="str">
        <f>IF('Cable Info'!T525="","",CONCATENATE('Cable Info'!T525," - ",'Cable Info'!U525))</f>
        <v/>
      </c>
      <c r="BE821" s="53"/>
      <c r="BF821" s="53"/>
      <c r="BG821" s="55" t="str">
        <f t="shared" si="4"/>
        <v/>
      </c>
      <c r="BH821" s="53"/>
      <c r="BI821" s="53" t="str">
        <f>IF('Cable Info'!V525="","",CONCATENATE('Cable Info'!V525," - ",'Cable Info'!W525))</f>
        <v/>
      </c>
      <c r="BJ821" s="53"/>
      <c r="BK821" s="53"/>
      <c r="BL821" s="55" t="str">
        <f t="shared" si="5"/>
        <v/>
      </c>
      <c r="BM821" s="5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1"/>
      <c r="CL821" s="1"/>
    </row>
    <row r="822" spans="1:90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9"/>
      <c r="P822" s="1"/>
      <c r="Q822" s="219"/>
      <c r="R822" s="1"/>
      <c r="S822" s="1"/>
      <c r="T822" s="1"/>
      <c r="U822" s="1"/>
      <c r="V822" s="19"/>
      <c r="W822" s="19"/>
      <c r="X822" s="220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53"/>
      <c r="AJ822" s="53" t="e">
        <f>IF('Cable Info'!L526="","",CONCATENATE('Cable Info'!L526," - ",'Cable Info'!M526))</f>
        <v>#N/A</v>
      </c>
      <c r="AK822" s="53"/>
      <c r="AL822" s="53"/>
      <c r="AM822" s="55" t="e">
        <f t="shared" si="0"/>
        <v>#N/A</v>
      </c>
      <c r="AN822" s="53"/>
      <c r="AO822" s="53" t="e">
        <f>IF('Cable Info'!N526="","",CONCATENATE('Cable Info'!N526," - ",'Cable Info'!O526))</f>
        <v>#N/A</v>
      </c>
      <c r="AP822" s="53"/>
      <c r="AQ822" s="53"/>
      <c r="AR822" s="55" t="e">
        <f t="shared" si="1"/>
        <v>#N/A</v>
      </c>
      <c r="AS822" s="53"/>
      <c r="AT822" s="53" t="str">
        <f>IF('Cable Info'!P526="","",CONCATENATE('Cable Info'!P526," - ",'Cable Info'!Q526))</f>
        <v/>
      </c>
      <c r="AU822" s="53"/>
      <c r="AV822" s="53"/>
      <c r="AW822" s="55" t="str">
        <f t="shared" si="2"/>
        <v/>
      </c>
      <c r="AX822" s="53"/>
      <c r="AY822" s="53" t="str">
        <f>IF('Cable Info'!R526="","",CONCATENATE('Cable Info'!R526," - ",'Cable Info'!S526))</f>
        <v/>
      </c>
      <c r="AZ822" s="53"/>
      <c r="BA822" s="53"/>
      <c r="BB822" s="55" t="str">
        <f t="shared" si="3"/>
        <v/>
      </c>
      <c r="BC822" s="53"/>
      <c r="BD822" s="53" t="str">
        <f>IF('Cable Info'!T526="","",CONCATENATE('Cable Info'!T526," - ",'Cable Info'!U526))</f>
        <v/>
      </c>
      <c r="BE822" s="53"/>
      <c r="BF822" s="53"/>
      <c r="BG822" s="55" t="str">
        <f t="shared" si="4"/>
        <v/>
      </c>
      <c r="BH822" s="53"/>
      <c r="BI822" s="53" t="str">
        <f>IF('Cable Info'!V526="","",CONCATENATE('Cable Info'!V526," - ",'Cable Info'!W526))</f>
        <v/>
      </c>
      <c r="BJ822" s="53"/>
      <c r="BK822" s="53"/>
      <c r="BL822" s="55" t="str">
        <f t="shared" si="5"/>
        <v/>
      </c>
      <c r="BM822" s="5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1"/>
      <c r="CL822" s="1"/>
    </row>
    <row r="823" spans="1:90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9"/>
      <c r="P823" s="1"/>
      <c r="Q823" s="219"/>
      <c r="R823" s="1"/>
      <c r="S823" s="1"/>
      <c r="T823" s="1"/>
      <c r="U823" s="1"/>
      <c r="V823" s="19"/>
      <c r="W823" s="19"/>
      <c r="X823" s="220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53"/>
      <c r="AJ823" s="53" t="e">
        <f>IF('Cable Info'!L527="","",CONCATENATE('Cable Info'!L527," - ",'Cable Info'!M527))</f>
        <v>#N/A</v>
      </c>
      <c r="AK823" s="53"/>
      <c r="AL823" s="53"/>
      <c r="AM823" s="55" t="e">
        <f t="shared" si="0"/>
        <v>#N/A</v>
      </c>
      <c r="AN823" s="53"/>
      <c r="AO823" s="53" t="e">
        <f>IF('Cable Info'!N527="","",CONCATENATE('Cable Info'!N527," - ",'Cable Info'!O527))</f>
        <v>#N/A</v>
      </c>
      <c r="AP823" s="53"/>
      <c r="AQ823" s="53"/>
      <c r="AR823" s="55" t="e">
        <f t="shared" si="1"/>
        <v>#N/A</v>
      </c>
      <c r="AS823" s="53"/>
      <c r="AT823" s="53" t="str">
        <f>IF('Cable Info'!P527="","",CONCATENATE('Cable Info'!P527," - ",'Cable Info'!Q527))</f>
        <v/>
      </c>
      <c r="AU823" s="53"/>
      <c r="AV823" s="53"/>
      <c r="AW823" s="55" t="str">
        <f t="shared" si="2"/>
        <v/>
      </c>
      <c r="AX823" s="53"/>
      <c r="AY823" s="53" t="str">
        <f>IF('Cable Info'!R527="","",CONCATENATE('Cable Info'!R527," - ",'Cable Info'!S527))</f>
        <v/>
      </c>
      <c r="AZ823" s="53"/>
      <c r="BA823" s="53"/>
      <c r="BB823" s="55" t="str">
        <f t="shared" si="3"/>
        <v/>
      </c>
      <c r="BC823" s="53"/>
      <c r="BD823" s="53" t="str">
        <f>IF('Cable Info'!T527="","",CONCATENATE('Cable Info'!T527," - ",'Cable Info'!U527))</f>
        <v/>
      </c>
      <c r="BE823" s="53"/>
      <c r="BF823" s="53"/>
      <c r="BG823" s="55" t="str">
        <f t="shared" si="4"/>
        <v/>
      </c>
      <c r="BH823" s="53"/>
      <c r="BI823" s="53" t="str">
        <f>IF('Cable Info'!V527="","",CONCATENATE('Cable Info'!V527," - ",'Cable Info'!W527))</f>
        <v/>
      </c>
      <c r="BJ823" s="53"/>
      <c r="BK823" s="53"/>
      <c r="BL823" s="55" t="str">
        <f t="shared" si="5"/>
        <v/>
      </c>
      <c r="BM823" s="5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1"/>
      <c r="CL823" s="1"/>
    </row>
    <row r="824" spans="1:90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9"/>
      <c r="P824" s="1"/>
      <c r="Q824" s="219"/>
      <c r="R824" s="1"/>
      <c r="S824" s="1"/>
      <c r="T824" s="1"/>
      <c r="U824" s="1"/>
      <c r="V824" s="19"/>
      <c r="W824" s="19"/>
      <c r="X824" s="220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53"/>
      <c r="AJ824" s="53" t="e">
        <f>IF('Cable Info'!L528="","",CONCATENATE('Cable Info'!L528," - ",'Cable Info'!M528))</f>
        <v>#N/A</v>
      </c>
      <c r="AK824" s="53"/>
      <c r="AL824" s="53"/>
      <c r="AM824" s="55" t="e">
        <f t="shared" si="0"/>
        <v>#N/A</v>
      </c>
      <c r="AN824" s="53"/>
      <c r="AO824" s="53" t="e">
        <f>IF('Cable Info'!N528="","",CONCATENATE('Cable Info'!N528," - ",'Cable Info'!O528))</f>
        <v>#N/A</v>
      </c>
      <c r="AP824" s="53"/>
      <c r="AQ824" s="53"/>
      <c r="AR824" s="55" t="e">
        <f t="shared" si="1"/>
        <v>#N/A</v>
      </c>
      <c r="AS824" s="53"/>
      <c r="AT824" s="53" t="str">
        <f>IF('Cable Info'!P528="","",CONCATENATE('Cable Info'!P528," - ",'Cable Info'!Q528))</f>
        <v/>
      </c>
      <c r="AU824" s="53"/>
      <c r="AV824" s="53"/>
      <c r="AW824" s="55" t="str">
        <f t="shared" si="2"/>
        <v/>
      </c>
      <c r="AX824" s="53"/>
      <c r="AY824" s="53" t="str">
        <f>IF('Cable Info'!R528="","",CONCATENATE('Cable Info'!R528," - ",'Cable Info'!S528))</f>
        <v/>
      </c>
      <c r="AZ824" s="53"/>
      <c r="BA824" s="53"/>
      <c r="BB824" s="55" t="str">
        <f t="shared" si="3"/>
        <v/>
      </c>
      <c r="BC824" s="53"/>
      <c r="BD824" s="53" t="str">
        <f>IF('Cable Info'!T528="","",CONCATENATE('Cable Info'!T528," - ",'Cable Info'!U528))</f>
        <v/>
      </c>
      <c r="BE824" s="53"/>
      <c r="BF824" s="53"/>
      <c r="BG824" s="55" t="str">
        <f t="shared" si="4"/>
        <v/>
      </c>
      <c r="BH824" s="53"/>
      <c r="BI824" s="53" t="str">
        <f>IF('Cable Info'!V528="","",CONCATENATE('Cable Info'!V528," - ",'Cable Info'!W528))</f>
        <v/>
      </c>
      <c r="BJ824" s="53"/>
      <c r="BK824" s="53"/>
      <c r="BL824" s="55" t="str">
        <f t="shared" si="5"/>
        <v/>
      </c>
      <c r="BM824" s="5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1"/>
      <c r="CL824" s="1"/>
    </row>
    <row r="825" spans="1:90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9"/>
      <c r="P825" s="1"/>
      <c r="Q825" s="219"/>
      <c r="R825" s="1"/>
      <c r="S825" s="1"/>
      <c r="T825" s="1"/>
      <c r="U825" s="1"/>
      <c r="V825" s="19"/>
      <c r="W825" s="19"/>
      <c r="X825" s="220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53"/>
      <c r="AJ825" s="53" t="e">
        <f>IF('Cable Info'!L529="","",CONCATENATE('Cable Info'!L529," - ",'Cable Info'!M529))</f>
        <v>#N/A</v>
      </c>
      <c r="AK825" s="53"/>
      <c r="AL825" s="53"/>
      <c r="AM825" s="55" t="e">
        <f t="shared" si="0"/>
        <v>#N/A</v>
      </c>
      <c r="AN825" s="53"/>
      <c r="AO825" s="53" t="e">
        <f>IF('Cable Info'!N529="","",CONCATENATE('Cable Info'!N529," - ",'Cable Info'!O529))</f>
        <v>#N/A</v>
      </c>
      <c r="AP825" s="53"/>
      <c r="AQ825" s="53"/>
      <c r="AR825" s="55" t="e">
        <f t="shared" si="1"/>
        <v>#N/A</v>
      </c>
      <c r="AS825" s="53"/>
      <c r="AT825" s="53" t="str">
        <f>IF('Cable Info'!P529="","",CONCATENATE('Cable Info'!P529," - ",'Cable Info'!Q529))</f>
        <v/>
      </c>
      <c r="AU825" s="53"/>
      <c r="AV825" s="53"/>
      <c r="AW825" s="55" t="str">
        <f t="shared" si="2"/>
        <v/>
      </c>
      <c r="AX825" s="53"/>
      <c r="AY825" s="53" t="str">
        <f>IF('Cable Info'!R529="","",CONCATENATE('Cable Info'!R529," - ",'Cable Info'!S529))</f>
        <v/>
      </c>
      <c r="AZ825" s="53"/>
      <c r="BA825" s="53"/>
      <c r="BB825" s="55" t="str">
        <f t="shared" si="3"/>
        <v/>
      </c>
      <c r="BC825" s="53"/>
      <c r="BD825" s="53" t="str">
        <f>IF('Cable Info'!T529="","",CONCATENATE('Cable Info'!T529," - ",'Cable Info'!U529))</f>
        <v/>
      </c>
      <c r="BE825" s="53"/>
      <c r="BF825" s="53"/>
      <c r="BG825" s="55" t="str">
        <f t="shared" si="4"/>
        <v/>
      </c>
      <c r="BH825" s="53"/>
      <c r="BI825" s="53" t="str">
        <f>IF('Cable Info'!V529="","",CONCATENATE('Cable Info'!V529," - ",'Cable Info'!W529))</f>
        <v/>
      </c>
      <c r="BJ825" s="53"/>
      <c r="BK825" s="53"/>
      <c r="BL825" s="55" t="str">
        <f t="shared" si="5"/>
        <v/>
      </c>
      <c r="BM825" s="5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1"/>
      <c r="CL825" s="1"/>
    </row>
    <row r="826" spans="1:90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9"/>
      <c r="P826" s="1"/>
      <c r="Q826" s="219"/>
      <c r="R826" s="1"/>
      <c r="S826" s="1"/>
      <c r="T826" s="1"/>
      <c r="U826" s="1"/>
      <c r="V826" s="19"/>
      <c r="W826" s="19"/>
      <c r="X826" s="220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53"/>
      <c r="AJ826" s="53" t="e">
        <f>IF('Cable Info'!L530="","",CONCATENATE('Cable Info'!L530," - ",'Cable Info'!M530))</f>
        <v>#N/A</v>
      </c>
      <c r="AK826" s="53"/>
      <c r="AL826" s="53"/>
      <c r="AM826" s="55" t="e">
        <f t="shared" si="0"/>
        <v>#N/A</v>
      </c>
      <c r="AN826" s="53"/>
      <c r="AO826" s="53" t="e">
        <f>IF('Cable Info'!N530="","",CONCATENATE('Cable Info'!N530," - ",'Cable Info'!O530))</f>
        <v>#N/A</v>
      </c>
      <c r="AP826" s="53"/>
      <c r="AQ826" s="53"/>
      <c r="AR826" s="55" t="e">
        <f t="shared" si="1"/>
        <v>#N/A</v>
      </c>
      <c r="AS826" s="53"/>
      <c r="AT826" s="53" t="str">
        <f>IF('Cable Info'!P530="","",CONCATENATE('Cable Info'!P530," - ",'Cable Info'!Q530))</f>
        <v/>
      </c>
      <c r="AU826" s="53"/>
      <c r="AV826" s="53"/>
      <c r="AW826" s="55" t="str">
        <f t="shared" si="2"/>
        <v/>
      </c>
      <c r="AX826" s="53"/>
      <c r="AY826" s="53" t="str">
        <f>IF('Cable Info'!R530="","",CONCATENATE('Cable Info'!R530," - ",'Cable Info'!S530))</f>
        <v/>
      </c>
      <c r="AZ826" s="53"/>
      <c r="BA826" s="53"/>
      <c r="BB826" s="55" t="str">
        <f t="shared" si="3"/>
        <v/>
      </c>
      <c r="BC826" s="53"/>
      <c r="BD826" s="53" t="str">
        <f>IF('Cable Info'!T530="","",CONCATENATE('Cable Info'!T530," - ",'Cable Info'!U530))</f>
        <v/>
      </c>
      <c r="BE826" s="53"/>
      <c r="BF826" s="53"/>
      <c r="BG826" s="55" t="str">
        <f t="shared" si="4"/>
        <v/>
      </c>
      <c r="BH826" s="53"/>
      <c r="BI826" s="53" t="str">
        <f>IF('Cable Info'!V530="","",CONCATENATE('Cable Info'!V530," - ",'Cable Info'!W530))</f>
        <v/>
      </c>
      <c r="BJ826" s="53"/>
      <c r="BK826" s="53"/>
      <c r="BL826" s="55" t="str">
        <f t="shared" si="5"/>
        <v/>
      </c>
      <c r="BM826" s="5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1"/>
      <c r="CL826" s="1"/>
    </row>
    <row r="827" spans="1:90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9"/>
      <c r="P827" s="1"/>
      <c r="Q827" s="219"/>
      <c r="R827" s="1"/>
      <c r="S827" s="1"/>
      <c r="T827" s="1"/>
      <c r="U827" s="1"/>
      <c r="V827" s="19"/>
      <c r="W827" s="19"/>
      <c r="X827" s="220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53"/>
      <c r="AJ827" s="53" t="e">
        <f>IF('Cable Info'!L531="","",CONCATENATE('Cable Info'!L531," - ",'Cable Info'!M531))</f>
        <v>#N/A</v>
      </c>
      <c r="AK827" s="53"/>
      <c r="AL827" s="53"/>
      <c r="AM827" s="55" t="e">
        <f t="shared" si="0"/>
        <v>#N/A</v>
      </c>
      <c r="AN827" s="53"/>
      <c r="AO827" s="53" t="e">
        <f>IF('Cable Info'!N531="","",CONCATENATE('Cable Info'!N531," - ",'Cable Info'!O531))</f>
        <v>#N/A</v>
      </c>
      <c r="AP827" s="53"/>
      <c r="AQ827" s="53"/>
      <c r="AR827" s="55" t="e">
        <f t="shared" si="1"/>
        <v>#N/A</v>
      </c>
      <c r="AS827" s="53"/>
      <c r="AT827" s="53" t="str">
        <f>IF('Cable Info'!P531="","",CONCATENATE('Cable Info'!P531," - ",'Cable Info'!Q531))</f>
        <v/>
      </c>
      <c r="AU827" s="53"/>
      <c r="AV827" s="53"/>
      <c r="AW827" s="55" t="str">
        <f t="shared" si="2"/>
        <v/>
      </c>
      <c r="AX827" s="53"/>
      <c r="AY827" s="53" t="str">
        <f>IF('Cable Info'!R531="","",CONCATENATE('Cable Info'!R531," - ",'Cable Info'!S531))</f>
        <v/>
      </c>
      <c r="AZ827" s="53"/>
      <c r="BA827" s="53"/>
      <c r="BB827" s="55" t="str">
        <f t="shared" si="3"/>
        <v/>
      </c>
      <c r="BC827" s="53"/>
      <c r="BD827" s="53" t="str">
        <f>IF('Cable Info'!T531="","",CONCATENATE('Cable Info'!T531," - ",'Cable Info'!U531))</f>
        <v/>
      </c>
      <c r="BE827" s="53"/>
      <c r="BF827" s="53"/>
      <c r="BG827" s="55" t="str">
        <f t="shared" si="4"/>
        <v/>
      </c>
      <c r="BH827" s="53"/>
      <c r="BI827" s="53" t="str">
        <f>IF('Cable Info'!V531="","",CONCATENATE('Cable Info'!V531," - ",'Cable Info'!W531))</f>
        <v/>
      </c>
      <c r="BJ827" s="53"/>
      <c r="BK827" s="53"/>
      <c r="BL827" s="55" t="str">
        <f t="shared" si="5"/>
        <v/>
      </c>
      <c r="BM827" s="5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1"/>
      <c r="CL827" s="1"/>
    </row>
    <row r="828" spans="1:90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9"/>
      <c r="P828" s="1"/>
      <c r="Q828" s="219"/>
      <c r="R828" s="1"/>
      <c r="S828" s="1"/>
      <c r="T828" s="1"/>
      <c r="U828" s="1"/>
      <c r="V828" s="19"/>
      <c r="W828" s="19"/>
      <c r="X828" s="220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53"/>
      <c r="AJ828" s="53" t="e">
        <f>IF('Cable Info'!L532="","",CONCATENATE('Cable Info'!L532," - ",'Cable Info'!M532))</f>
        <v>#N/A</v>
      </c>
      <c r="AK828" s="53"/>
      <c r="AL828" s="53"/>
      <c r="AM828" s="55" t="e">
        <f t="shared" si="0"/>
        <v>#N/A</v>
      </c>
      <c r="AN828" s="53"/>
      <c r="AO828" s="53" t="e">
        <f>IF('Cable Info'!N532="","",CONCATENATE('Cable Info'!N532," - ",'Cable Info'!O532))</f>
        <v>#N/A</v>
      </c>
      <c r="AP828" s="53"/>
      <c r="AQ828" s="53"/>
      <c r="AR828" s="55" t="e">
        <f t="shared" si="1"/>
        <v>#N/A</v>
      </c>
      <c r="AS828" s="53"/>
      <c r="AT828" s="53" t="str">
        <f>IF('Cable Info'!P532="","",CONCATENATE('Cable Info'!P532," - ",'Cable Info'!Q532))</f>
        <v/>
      </c>
      <c r="AU828" s="53"/>
      <c r="AV828" s="53"/>
      <c r="AW828" s="55" t="str">
        <f t="shared" si="2"/>
        <v/>
      </c>
      <c r="AX828" s="53"/>
      <c r="AY828" s="53" t="str">
        <f>IF('Cable Info'!R532="","",CONCATENATE('Cable Info'!R532," - ",'Cable Info'!S532))</f>
        <v/>
      </c>
      <c r="AZ828" s="53"/>
      <c r="BA828" s="53"/>
      <c r="BB828" s="55" t="str">
        <f t="shared" si="3"/>
        <v/>
      </c>
      <c r="BC828" s="53"/>
      <c r="BD828" s="53" t="str">
        <f>IF('Cable Info'!T532="","",CONCATENATE('Cable Info'!T532," - ",'Cable Info'!U532))</f>
        <v/>
      </c>
      <c r="BE828" s="53"/>
      <c r="BF828" s="53"/>
      <c r="BG828" s="55" t="str">
        <f t="shared" si="4"/>
        <v/>
      </c>
      <c r="BH828" s="53"/>
      <c r="BI828" s="53" t="str">
        <f>IF('Cable Info'!V532="","",CONCATENATE('Cable Info'!V532," - ",'Cable Info'!W532))</f>
        <v/>
      </c>
      <c r="BJ828" s="53"/>
      <c r="BK828" s="53"/>
      <c r="BL828" s="55" t="str">
        <f t="shared" si="5"/>
        <v/>
      </c>
      <c r="BM828" s="5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1"/>
      <c r="CL828" s="1"/>
    </row>
    <row r="829" spans="1:90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9"/>
      <c r="P829" s="1"/>
      <c r="Q829" s="219"/>
      <c r="R829" s="1"/>
      <c r="S829" s="1"/>
      <c r="T829" s="1"/>
      <c r="U829" s="1"/>
      <c r="V829" s="19"/>
      <c r="W829" s="19"/>
      <c r="X829" s="220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53"/>
      <c r="AJ829" s="53" t="e">
        <f>IF('Cable Info'!L533="","",CONCATENATE('Cable Info'!L533," - ",'Cable Info'!M533))</f>
        <v>#N/A</v>
      </c>
      <c r="AK829" s="53"/>
      <c r="AL829" s="53"/>
      <c r="AM829" s="55" t="e">
        <f t="shared" si="0"/>
        <v>#N/A</v>
      </c>
      <c r="AN829" s="53"/>
      <c r="AO829" s="53" t="e">
        <f>IF('Cable Info'!N533="","",CONCATENATE('Cable Info'!N533," - ",'Cable Info'!O533))</f>
        <v>#N/A</v>
      </c>
      <c r="AP829" s="53"/>
      <c r="AQ829" s="53"/>
      <c r="AR829" s="55" t="e">
        <f t="shared" si="1"/>
        <v>#N/A</v>
      </c>
      <c r="AS829" s="53"/>
      <c r="AT829" s="53" t="str">
        <f>IF('Cable Info'!P533="","",CONCATENATE('Cable Info'!P533," - ",'Cable Info'!Q533))</f>
        <v/>
      </c>
      <c r="AU829" s="53"/>
      <c r="AV829" s="53"/>
      <c r="AW829" s="55" t="str">
        <f t="shared" si="2"/>
        <v/>
      </c>
      <c r="AX829" s="53"/>
      <c r="AY829" s="53" t="str">
        <f>IF('Cable Info'!R533="","",CONCATENATE('Cable Info'!R533," - ",'Cable Info'!S533))</f>
        <v/>
      </c>
      <c r="AZ829" s="53"/>
      <c r="BA829" s="53"/>
      <c r="BB829" s="55" t="str">
        <f t="shared" si="3"/>
        <v/>
      </c>
      <c r="BC829" s="53"/>
      <c r="BD829" s="53" t="str">
        <f>IF('Cable Info'!T533="","",CONCATENATE('Cable Info'!T533," - ",'Cable Info'!U533))</f>
        <v/>
      </c>
      <c r="BE829" s="53"/>
      <c r="BF829" s="53"/>
      <c r="BG829" s="55" t="str">
        <f t="shared" si="4"/>
        <v/>
      </c>
      <c r="BH829" s="53"/>
      <c r="BI829" s="53" t="str">
        <f>IF('Cable Info'!V533="","",CONCATENATE('Cable Info'!V533," - ",'Cable Info'!W533))</f>
        <v/>
      </c>
      <c r="BJ829" s="53"/>
      <c r="BK829" s="53"/>
      <c r="BL829" s="55" t="str">
        <f t="shared" si="5"/>
        <v/>
      </c>
      <c r="BM829" s="5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1"/>
      <c r="CL829" s="1"/>
    </row>
    <row r="830" spans="1:90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9"/>
      <c r="P830" s="1"/>
      <c r="Q830" s="219"/>
      <c r="R830" s="1"/>
      <c r="S830" s="1"/>
      <c r="T830" s="1"/>
      <c r="U830" s="1"/>
      <c r="V830" s="19"/>
      <c r="W830" s="19"/>
      <c r="X830" s="220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53"/>
      <c r="AJ830" s="53" t="e">
        <f>IF('Cable Info'!L534="","",CONCATENATE('Cable Info'!L534," - ",'Cable Info'!M534))</f>
        <v>#N/A</v>
      </c>
      <c r="AK830" s="53"/>
      <c r="AL830" s="53"/>
      <c r="AM830" s="55" t="e">
        <f t="shared" si="0"/>
        <v>#N/A</v>
      </c>
      <c r="AN830" s="53"/>
      <c r="AO830" s="53" t="e">
        <f>IF('Cable Info'!N534="","",CONCATENATE('Cable Info'!N534," - ",'Cable Info'!O534))</f>
        <v>#N/A</v>
      </c>
      <c r="AP830" s="53"/>
      <c r="AQ830" s="53"/>
      <c r="AR830" s="55" t="e">
        <f t="shared" si="1"/>
        <v>#N/A</v>
      </c>
      <c r="AS830" s="53"/>
      <c r="AT830" s="53" t="str">
        <f>IF('Cable Info'!P534="","",CONCATENATE('Cable Info'!P534," - ",'Cable Info'!Q534))</f>
        <v/>
      </c>
      <c r="AU830" s="53"/>
      <c r="AV830" s="53"/>
      <c r="AW830" s="55" t="str">
        <f t="shared" si="2"/>
        <v/>
      </c>
      <c r="AX830" s="53"/>
      <c r="AY830" s="53" t="str">
        <f>IF('Cable Info'!R534="","",CONCATENATE('Cable Info'!R534," - ",'Cable Info'!S534))</f>
        <v/>
      </c>
      <c r="AZ830" s="53"/>
      <c r="BA830" s="53"/>
      <c r="BB830" s="55" t="str">
        <f t="shared" si="3"/>
        <v/>
      </c>
      <c r="BC830" s="53"/>
      <c r="BD830" s="53" t="str">
        <f>IF('Cable Info'!T534="","",CONCATENATE('Cable Info'!T534," - ",'Cable Info'!U534))</f>
        <v/>
      </c>
      <c r="BE830" s="53"/>
      <c r="BF830" s="53"/>
      <c r="BG830" s="55" t="str">
        <f t="shared" si="4"/>
        <v/>
      </c>
      <c r="BH830" s="53"/>
      <c r="BI830" s="53" t="str">
        <f>IF('Cable Info'!V534="","",CONCATENATE('Cable Info'!V534," - ",'Cable Info'!W534))</f>
        <v/>
      </c>
      <c r="BJ830" s="53"/>
      <c r="BK830" s="53"/>
      <c r="BL830" s="55" t="str">
        <f t="shared" si="5"/>
        <v/>
      </c>
      <c r="BM830" s="5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1"/>
      <c r="CL830" s="1"/>
    </row>
    <row r="831" spans="1:90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9"/>
      <c r="P831" s="1"/>
      <c r="Q831" s="219"/>
      <c r="R831" s="1"/>
      <c r="S831" s="1"/>
      <c r="T831" s="1"/>
      <c r="U831" s="1"/>
      <c r="V831" s="19"/>
      <c r="W831" s="19"/>
      <c r="X831" s="220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53"/>
      <c r="AJ831" s="53" t="e">
        <f>IF('Cable Info'!L535="","",CONCATENATE('Cable Info'!L535," - ",'Cable Info'!M535))</f>
        <v>#N/A</v>
      </c>
      <c r="AK831" s="53"/>
      <c r="AL831" s="53"/>
      <c r="AM831" s="55" t="e">
        <f t="shared" si="0"/>
        <v>#N/A</v>
      </c>
      <c r="AN831" s="53"/>
      <c r="AO831" s="53" t="e">
        <f>IF('Cable Info'!N535="","",CONCATENATE('Cable Info'!N535," - ",'Cable Info'!O535))</f>
        <v>#N/A</v>
      </c>
      <c r="AP831" s="53"/>
      <c r="AQ831" s="53"/>
      <c r="AR831" s="55" t="e">
        <f t="shared" si="1"/>
        <v>#N/A</v>
      </c>
      <c r="AS831" s="53"/>
      <c r="AT831" s="53" t="str">
        <f>IF('Cable Info'!P535="","",CONCATENATE('Cable Info'!P535," - ",'Cable Info'!Q535))</f>
        <v/>
      </c>
      <c r="AU831" s="53"/>
      <c r="AV831" s="53"/>
      <c r="AW831" s="55" t="str">
        <f t="shared" si="2"/>
        <v/>
      </c>
      <c r="AX831" s="53"/>
      <c r="AY831" s="53" t="str">
        <f>IF('Cable Info'!R535="","",CONCATENATE('Cable Info'!R535," - ",'Cable Info'!S535))</f>
        <v/>
      </c>
      <c r="AZ831" s="53"/>
      <c r="BA831" s="53"/>
      <c r="BB831" s="55" t="str">
        <f t="shared" si="3"/>
        <v/>
      </c>
      <c r="BC831" s="53"/>
      <c r="BD831" s="53" t="str">
        <f>IF('Cable Info'!T535="","",CONCATENATE('Cable Info'!T535," - ",'Cable Info'!U535))</f>
        <v/>
      </c>
      <c r="BE831" s="53"/>
      <c r="BF831" s="53"/>
      <c r="BG831" s="55" t="str">
        <f t="shared" si="4"/>
        <v/>
      </c>
      <c r="BH831" s="53"/>
      <c r="BI831" s="53" t="str">
        <f>IF('Cable Info'!V535="","",CONCATENATE('Cable Info'!V535," - ",'Cable Info'!W535))</f>
        <v/>
      </c>
      <c r="BJ831" s="53"/>
      <c r="BK831" s="53"/>
      <c r="BL831" s="55" t="str">
        <f t="shared" si="5"/>
        <v/>
      </c>
      <c r="BM831" s="5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1"/>
      <c r="CL831" s="1"/>
    </row>
    <row r="832" spans="1:90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9"/>
      <c r="P832" s="1"/>
      <c r="Q832" s="219"/>
      <c r="R832" s="1"/>
      <c r="S832" s="1"/>
      <c r="T832" s="1"/>
      <c r="U832" s="1"/>
      <c r="V832" s="19"/>
      <c r="W832" s="19"/>
      <c r="X832" s="220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53"/>
      <c r="AJ832" s="53" t="e">
        <f>IF('Cable Info'!L536="","",CONCATENATE('Cable Info'!L536," - ",'Cable Info'!M536))</f>
        <v>#N/A</v>
      </c>
      <c r="AK832" s="53"/>
      <c r="AL832" s="53"/>
      <c r="AM832" s="55" t="e">
        <f t="shared" si="0"/>
        <v>#N/A</v>
      </c>
      <c r="AN832" s="53"/>
      <c r="AO832" s="53" t="e">
        <f>IF('Cable Info'!N536="","",CONCATENATE('Cable Info'!N536," - ",'Cable Info'!O536))</f>
        <v>#N/A</v>
      </c>
      <c r="AP832" s="53"/>
      <c r="AQ832" s="53"/>
      <c r="AR832" s="55" t="e">
        <f t="shared" si="1"/>
        <v>#N/A</v>
      </c>
      <c r="AS832" s="53"/>
      <c r="AT832" s="53" t="str">
        <f>IF('Cable Info'!P536="","",CONCATENATE('Cable Info'!P536," - ",'Cable Info'!Q536))</f>
        <v/>
      </c>
      <c r="AU832" s="53"/>
      <c r="AV832" s="53"/>
      <c r="AW832" s="55" t="str">
        <f t="shared" si="2"/>
        <v/>
      </c>
      <c r="AX832" s="53"/>
      <c r="AY832" s="53" t="str">
        <f>IF('Cable Info'!R536="","",CONCATENATE('Cable Info'!R536," - ",'Cable Info'!S536))</f>
        <v/>
      </c>
      <c r="AZ832" s="53"/>
      <c r="BA832" s="53"/>
      <c r="BB832" s="55" t="str">
        <f t="shared" si="3"/>
        <v/>
      </c>
      <c r="BC832" s="53"/>
      <c r="BD832" s="53" t="str">
        <f>IF('Cable Info'!T536="","",CONCATENATE('Cable Info'!T536," - ",'Cable Info'!U536))</f>
        <v/>
      </c>
      <c r="BE832" s="53"/>
      <c r="BF832" s="53"/>
      <c r="BG832" s="55" t="str">
        <f t="shared" si="4"/>
        <v/>
      </c>
      <c r="BH832" s="53"/>
      <c r="BI832" s="53" t="str">
        <f>IF('Cable Info'!V536="","",CONCATENATE('Cable Info'!V536," - ",'Cable Info'!W536))</f>
        <v/>
      </c>
      <c r="BJ832" s="53"/>
      <c r="BK832" s="53"/>
      <c r="BL832" s="55" t="str">
        <f t="shared" si="5"/>
        <v/>
      </c>
      <c r="BM832" s="5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1"/>
      <c r="CL832" s="1"/>
    </row>
    <row r="833" spans="1:90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9"/>
      <c r="P833" s="1"/>
      <c r="Q833" s="219"/>
      <c r="R833" s="1"/>
      <c r="S833" s="1"/>
      <c r="T833" s="1"/>
      <c r="U833" s="1"/>
      <c r="V833" s="19"/>
      <c r="W833" s="19"/>
      <c r="X833" s="220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53"/>
      <c r="AJ833" s="53" t="e">
        <f>IF('Cable Info'!L537="","",CONCATENATE('Cable Info'!L537," - ",'Cable Info'!M537))</f>
        <v>#N/A</v>
      </c>
      <c r="AK833" s="53"/>
      <c r="AL833" s="53"/>
      <c r="AM833" s="55" t="e">
        <f t="shared" si="0"/>
        <v>#N/A</v>
      </c>
      <c r="AN833" s="53"/>
      <c r="AO833" s="53" t="e">
        <f>IF('Cable Info'!N537="","",CONCATENATE('Cable Info'!N537," - ",'Cable Info'!O537))</f>
        <v>#N/A</v>
      </c>
      <c r="AP833" s="53"/>
      <c r="AQ833" s="53"/>
      <c r="AR833" s="55" t="e">
        <f t="shared" si="1"/>
        <v>#N/A</v>
      </c>
      <c r="AS833" s="53"/>
      <c r="AT833" s="53" t="str">
        <f>IF('Cable Info'!P537="","",CONCATENATE('Cable Info'!P537," - ",'Cable Info'!Q537))</f>
        <v/>
      </c>
      <c r="AU833" s="53"/>
      <c r="AV833" s="53"/>
      <c r="AW833" s="55" t="str">
        <f t="shared" si="2"/>
        <v/>
      </c>
      <c r="AX833" s="53"/>
      <c r="AY833" s="53" t="str">
        <f>IF('Cable Info'!R537="","",CONCATENATE('Cable Info'!R537," - ",'Cable Info'!S537))</f>
        <v/>
      </c>
      <c r="AZ833" s="53"/>
      <c r="BA833" s="53"/>
      <c r="BB833" s="55" t="str">
        <f t="shared" si="3"/>
        <v/>
      </c>
      <c r="BC833" s="53"/>
      <c r="BD833" s="53" t="str">
        <f>IF('Cable Info'!T537="","",CONCATENATE('Cable Info'!T537," - ",'Cable Info'!U537))</f>
        <v/>
      </c>
      <c r="BE833" s="53"/>
      <c r="BF833" s="53"/>
      <c r="BG833" s="55" t="str">
        <f t="shared" si="4"/>
        <v/>
      </c>
      <c r="BH833" s="53"/>
      <c r="BI833" s="53" t="str">
        <f>IF('Cable Info'!V537="","",CONCATENATE('Cable Info'!V537," - ",'Cable Info'!W537))</f>
        <v/>
      </c>
      <c r="BJ833" s="53"/>
      <c r="BK833" s="53"/>
      <c r="BL833" s="55" t="str">
        <f t="shared" si="5"/>
        <v/>
      </c>
      <c r="BM833" s="5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1"/>
      <c r="CL833" s="1"/>
    </row>
    <row r="834" spans="1:90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9"/>
      <c r="P834" s="1"/>
      <c r="Q834" s="219"/>
      <c r="R834" s="1"/>
      <c r="S834" s="1"/>
      <c r="T834" s="1"/>
      <c r="U834" s="1"/>
      <c r="V834" s="19"/>
      <c r="W834" s="19"/>
      <c r="X834" s="220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53"/>
      <c r="AJ834" s="53" t="e">
        <f>IF('Cable Info'!L538="","",CONCATENATE('Cable Info'!L538," - ",'Cable Info'!M538))</f>
        <v>#N/A</v>
      </c>
      <c r="AK834" s="53"/>
      <c r="AL834" s="53"/>
      <c r="AM834" s="55" t="e">
        <f t="shared" si="0"/>
        <v>#N/A</v>
      </c>
      <c r="AN834" s="53"/>
      <c r="AO834" s="53" t="e">
        <f>IF('Cable Info'!N538="","",CONCATENATE('Cable Info'!N538," - ",'Cable Info'!O538))</f>
        <v>#N/A</v>
      </c>
      <c r="AP834" s="53"/>
      <c r="AQ834" s="53"/>
      <c r="AR834" s="55" t="e">
        <f t="shared" si="1"/>
        <v>#N/A</v>
      </c>
      <c r="AS834" s="53"/>
      <c r="AT834" s="53" t="str">
        <f>IF('Cable Info'!P538="","",CONCATENATE('Cable Info'!P538," - ",'Cable Info'!Q538))</f>
        <v/>
      </c>
      <c r="AU834" s="53"/>
      <c r="AV834" s="53"/>
      <c r="AW834" s="55" t="str">
        <f t="shared" si="2"/>
        <v/>
      </c>
      <c r="AX834" s="53"/>
      <c r="AY834" s="53" t="str">
        <f>IF('Cable Info'!R538="","",CONCATENATE('Cable Info'!R538," - ",'Cable Info'!S538))</f>
        <v/>
      </c>
      <c r="AZ834" s="53"/>
      <c r="BA834" s="53"/>
      <c r="BB834" s="55" t="str">
        <f t="shared" si="3"/>
        <v/>
      </c>
      <c r="BC834" s="53"/>
      <c r="BD834" s="53" t="str">
        <f>IF('Cable Info'!T538="","",CONCATENATE('Cable Info'!T538," - ",'Cable Info'!U538))</f>
        <v/>
      </c>
      <c r="BE834" s="53"/>
      <c r="BF834" s="53"/>
      <c r="BG834" s="55" t="str">
        <f t="shared" si="4"/>
        <v/>
      </c>
      <c r="BH834" s="53"/>
      <c r="BI834" s="53" t="str">
        <f>IF('Cable Info'!V538="","",CONCATENATE('Cable Info'!V538," - ",'Cable Info'!W538))</f>
        <v/>
      </c>
      <c r="BJ834" s="53"/>
      <c r="BK834" s="53"/>
      <c r="BL834" s="55" t="str">
        <f t="shared" si="5"/>
        <v/>
      </c>
      <c r="BM834" s="5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1"/>
      <c r="CL834" s="1"/>
    </row>
    <row r="835" spans="1:90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9"/>
      <c r="P835" s="1"/>
      <c r="Q835" s="219"/>
      <c r="R835" s="1"/>
      <c r="S835" s="1"/>
      <c r="T835" s="1"/>
      <c r="U835" s="1"/>
      <c r="V835" s="19"/>
      <c r="W835" s="19"/>
      <c r="X835" s="220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53"/>
      <c r="AJ835" s="53" t="e">
        <f>IF('Cable Info'!L539="","",CONCATENATE('Cable Info'!L539," - ",'Cable Info'!M539))</f>
        <v>#N/A</v>
      </c>
      <c r="AK835" s="53"/>
      <c r="AL835" s="53"/>
      <c r="AM835" s="55" t="e">
        <f t="shared" si="0"/>
        <v>#N/A</v>
      </c>
      <c r="AN835" s="53"/>
      <c r="AO835" s="53" t="e">
        <f>IF('Cable Info'!N539="","",CONCATENATE('Cable Info'!N539," - ",'Cable Info'!O539))</f>
        <v>#N/A</v>
      </c>
      <c r="AP835" s="53"/>
      <c r="AQ835" s="53"/>
      <c r="AR835" s="55" t="e">
        <f t="shared" si="1"/>
        <v>#N/A</v>
      </c>
      <c r="AS835" s="53"/>
      <c r="AT835" s="53" t="str">
        <f>IF('Cable Info'!P539="","",CONCATENATE('Cable Info'!P539," - ",'Cable Info'!Q539))</f>
        <v/>
      </c>
      <c r="AU835" s="53"/>
      <c r="AV835" s="53"/>
      <c r="AW835" s="55" t="str">
        <f t="shared" si="2"/>
        <v/>
      </c>
      <c r="AX835" s="53"/>
      <c r="AY835" s="53" t="str">
        <f>IF('Cable Info'!R539="","",CONCATENATE('Cable Info'!R539," - ",'Cable Info'!S539))</f>
        <v/>
      </c>
      <c r="AZ835" s="53"/>
      <c r="BA835" s="53"/>
      <c r="BB835" s="55" t="str">
        <f t="shared" si="3"/>
        <v/>
      </c>
      <c r="BC835" s="53"/>
      <c r="BD835" s="53" t="str">
        <f>IF('Cable Info'!T539="","",CONCATENATE('Cable Info'!T539," - ",'Cable Info'!U539))</f>
        <v/>
      </c>
      <c r="BE835" s="53"/>
      <c r="BF835" s="53"/>
      <c r="BG835" s="55" t="str">
        <f t="shared" si="4"/>
        <v/>
      </c>
      <c r="BH835" s="53"/>
      <c r="BI835" s="53" t="str">
        <f>IF('Cable Info'!V539="","",CONCATENATE('Cable Info'!V539," - ",'Cable Info'!W539))</f>
        <v/>
      </c>
      <c r="BJ835" s="53"/>
      <c r="BK835" s="53"/>
      <c r="BL835" s="55" t="str">
        <f t="shared" si="5"/>
        <v/>
      </c>
      <c r="BM835" s="5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1"/>
      <c r="CL835" s="1"/>
    </row>
    <row r="836" spans="1:90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9"/>
      <c r="P836" s="1"/>
      <c r="Q836" s="219"/>
      <c r="R836" s="1"/>
      <c r="S836" s="1"/>
      <c r="T836" s="1"/>
      <c r="U836" s="1"/>
      <c r="V836" s="19"/>
      <c r="W836" s="19"/>
      <c r="X836" s="220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53"/>
      <c r="AJ836" s="53" t="e">
        <f>IF('Cable Info'!L540="","",CONCATENATE('Cable Info'!L540," - ",'Cable Info'!M540))</f>
        <v>#N/A</v>
      </c>
      <c r="AK836" s="53"/>
      <c r="AL836" s="53"/>
      <c r="AM836" s="55" t="e">
        <f t="shared" si="0"/>
        <v>#N/A</v>
      </c>
      <c r="AN836" s="53"/>
      <c r="AO836" s="53" t="e">
        <f>IF('Cable Info'!N540="","",CONCATENATE('Cable Info'!N540," - ",'Cable Info'!O540))</f>
        <v>#N/A</v>
      </c>
      <c r="AP836" s="53"/>
      <c r="AQ836" s="53"/>
      <c r="AR836" s="55" t="e">
        <f t="shared" si="1"/>
        <v>#N/A</v>
      </c>
      <c r="AS836" s="53"/>
      <c r="AT836" s="53" t="str">
        <f>IF('Cable Info'!P540="","",CONCATENATE('Cable Info'!P540," - ",'Cable Info'!Q540))</f>
        <v/>
      </c>
      <c r="AU836" s="53"/>
      <c r="AV836" s="53"/>
      <c r="AW836" s="55" t="str">
        <f t="shared" si="2"/>
        <v/>
      </c>
      <c r="AX836" s="53"/>
      <c r="AY836" s="53" t="str">
        <f>IF('Cable Info'!R540="","",CONCATENATE('Cable Info'!R540," - ",'Cable Info'!S540))</f>
        <v/>
      </c>
      <c r="AZ836" s="53"/>
      <c r="BA836" s="53"/>
      <c r="BB836" s="55" t="str">
        <f t="shared" si="3"/>
        <v/>
      </c>
      <c r="BC836" s="53"/>
      <c r="BD836" s="53" t="str">
        <f>IF('Cable Info'!T540="","",CONCATENATE('Cable Info'!T540," - ",'Cable Info'!U540))</f>
        <v/>
      </c>
      <c r="BE836" s="53"/>
      <c r="BF836" s="53"/>
      <c r="BG836" s="55" t="str">
        <f t="shared" si="4"/>
        <v/>
      </c>
      <c r="BH836" s="53"/>
      <c r="BI836" s="53" t="str">
        <f>IF('Cable Info'!V540="","",CONCATENATE('Cable Info'!V540," - ",'Cable Info'!W540))</f>
        <v/>
      </c>
      <c r="BJ836" s="53"/>
      <c r="BK836" s="53"/>
      <c r="BL836" s="55" t="str">
        <f t="shared" si="5"/>
        <v/>
      </c>
      <c r="BM836" s="5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1"/>
      <c r="CL836" s="1"/>
    </row>
    <row r="837" spans="1:90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9"/>
      <c r="P837" s="1"/>
      <c r="Q837" s="219"/>
      <c r="R837" s="1"/>
      <c r="S837" s="1"/>
      <c r="T837" s="1"/>
      <c r="U837" s="1"/>
      <c r="V837" s="19"/>
      <c r="W837" s="19"/>
      <c r="X837" s="220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53"/>
      <c r="AJ837" s="53" t="e">
        <f>IF('Cable Info'!L541="","",CONCATENATE('Cable Info'!L541," - ",'Cable Info'!M541))</f>
        <v>#N/A</v>
      </c>
      <c r="AK837" s="53"/>
      <c r="AL837" s="53"/>
      <c r="AM837" s="55" t="e">
        <f t="shared" si="0"/>
        <v>#N/A</v>
      </c>
      <c r="AN837" s="53"/>
      <c r="AO837" s="53" t="e">
        <f>IF('Cable Info'!N541="","",CONCATENATE('Cable Info'!N541," - ",'Cable Info'!O541))</f>
        <v>#N/A</v>
      </c>
      <c r="AP837" s="53"/>
      <c r="AQ837" s="53"/>
      <c r="AR837" s="55" t="e">
        <f t="shared" si="1"/>
        <v>#N/A</v>
      </c>
      <c r="AS837" s="53"/>
      <c r="AT837" s="53" t="str">
        <f>IF('Cable Info'!P541="","",CONCATENATE('Cable Info'!P541," - ",'Cable Info'!Q541))</f>
        <v/>
      </c>
      <c r="AU837" s="53"/>
      <c r="AV837" s="53"/>
      <c r="AW837" s="55" t="str">
        <f t="shared" si="2"/>
        <v/>
      </c>
      <c r="AX837" s="53"/>
      <c r="AY837" s="53" t="str">
        <f>IF('Cable Info'!R541="","",CONCATENATE('Cable Info'!R541," - ",'Cable Info'!S541))</f>
        <v/>
      </c>
      <c r="AZ837" s="53"/>
      <c r="BA837" s="53"/>
      <c r="BB837" s="55" t="str">
        <f t="shared" si="3"/>
        <v/>
      </c>
      <c r="BC837" s="53"/>
      <c r="BD837" s="53" t="str">
        <f>IF('Cable Info'!T541="","",CONCATENATE('Cable Info'!T541," - ",'Cable Info'!U541))</f>
        <v/>
      </c>
      <c r="BE837" s="53"/>
      <c r="BF837" s="53"/>
      <c r="BG837" s="55" t="str">
        <f t="shared" si="4"/>
        <v/>
      </c>
      <c r="BH837" s="53"/>
      <c r="BI837" s="53" t="str">
        <f>IF('Cable Info'!V541="","",CONCATENATE('Cable Info'!V541," - ",'Cable Info'!W541))</f>
        <v/>
      </c>
      <c r="BJ837" s="53"/>
      <c r="BK837" s="53"/>
      <c r="BL837" s="55" t="str">
        <f t="shared" si="5"/>
        <v/>
      </c>
      <c r="BM837" s="5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1"/>
      <c r="CL837" s="1"/>
    </row>
    <row r="838" spans="1:90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9"/>
      <c r="P838" s="1"/>
      <c r="Q838" s="219"/>
      <c r="R838" s="1"/>
      <c r="S838" s="1"/>
      <c r="T838" s="1"/>
      <c r="U838" s="1"/>
      <c r="V838" s="19"/>
      <c r="W838" s="19"/>
      <c r="X838" s="220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53"/>
      <c r="AJ838" s="53" t="e">
        <f>IF('Cable Info'!L542="","",CONCATENATE('Cable Info'!L542," - ",'Cable Info'!M542))</f>
        <v>#N/A</v>
      </c>
      <c r="AK838" s="53"/>
      <c r="AL838" s="53"/>
      <c r="AM838" s="55" t="e">
        <f t="shared" si="0"/>
        <v>#N/A</v>
      </c>
      <c r="AN838" s="53"/>
      <c r="AO838" s="53" t="e">
        <f>IF('Cable Info'!N542="","",CONCATENATE('Cable Info'!N542," - ",'Cable Info'!O542))</f>
        <v>#N/A</v>
      </c>
      <c r="AP838" s="53"/>
      <c r="AQ838" s="53"/>
      <c r="AR838" s="55" t="e">
        <f t="shared" si="1"/>
        <v>#N/A</v>
      </c>
      <c r="AS838" s="53"/>
      <c r="AT838" s="53" t="str">
        <f>IF('Cable Info'!P542="","",CONCATENATE('Cable Info'!P542," - ",'Cable Info'!Q542))</f>
        <v/>
      </c>
      <c r="AU838" s="53"/>
      <c r="AV838" s="53"/>
      <c r="AW838" s="55" t="str">
        <f t="shared" si="2"/>
        <v/>
      </c>
      <c r="AX838" s="53"/>
      <c r="AY838" s="53" t="str">
        <f>IF('Cable Info'!R542="","",CONCATENATE('Cable Info'!R542," - ",'Cable Info'!S542))</f>
        <v/>
      </c>
      <c r="AZ838" s="53"/>
      <c r="BA838" s="53"/>
      <c r="BB838" s="55" t="str">
        <f t="shared" si="3"/>
        <v/>
      </c>
      <c r="BC838" s="53"/>
      <c r="BD838" s="53" t="str">
        <f>IF('Cable Info'!T542="","",CONCATENATE('Cable Info'!T542," - ",'Cable Info'!U542))</f>
        <v/>
      </c>
      <c r="BE838" s="53"/>
      <c r="BF838" s="53"/>
      <c r="BG838" s="55" t="str">
        <f t="shared" si="4"/>
        <v/>
      </c>
      <c r="BH838" s="53"/>
      <c r="BI838" s="53" t="str">
        <f>IF('Cable Info'!V542="","",CONCATENATE('Cable Info'!V542," - ",'Cable Info'!W542))</f>
        <v/>
      </c>
      <c r="BJ838" s="53"/>
      <c r="BK838" s="53"/>
      <c r="BL838" s="55" t="str">
        <f t="shared" si="5"/>
        <v/>
      </c>
      <c r="BM838" s="5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1"/>
      <c r="CL838" s="1"/>
    </row>
    <row r="839" spans="1:90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9"/>
      <c r="P839" s="1"/>
      <c r="Q839" s="219"/>
      <c r="R839" s="1"/>
      <c r="S839" s="1"/>
      <c r="T839" s="1"/>
      <c r="U839" s="1"/>
      <c r="V839" s="19"/>
      <c r="W839" s="19"/>
      <c r="X839" s="220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53"/>
      <c r="AJ839" s="53" t="e">
        <f>IF('Cable Info'!L543="","",CONCATENATE('Cable Info'!L543," - ",'Cable Info'!M543))</f>
        <v>#N/A</v>
      </c>
      <c r="AK839" s="53"/>
      <c r="AL839" s="53"/>
      <c r="AM839" s="55" t="e">
        <f t="shared" si="0"/>
        <v>#N/A</v>
      </c>
      <c r="AN839" s="53"/>
      <c r="AO839" s="53" t="e">
        <f>IF('Cable Info'!N543="","",CONCATENATE('Cable Info'!N543," - ",'Cable Info'!O543))</f>
        <v>#N/A</v>
      </c>
      <c r="AP839" s="53"/>
      <c r="AQ839" s="53"/>
      <c r="AR839" s="55" t="e">
        <f t="shared" si="1"/>
        <v>#N/A</v>
      </c>
      <c r="AS839" s="53"/>
      <c r="AT839" s="53" t="str">
        <f>IF('Cable Info'!P543="","",CONCATENATE('Cable Info'!P543," - ",'Cable Info'!Q543))</f>
        <v/>
      </c>
      <c r="AU839" s="53"/>
      <c r="AV839" s="53"/>
      <c r="AW839" s="55" t="str">
        <f t="shared" si="2"/>
        <v/>
      </c>
      <c r="AX839" s="53"/>
      <c r="AY839" s="53" t="str">
        <f>IF('Cable Info'!R543="","",CONCATENATE('Cable Info'!R543," - ",'Cable Info'!S543))</f>
        <v/>
      </c>
      <c r="AZ839" s="53"/>
      <c r="BA839" s="53"/>
      <c r="BB839" s="55" t="str">
        <f t="shared" si="3"/>
        <v/>
      </c>
      <c r="BC839" s="53"/>
      <c r="BD839" s="53" t="str">
        <f>IF('Cable Info'!T543="","",CONCATENATE('Cable Info'!T543," - ",'Cable Info'!U543))</f>
        <v/>
      </c>
      <c r="BE839" s="53"/>
      <c r="BF839" s="53"/>
      <c r="BG839" s="55" t="str">
        <f t="shared" si="4"/>
        <v/>
      </c>
      <c r="BH839" s="53"/>
      <c r="BI839" s="53" t="str">
        <f>IF('Cable Info'!V543="","",CONCATENATE('Cable Info'!V543," - ",'Cable Info'!W543))</f>
        <v/>
      </c>
      <c r="BJ839" s="53"/>
      <c r="BK839" s="53"/>
      <c r="BL839" s="55" t="str">
        <f t="shared" si="5"/>
        <v/>
      </c>
      <c r="BM839" s="5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1"/>
      <c r="CL839" s="1"/>
    </row>
    <row r="840" spans="1:90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9"/>
      <c r="P840" s="1"/>
      <c r="Q840" s="219"/>
      <c r="R840" s="1"/>
      <c r="S840" s="1"/>
      <c r="T840" s="1"/>
      <c r="U840" s="1"/>
      <c r="V840" s="19"/>
      <c r="W840" s="19"/>
      <c r="X840" s="220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53"/>
      <c r="AJ840" s="53" t="e">
        <f>IF('Cable Info'!L544="","",CONCATENATE('Cable Info'!L544," - ",'Cable Info'!M544))</f>
        <v>#N/A</v>
      </c>
      <c r="AK840" s="53"/>
      <c r="AL840" s="53"/>
      <c r="AM840" s="55" t="e">
        <f t="shared" si="0"/>
        <v>#N/A</v>
      </c>
      <c r="AN840" s="53"/>
      <c r="AO840" s="53" t="e">
        <f>IF('Cable Info'!N544="","",CONCATENATE('Cable Info'!N544," - ",'Cable Info'!O544))</f>
        <v>#N/A</v>
      </c>
      <c r="AP840" s="53"/>
      <c r="AQ840" s="53"/>
      <c r="AR840" s="55" t="e">
        <f t="shared" si="1"/>
        <v>#N/A</v>
      </c>
      <c r="AS840" s="53"/>
      <c r="AT840" s="53" t="str">
        <f>IF('Cable Info'!P544="","",CONCATENATE('Cable Info'!P544," - ",'Cable Info'!Q544))</f>
        <v/>
      </c>
      <c r="AU840" s="53"/>
      <c r="AV840" s="53"/>
      <c r="AW840" s="55" t="str">
        <f t="shared" si="2"/>
        <v/>
      </c>
      <c r="AX840" s="53"/>
      <c r="AY840" s="53" t="str">
        <f>IF('Cable Info'!R544="","",CONCATENATE('Cable Info'!R544," - ",'Cable Info'!S544))</f>
        <v/>
      </c>
      <c r="AZ840" s="53"/>
      <c r="BA840" s="53"/>
      <c r="BB840" s="55" t="str">
        <f t="shared" si="3"/>
        <v/>
      </c>
      <c r="BC840" s="53"/>
      <c r="BD840" s="53" t="str">
        <f>IF('Cable Info'!T544="","",CONCATENATE('Cable Info'!T544," - ",'Cable Info'!U544))</f>
        <v/>
      </c>
      <c r="BE840" s="53"/>
      <c r="BF840" s="53"/>
      <c r="BG840" s="55" t="str">
        <f t="shared" si="4"/>
        <v/>
      </c>
      <c r="BH840" s="53"/>
      <c r="BI840" s="53" t="str">
        <f>IF('Cable Info'!V544="","",CONCATENATE('Cable Info'!V544," - ",'Cable Info'!W544))</f>
        <v/>
      </c>
      <c r="BJ840" s="53"/>
      <c r="BK840" s="53"/>
      <c r="BL840" s="55" t="str">
        <f t="shared" si="5"/>
        <v/>
      </c>
      <c r="BM840" s="5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1"/>
      <c r="CL840" s="1"/>
    </row>
    <row r="841" spans="1:90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9"/>
      <c r="P841" s="1"/>
      <c r="Q841" s="219"/>
      <c r="R841" s="1"/>
      <c r="S841" s="1"/>
      <c r="T841" s="1"/>
      <c r="U841" s="1"/>
      <c r="V841" s="19"/>
      <c r="W841" s="19"/>
      <c r="X841" s="220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53"/>
      <c r="AJ841" s="53" t="e">
        <f>IF('Cable Info'!L545="","",CONCATENATE('Cable Info'!L545," - ",'Cable Info'!M545))</f>
        <v>#N/A</v>
      </c>
      <c r="AK841" s="53"/>
      <c r="AL841" s="53"/>
      <c r="AM841" s="55" t="e">
        <f t="shared" si="0"/>
        <v>#N/A</v>
      </c>
      <c r="AN841" s="53"/>
      <c r="AO841" s="53" t="e">
        <f>IF('Cable Info'!N545="","",CONCATENATE('Cable Info'!N545," - ",'Cable Info'!O545))</f>
        <v>#N/A</v>
      </c>
      <c r="AP841" s="53"/>
      <c r="AQ841" s="53"/>
      <c r="AR841" s="55" t="e">
        <f t="shared" si="1"/>
        <v>#N/A</v>
      </c>
      <c r="AS841" s="53"/>
      <c r="AT841" s="53" t="str">
        <f>IF('Cable Info'!P545="","",CONCATENATE('Cable Info'!P545," - ",'Cable Info'!Q545))</f>
        <v/>
      </c>
      <c r="AU841" s="53"/>
      <c r="AV841" s="53"/>
      <c r="AW841" s="55" t="str">
        <f t="shared" si="2"/>
        <v/>
      </c>
      <c r="AX841" s="53"/>
      <c r="AY841" s="53" t="str">
        <f>IF('Cable Info'!R545="","",CONCATENATE('Cable Info'!R545," - ",'Cable Info'!S545))</f>
        <v/>
      </c>
      <c r="AZ841" s="53"/>
      <c r="BA841" s="53"/>
      <c r="BB841" s="55" t="str">
        <f t="shared" si="3"/>
        <v/>
      </c>
      <c r="BC841" s="53"/>
      <c r="BD841" s="53" t="str">
        <f>IF('Cable Info'!T545="","",CONCATENATE('Cable Info'!T545," - ",'Cable Info'!U545))</f>
        <v/>
      </c>
      <c r="BE841" s="53"/>
      <c r="BF841" s="53"/>
      <c r="BG841" s="55" t="str">
        <f t="shared" si="4"/>
        <v/>
      </c>
      <c r="BH841" s="53"/>
      <c r="BI841" s="53" t="str">
        <f>IF('Cable Info'!V545="","",CONCATENATE('Cable Info'!V545," - ",'Cable Info'!W545))</f>
        <v/>
      </c>
      <c r="BJ841" s="53"/>
      <c r="BK841" s="53"/>
      <c r="BL841" s="55" t="str">
        <f t="shared" si="5"/>
        <v/>
      </c>
      <c r="BM841" s="5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1"/>
      <c r="CL841" s="1"/>
    </row>
    <row r="842" spans="1:90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9"/>
      <c r="P842" s="1"/>
      <c r="Q842" s="219"/>
      <c r="R842" s="1"/>
      <c r="S842" s="1"/>
      <c r="T842" s="1"/>
      <c r="U842" s="1"/>
      <c r="V842" s="19"/>
      <c r="W842" s="19"/>
      <c r="X842" s="220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53"/>
      <c r="AJ842" s="53" t="e">
        <f>IF('Cable Info'!L546="","",CONCATENATE('Cable Info'!L546," - ",'Cable Info'!M546))</f>
        <v>#N/A</v>
      </c>
      <c r="AK842" s="53"/>
      <c r="AL842" s="53"/>
      <c r="AM842" s="55" t="e">
        <f t="shared" si="0"/>
        <v>#N/A</v>
      </c>
      <c r="AN842" s="53"/>
      <c r="AO842" s="53" t="e">
        <f>IF('Cable Info'!N546="","",CONCATENATE('Cable Info'!N546," - ",'Cable Info'!O546))</f>
        <v>#N/A</v>
      </c>
      <c r="AP842" s="53"/>
      <c r="AQ842" s="53"/>
      <c r="AR842" s="55" t="e">
        <f t="shared" si="1"/>
        <v>#N/A</v>
      </c>
      <c r="AS842" s="53"/>
      <c r="AT842" s="53" t="str">
        <f>IF('Cable Info'!P546="","",CONCATENATE('Cable Info'!P546," - ",'Cable Info'!Q546))</f>
        <v/>
      </c>
      <c r="AU842" s="53"/>
      <c r="AV842" s="53"/>
      <c r="AW842" s="55" t="str">
        <f t="shared" si="2"/>
        <v/>
      </c>
      <c r="AX842" s="53"/>
      <c r="AY842" s="53" t="str">
        <f>IF('Cable Info'!R546="","",CONCATENATE('Cable Info'!R546," - ",'Cable Info'!S546))</f>
        <v/>
      </c>
      <c r="AZ842" s="53"/>
      <c r="BA842" s="53"/>
      <c r="BB842" s="55" t="str">
        <f t="shared" si="3"/>
        <v/>
      </c>
      <c r="BC842" s="53"/>
      <c r="BD842" s="53" t="str">
        <f>IF('Cable Info'!T546="","",CONCATENATE('Cable Info'!T546," - ",'Cable Info'!U546))</f>
        <v/>
      </c>
      <c r="BE842" s="53"/>
      <c r="BF842" s="53"/>
      <c r="BG842" s="55" t="str">
        <f t="shared" si="4"/>
        <v/>
      </c>
      <c r="BH842" s="53"/>
      <c r="BI842" s="53" t="str">
        <f>IF('Cable Info'!V546="","",CONCATENATE('Cable Info'!V546," - ",'Cable Info'!W546))</f>
        <v/>
      </c>
      <c r="BJ842" s="53"/>
      <c r="BK842" s="53"/>
      <c r="BL842" s="55" t="str">
        <f t="shared" si="5"/>
        <v/>
      </c>
      <c r="BM842" s="5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1"/>
      <c r="CL842" s="1"/>
    </row>
    <row r="843" spans="1:90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9"/>
      <c r="P843" s="1"/>
      <c r="Q843" s="219"/>
      <c r="R843" s="1"/>
      <c r="S843" s="1"/>
      <c r="T843" s="1"/>
      <c r="U843" s="1"/>
      <c r="V843" s="19"/>
      <c r="W843" s="19"/>
      <c r="X843" s="220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53"/>
      <c r="AJ843" s="53" t="e">
        <f>IF('Cable Info'!L547="","",CONCATENATE('Cable Info'!L547," - ",'Cable Info'!M547))</f>
        <v>#N/A</v>
      </c>
      <c r="AK843" s="53"/>
      <c r="AL843" s="53"/>
      <c r="AM843" s="55" t="e">
        <f t="shared" si="0"/>
        <v>#N/A</v>
      </c>
      <c r="AN843" s="53"/>
      <c r="AO843" s="53" t="e">
        <f>IF('Cable Info'!N547="","",CONCATENATE('Cable Info'!N547," - ",'Cable Info'!O547))</f>
        <v>#N/A</v>
      </c>
      <c r="AP843" s="53"/>
      <c r="AQ843" s="53"/>
      <c r="AR843" s="55" t="e">
        <f t="shared" si="1"/>
        <v>#N/A</v>
      </c>
      <c r="AS843" s="53"/>
      <c r="AT843" s="53" t="str">
        <f>IF('Cable Info'!P547="","",CONCATENATE('Cable Info'!P547," - ",'Cable Info'!Q547))</f>
        <v/>
      </c>
      <c r="AU843" s="53"/>
      <c r="AV843" s="53"/>
      <c r="AW843" s="55" t="str">
        <f t="shared" si="2"/>
        <v/>
      </c>
      <c r="AX843" s="53"/>
      <c r="AY843" s="53" t="str">
        <f>IF('Cable Info'!R547="","",CONCATENATE('Cable Info'!R547," - ",'Cable Info'!S547))</f>
        <v/>
      </c>
      <c r="AZ843" s="53"/>
      <c r="BA843" s="53"/>
      <c r="BB843" s="55" t="str">
        <f t="shared" si="3"/>
        <v/>
      </c>
      <c r="BC843" s="53"/>
      <c r="BD843" s="53" t="str">
        <f>IF('Cable Info'!T547="","",CONCATENATE('Cable Info'!T547," - ",'Cable Info'!U547))</f>
        <v/>
      </c>
      <c r="BE843" s="53"/>
      <c r="BF843" s="53"/>
      <c r="BG843" s="55" t="str">
        <f t="shared" si="4"/>
        <v/>
      </c>
      <c r="BH843" s="53"/>
      <c r="BI843" s="53" t="str">
        <f>IF('Cable Info'!V547="","",CONCATENATE('Cable Info'!V547," - ",'Cable Info'!W547))</f>
        <v/>
      </c>
      <c r="BJ843" s="53"/>
      <c r="BK843" s="53"/>
      <c r="BL843" s="55" t="str">
        <f t="shared" si="5"/>
        <v/>
      </c>
      <c r="BM843" s="5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1"/>
      <c r="CL843" s="1"/>
    </row>
    <row r="844" spans="1:90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9"/>
      <c r="P844" s="1"/>
      <c r="Q844" s="219"/>
      <c r="R844" s="1"/>
      <c r="S844" s="1"/>
      <c r="T844" s="1"/>
      <c r="U844" s="1"/>
      <c r="V844" s="19"/>
      <c r="W844" s="19"/>
      <c r="X844" s="220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53"/>
      <c r="AJ844" s="53" t="e">
        <f>IF('Cable Info'!L548="","",CONCATENATE('Cable Info'!L548," - ",'Cable Info'!M548))</f>
        <v>#N/A</v>
      </c>
      <c r="AK844" s="53"/>
      <c r="AL844" s="53"/>
      <c r="AM844" s="55" t="e">
        <f t="shared" si="0"/>
        <v>#N/A</v>
      </c>
      <c r="AN844" s="53"/>
      <c r="AO844" s="53" t="e">
        <f>IF('Cable Info'!N548="","",CONCATENATE('Cable Info'!N548," - ",'Cable Info'!O548))</f>
        <v>#N/A</v>
      </c>
      <c r="AP844" s="53"/>
      <c r="AQ844" s="53"/>
      <c r="AR844" s="55" t="e">
        <f t="shared" si="1"/>
        <v>#N/A</v>
      </c>
      <c r="AS844" s="53"/>
      <c r="AT844" s="53" t="str">
        <f>IF('Cable Info'!P548="","",CONCATENATE('Cable Info'!P548," - ",'Cable Info'!Q548))</f>
        <v/>
      </c>
      <c r="AU844" s="53"/>
      <c r="AV844" s="53"/>
      <c r="AW844" s="55" t="str">
        <f t="shared" si="2"/>
        <v/>
      </c>
      <c r="AX844" s="53"/>
      <c r="AY844" s="53" t="str">
        <f>IF('Cable Info'!R548="","",CONCATENATE('Cable Info'!R548," - ",'Cable Info'!S548))</f>
        <v/>
      </c>
      <c r="AZ844" s="53"/>
      <c r="BA844" s="53"/>
      <c r="BB844" s="55" t="str">
        <f t="shared" si="3"/>
        <v/>
      </c>
      <c r="BC844" s="53"/>
      <c r="BD844" s="53" t="str">
        <f>IF('Cable Info'!T548="","",CONCATENATE('Cable Info'!T548," - ",'Cable Info'!U548))</f>
        <v/>
      </c>
      <c r="BE844" s="53"/>
      <c r="BF844" s="53"/>
      <c r="BG844" s="55" t="str">
        <f t="shared" si="4"/>
        <v/>
      </c>
      <c r="BH844" s="53"/>
      <c r="BI844" s="53" t="str">
        <f>IF('Cable Info'!V548="","",CONCATENATE('Cable Info'!V548," - ",'Cable Info'!W548))</f>
        <v/>
      </c>
      <c r="BJ844" s="53"/>
      <c r="BK844" s="53"/>
      <c r="BL844" s="55" t="str">
        <f t="shared" si="5"/>
        <v/>
      </c>
      <c r="BM844" s="5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1"/>
      <c r="CL844" s="1"/>
    </row>
    <row r="845" spans="1:90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9"/>
      <c r="P845" s="1"/>
      <c r="Q845" s="219"/>
      <c r="R845" s="1"/>
      <c r="S845" s="1"/>
      <c r="T845" s="1"/>
      <c r="U845" s="1"/>
      <c r="V845" s="19"/>
      <c r="W845" s="19"/>
      <c r="X845" s="220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53"/>
      <c r="AJ845" s="53" t="e">
        <f>IF('Cable Info'!L549="","",CONCATENATE('Cable Info'!L549," - ",'Cable Info'!M549))</f>
        <v>#N/A</v>
      </c>
      <c r="AK845" s="53"/>
      <c r="AL845" s="53"/>
      <c r="AM845" s="55" t="e">
        <f t="shared" si="0"/>
        <v>#N/A</v>
      </c>
      <c r="AN845" s="53"/>
      <c r="AO845" s="53" t="e">
        <f>IF('Cable Info'!N549="","",CONCATENATE('Cable Info'!N549," - ",'Cable Info'!O549))</f>
        <v>#N/A</v>
      </c>
      <c r="AP845" s="53"/>
      <c r="AQ845" s="53"/>
      <c r="AR845" s="55" t="e">
        <f t="shared" si="1"/>
        <v>#N/A</v>
      </c>
      <c r="AS845" s="53"/>
      <c r="AT845" s="53" t="str">
        <f>IF('Cable Info'!P549="","",CONCATENATE('Cable Info'!P549," - ",'Cable Info'!Q549))</f>
        <v/>
      </c>
      <c r="AU845" s="53"/>
      <c r="AV845" s="53"/>
      <c r="AW845" s="55" t="str">
        <f t="shared" si="2"/>
        <v/>
      </c>
      <c r="AX845" s="53"/>
      <c r="AY845" s="53" t="str">
        <f>IF('Cable Info'!R549="","",CONCATENATE('Cable Info'!R549," - ",'Cable Info'!S549))</f>
        <v/>
      </c>
      <c r="AZ845" s="53"/>
      <c r="BA845" s="53"/>
      <c r="BB845" s="55" t="str">
        <f t="shared" si="3"/>
        <v/>
      </c>
      <c r="BC845" s="53"/>
      <c r="BD845" s="53" t="str">
        <f>IF('Cable Info'!T549="","",CONCATENATE('Cable Info'!T549," - ",'Cable Info'!U549))</f>
        <v/>
      </c>
      <c r="BE845" s="53"/>
      <c r="BF845" s="53"/>
      <c r="BG845" s="55" t="str">
        <f t="shared" si="4"/>
        <v/>
      </c>
      <c r="BH845" s="53"/>
      <c r="BI845" s="53" t="str">
        <f>IF('Cable Info'!V549="","",CONCATENATE('Cable Info'!V549," - ",'Cable Info'!W549))</f>
        <v/>
      </c>
      <c r="BJ845" s="53"/>
      <c r="BK845" s="53"/>
      <c r="BL845" s="55" t="str">
        <f t="shared" si="5"/>
        <v/>
      </c>
      <c r="BM845" s="5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1"/>
      <c r="CL845" s="1"/>
    </row>
    <row r="846" spans="1:90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9"/>
      <c r="P846" s="1"/>
      <c r="Q846" s="219"/>
      <c r="R846" s="1"/>
      <c r="S846" s="1"/>
      <c r="T846" s="1"/>
      <c r="U846" s="1"/>
      <c r="V846" s="19"/>
      <c r="W846" s="19"/>
      <c r="X846" s="220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53"/>
      <c r="AJ846" s="53" t="e">
        <f>IF('Cable Info'!L550="","",CONCATENATE('Cable Info'!L550," - ",'Cable Info'!M550))</f>
        <v>#N/A</v>
      </c>
      <c r="AK846" s="53"/>
      <c r="AL846" s="53"/>
      <c r="AM846" s="55" t="e">
        <f t="shared" si="0"/>
        <v>#N/A</v>
      </c>
      <c r="AN846" s="53"/>
      <c r="AO846" s="53" t="e">
        <f>IF('Cable Info'!N550="","",CONCATENATE('Cable Info'!N550," - ",'Cable Info'!O550))</f>
        <v>#N/A</v>
      </c>
      <c r="AP846" s="53"/>
      <c r="AQ846" s="53"/>
      <c r="AR846" s="55" t="e">
        <f t="shared" si="1"/>
        <v>#N/A</v>
      </c>
      <c r="AS846" s="53"/>
      <c r="AT846" s="53" t="str">
        <f>IF('Cable Info'!P550="","",CONCATENATE('Cable Info'!P550," - ",'Cable Info'!Q550))</f>
        <v/>
      </c>
      <c r="AU846" s="53"/>
      <c r="AV846" s="53"/>
      <c r="AW846" s="55" t="str">
        <f t="shared" si="2"/>
        <v/>
      </c>
      <c r="AX846" s="53"/>
      <c r="AY846" s="53" t="str">
        <f>IF('Cable Info'!R550="","",CONCATENATE('Cable Info'!R550," - ",'Cable Info'!S550))</f>
        <v/>
      </c>
      <c r="AZ846" s="53"/>
      <c r="BA846" s="53"/>
      <c r="BB846" s="55" t="str">
        <f t="shared" si="3"/>
        <v/>
      </c>
      <c r="BC846" s="53"/>
      <c r="BD846" s="53" t="str">
        <f>IF('Cable Info'!T550="","",CONCATENATE('Cable Info'!T550," - ",'Cable Info'!U550))</f>
        <v/>
      </c>
      <c r="BE846" s="53"/>
      <c r="BF846" s="53"/>
      <c r="BG846" s="55" t="str">
        <f t="shared" si="4"/>
        <v/>
      </c>
      <c r="BH846" s="53"/>
      <c r="BI846" s="53" t="str">
        <f>IF('Cable Info'!V550="","",CONCATENATE('Cable Info'!V550," - ",'Cable Info'!W550))</f>
        <v/>
      </c>
      <c r="BJ846" s="53"/>
      <c r="BK846" s="53"/>
      <c r="BL846" s="55" t="str">
        <f t="shared" si="5"/>
        <v/>
      </c>
      <c r="BM846" s="5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1"/>
      <c r="CL846" s="1"/>
    </row>
    <row r="847" spans="1:90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9"/>
      <c r="P847" s="1"/>
      <c r="Q847" s="219"/>
      <c r="R847" s="1"/>
      <c r="S847" s="1"/>
      <c r="T847" s="1"/>
      <c r="U847" s="1"/>
      <c r="V847" s="19"/>
      <c r="W847" s="19"/>
      <c r="X847" s="220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53"/>
      <c r="AJ847" s="53" t="e">
        <f>IF('Cable Info'!L551="","",CONCATENATE('Cable Info'!L551," - ",'Cable Info'!M551))</f>
        <v>#N/A</v>
      </c>
      <c r="AK847" s="53"/>
      <c r="AL847" s="53"/>
      <c r="AM847" s="55" t="e">
        <f t="shared" si="0"/>
        <v>#N/A</v>
      </c>
      <c r="AN847" s="53"/>
      <c r="AO847" s="53" t="e">
        <f>IF('Cable Info'!N551="","",CONCATENATE('Cable Info'!N551," - ",'Cable Info'!O551))</f>
        <v>#N/A</v>
      </c>
      <c r="AP847" s="53"/>
      <c r="AQ847" s="53"/>
      <c r="AR847" s="55" t="e">
        <f t="shared" si="1"/>
        <v>#N/A</v>
      </c>
      <c r="AS847" s="53"/>
      <c r="AT847" s="53" t="str">
        <f>IF('Cable Info'!P551="","",CONCATENATE('Cable Info'!P551," - ",'Cable Info'!Q551))</f>
        <v/>
      </c>
      <c r="AU847" s="53"/>
      <c r="AV847" s="53"/>
      <c r="AW847" s="55" t="str">
        <f t="shared" si="2"/>
        <v/>
      </c>
      <c r="AX847" s="53"/>
      <c r="AY847" s="53" t="str">
        <f>IF('Cable Info'!R551="","",CONCATENATE('Cable Info'!R551," - ",'Cable Info'!S551))</f>
        <v/>
      </c>
      <c r="AZ847" s="53"/>
      <c r="BA847" s="53"/>
      <c r="BB847" s="55" t="str">
        <f t="shared" si="3"/>
        <v/>
      </c>
      <c r="BC847" s="53"/>
      <c r="BD847" s="53" t="str">
        <f>IF('Cable Info'!T551="","",CONCATENATE('Cable Info'!T551," - ",'Cable Info'!U551))</f>
        <v/>
      </c>
      <c r="BE847" s="53"/>
      <c r="BF847" s="53"/>
      <c r="BG847" s="55" t="str">
        <f t="shared" si="4"/>
        <v/>
      </c>
      <c r="BH847" s="53"/>
      <c r="BI847" s="53" t="str">
        <f>IF('Cable Info'!V551="","",CONCATENATE('Cable Info'!V551," - ",'Cable Info'!W551))</f>
        <v/>
      </c>
      <c r="BJ847" s="53"/>
      <c r="BK847" s="53"/>
      <c r="BL847" s="55" t="str">
        <f t="shared" si="5"/>
        <v/>
      </c>
      <c r="BM847" s="5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1"/>
      <c r="CL847" s="1"/>
    </row>
    <row r="848" spans="1:90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9"/>
      <c r="P848" s="1"/>
      <c r="Q848" s="219"/>
      <c r="R848" s="1"/>
      <c r="S848" s="1"/>
      <c r="T848" s="1"/>
      <c r="U848" s="1"/>
      <c r="V848" s="19"/>
      <c r="W848" s="19"/>
      <c r="X848" s="220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53"/>
      <c r="AJ848" s="53" t="e">
        <f>IF('Cable Info'!L552="","",CONCATENATE('Cable Info'!L552," - ",'Cable Info'!M552))</f>
        <v>#N/A</v>
      </c>
      <c r="AK848" s="53"/>
      <c r="AL848" s="53"/>
      <c r="AM848" s="55" t="e">
        <f t="shared" si="0"/>
        <v>#N/A</v>
      </c>
      <c r="AN848" s="53"/>
      <c r="AO848" s="53" t="e">
        <f>IF('Cable Info'!N552="","",CONCATENATE('Cable Info'!N552," - ",'Cable Info'!O552))</f>
        <v>#N/A</v>
      </c>
      <c r="AP848" s="53"/>
      <c r="AQ848" s="53"/>
      <c r="AR848" s="55" t="e">
        <f t="shared" si="1"/>
        <v>#N/A</v>
      </c>
      <c r="AS848" s="53"/>
      <c r="AT848" s="53" t="str">
        <f>IF('Cable Info'!P552="","",CONCATENATE('Cable Info'!P552," - ",'Cable Info'!Q552))</f>
        <v/>
      </c>
      <c r="AU848" s="53"/>
      <c r="AV848" s="53"/>
      <c r="AW848" s="55" t="str">
        <f t="shared" si="2"/>
        <v/>
      </c>
      <c r="AX848" s="53"/>
      <c r="AY848" s="53" t="str">
        <f>IF('Cable Info'!R552="","",CONCATENATE('Cable Info'!R552," - ",'Cable Info'!S552))</f>
        <v/>
      </c>
      <c r="AZ848" s="53"/>
      <c r="BA848" s="53"/>
      <c r="BB848" s="55" t="str">
        <f t="shared" si="3"/>
        <v/>
      </c>
      <c r="BC848" s="53"/>
      <c r="BD848" s="53" t="str">
        <f>IF('Cable Info'!T552="","",CONCATENATE('Cable Info'!T552," - ",'Cable Info'!U552))</f>
        <v/>
      </c>
      <c r="BE848" s="53"/>
      <c r="BF848" s="53"/>
      <c r="BG848" s="55" t="str">
        <f t="shared" si="4"/>
        <v/>
      </c>
      <c r="BH848" s="53"/>
      <c r="BI848" s="53" t="str">
        <f>IF('Cable Info'!V552="","",CONCATENATE('Cable Info'!V552," - ",'Cable Info'!W552))</f>
        <v/>
      </c>
      <c r="BJ848" s="53"/>
      <c r="BK848" s="53"/>
      <c r="BL848" s="55" t="str">
        <f t="shared" si="5"/>
        <v/>
      </c>
      <c r="BM848" s="5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1"/>
      <c r="CL848" s="1"/>
    </row>
    <row r="849" spans="1:90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9"/>
      <c r="P849" s="1"/>
      <c r="Q849" s="219"/>
      <c r="R849" s="1"/>
      <c r="S849" s="1"/>
      <c r="T849" s="1"/>
      <c r="U849" s="1"/>
      <c r="V849" s="19"/>
      <c r="W849" s="19"/>
      <c r="X849" s="220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53"/>
      <c r="AJ849" s="53" t="e">
        <f>IF('Cable Info'!L553="","",CONCATENATE('Cable Info'!L553," - ",'Cable Info'!M553))</f>
        <v>#N/A</v>
      </c>
      <c r="AK849" s="53"/>
      <c r="AL849" s="53"/>
      <c r="AM849" s="55" t="e">
        <f t="shared" si="0"/>
        <v>#N/A</v>
      </c>
      <c r="AN849" s="53"/>
      <c r="AO849" s="53" t="e">
        <f>IF('Cable Info'!N553="","",CONCATENATE('Cable Info'!N553," - ",'Cable Info'!O553))</f>
        <v>#N/A</v>
      </c>
      <c r="AP849" s="53"/>
      <c r="AQ849" s="53"/>
      <c r="AR849" s="55" t="e">
        <f t="shared" si="1"/>
        <v>#N/A</v>
      </c>
      <c r="AS849" s="53"/>
      <c r="AT849" s="53" t="str">
        <f>IF('Cable Info'!P553="","",CONCATENATE('Cable Info'!P553," - ",'Cable Info'!Q553))</f>
        <v/>
      </c>
      <c r="AU849" s="53"/>
      <c r="AV849" s="53"/>
      <c r="AW849" s="55" t="str">
        <f t="shared" si="2"/>
        <v/>
      </c>
      <c r="AX849" s="53"/>
      <c r="AY849" s="53" t="str">
        <f>IF('Cable Info'!R553="","",CONCATENATE('Cable Info'!R553," - ",'Cable Info'!S553))</f>
        <v/>
      </c>
      <c r="AZ849" s="53"/>
      <c r="BA849" s="53"/>
      <c r="BB849" s="55" t="str">
        <f t="shared" si="3"/>
        <v/>
      </c>
      <c r="BC849" s="53"/>
      <c r="BD849" s="53" t="str">
        <f>IF('Cable Info'!T553="","",CONCATENATE('Cable Info'!T553," - ",'Cable Info'!U553))</f>
        <v/>
      </c>
      <c r="BE849" s="53"/>
      <c r="BF849" s="53"/>
      <c r="BG849" s="55" t="str">
        <f t="shared" si="4"/>
        <v/>
      </c>
      <c r="BH849" s="53"/>
      <c r="BI849" s="53" t="str">
        <f>IF('Cable Info'!V553="","",CONCATENATE('Cable Info'!V553," - ",'Cable Info'!W553))</f>
        <v/>
      </c>
      <c r="BJ849" s="53"/>
      <c r="BK849" s="53"/>
      <c r="BL849" s="55" t="str">
        <f t="shared" si="5"/>
        <v/>
      </c>
      <c r="BM849" s="5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1"/>
      <c r="CL849" s="1"/>
    </row>
    <row r="850" spans="1:90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9"/>
      <c r="P850" s="1"/>
      <c r="Q850" s="219"/>
      <c r="R850" s="1"/>
      <c r="S850" s="1"/>
      <c r="T850" s="1"/>
      <c r="U850" s="1"/>
      <c r="V850" s="19"/>
      <c r="W850" s="19"/>
      <c r="X850" s="220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53"/>
      <c r="AJ850" s="53" t="e">
        <f>IF('Cable Info'!L554="","",CONCATENATE('Cable Info'!L554," - ",'Cable Info'!M554))</f>
        <v>#N/A</v>
      </c>
      <c r="AK850" s="53"/>
      <c r="AL850" s="53"/>
      <c r="AM850" s="55" t="e">
        <f t="shared" si="0"/>
        <v>#N/A</v>
      </c>
      <c r="AN850" s="53"/>
      <c r="AO850" s="53" t="e">
        <f>IF('Cable Info'!N554="","",CONCATENATE('Cable Info'!N554," - ",'Cable Info'!O554))</f>
        <v>#N/A</v>
      </c>
      <c r="AP850" s="53"/>
      <c r="AQ850" s="53"/>
      <c r="AR850" s="55" t="e">
        <f t="shared" si="1"/>
        <v>#N/A</v>
      </c>
      <c r="AS850" s="53"/>
      <c r="AT850" s="53" t="str">
        <f>IF('Cable Info'!P554="","",CONCATENATE('Cable Info'!P554," - ",'Cable Info'!Q554))</f>
        <v/>
      </c>
      <c r="AU850" s="53"/>
      <c r="AV850" s="53"/>
      <c r="AW850" s="55" t="str">
        <f t="shared" si="2"/>
        <v/>
      </c>
      <c r="AX850" s="53"/>
      <c r="AY850" s="53" t="str">
        <f>IF('Cable Info'!R554="","",CONCATENATE('Cable Info'!R554," - ",'Cable Info'!S554))</f>
        <v/>
      </c>
      <c r="AZ850" s="53"/>
      <c r="BA850" s="53"/>
      <c r="BB850" s="55" t="str">
        <f t="shared" si="3"/>
        <v/>
      </c>
      <c r="BC850" s="53"/>
      <c r="BD850" s="53" t="str">
        <f>IF('Cable Info'!T554="","",CONCATENATE('Cable Info'!T554," - ",'Cable Info'!U554))</f>
        <v/>
      </c>
      <c r="BE850" s="53"/>
      <c r="BF850" s="53"/>
      <c r="BG850" s="55" t="str">
        <f t="shared" si="4"/>
        <v/>
      </c>
      <c r="BH850" s="53"/>
      <c r="BI850" s="53" t="str">
        <f>IF('Cable Info'!V554="","",CONCATENATE('Cable Info'!V554," - ",'Cable Info'!W554))</f>
        <v/>
      </c>
      <c r="BJ850" s="53"/>
      <c r="BK850" s="53"/>
      <c r="BL850" s="55" t="str">
        <f t="shared" si="5"/>
        <v/>
      </c>
      <c r="BM850" s="5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1"/>
      <c r="CL850" s="1"/>
    </row>
    <row r="851" spans="1:90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9"/>
      <c r="P851" s="1"/>
      <c r="Q851" s="219"/>
      <c r="R851" s="1"/>
      <c r="S851" s="1"/>
      <c r="T851" s="1"/>
      <c r="U851" s="1"/>
      <c r="V851" s="19"/>
      <c r="W851" s="19"/>
      <c r="X851" s="220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53"/>
      <c r="AJ851" s="53" t="e">
        <f>IF('Cable Info'!L555="","",CONCATENATE('Cable Info'!L555," - ",'Cable Info'!M555))</f>
        <v>#N/A</v>
      </c>
      <c r="AK851" s="53"/>
      <c r="AL851" s="53"/>
      <c r="AM851" s="55" t="e">
        <f t="shared" si="0"/>
        <v>#N/A</v>
      </c>
      <c r="AN851" s="53"/>
      <c r="AO851" s="53" t="e">
        <f>IF('Cable Info'!N555="","",CONCATENATE('Cable Info'!N555," - ",'Cable Info'!O555))</f>
        <v>#N/A</v>
      </c>
      <c r="AP851" s="53"/>
      <c r="AQ851" s="53"/>
      <c r="AR851" s="55" t="e">
        <f t="shared" si="1"/>
        <v>#N/A</v>
      </c>
      <c r="AS851" s="53"/>
      <c r="AT851" s="53" t="str">
        <f>IF('Cable Info'!P555="","",CONCATENATE('Cable Info'!P555," - ",'Cable Info'!Q555))</f>
        <v/>
      </c>
      <c r="AU851" s="53"/>
      <c r="AV851" s="53"/>
      <c r="AW851" s="55" t="str">
        <f t="shared" si="2"/>
        <v/>
      </c>
      <c r="AX851" s="53"/>
      <c r="AY851" s="53" t="str">
        <f>IF('Cable Info'!R555="","",CONCATENATE('Cable Info'!R555," - ",'Cable Info'!S555))</f>
        <v/>
      </c>
      <c r="AZ851" s="53"/>
      <c r="BA851" s="53"/>
      <c r="BB851" s="55" t="str">
        <f t="shared" si="3"/>
        <v/>
      </c>
      <c r="BC851" s="53"/>
      <c r="BD851" s="53" t="str">
        <f>IF('Cable Info'!T555="","",CONCATENATE('Cable Info'!T555," - ",'Cable Info'!U555))</f>
        <v/>
      </c>
      <c r="BE851" s="53"/>
      <c r="BF851" s="53"/>
      <c r="BG851" s="55" t="str">
        <f t="shared" si="4"/>
        <v/>
      </c>
      <c r="BH851" s="53"/>
      <c r="BI851" s="53" t="str">
        <f>IF('Cable Info'!V555="","",CONCATENATE('Cable Info'!V555," - ",'Cable Info'!W555))</f>
        <v/>
      </c>
      <c r="BJ851" s="53"/>
      <c r="BK851" s="53"/>
      <c r="BL851" s="55" t="str">
        <f t="shared" si="5"/>
        <v/>
      </c>
      <c r="BM851" s="5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1"/>
      <c r="CL851" s="1"/>
    </row>
    <row r="852" spans="1:90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9"/>
      <c r="P852" s="1"/>
      <c r="Q852" s="219"/>
      <c r="R852" s="1"/>
      <c r="S852" s="1"/>
      <c r="T852" s="1"/>
      <c r="U852" s="1"/>
      <c r="V852" s="19"/>
      <c r="W852" s="19"/>
      <c r="X852" s="220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53"/>
      <c r="AJ852" s="53" t="e">
        <f>IF('Cable Info'!L556="","",CONCATENATE('Cable Info'!L556," - ",'Cable Info'!M556))</f>
        <v>#N/A</v>
      </c>
      <c r="AK852" s="53"/>
      <c r="AL852" s="53"/>
      <c r="AM852" s="55" t="e">
        <f t="shared" si="0"/>
        <v>#N/A</v>
      </c>
      <c r="AN852" s="53"/>
      <c r="AO852" s="53" t="e">
        <f>IF('Cable Info'!N556="","",CONCATENATE('Cable Info'!N556," - ",'Cable Info'!O556))</f>
        <v>#N/A</v>
      </c>
      <c r="AP852" s="53"/>
      <c r="AQ852" s="53"/>
      <c r="AR852" s="55" t="e">
        <f t="shared" si="1"/>
        <v>#N/A</v>
      </c>
      <c r="AS852" s="53"/>
      <c r="AT852" s="53" t="str">
        <f>IF('Cable Info'!P556="","",CONCATENATE('Cable Info'!P556," - ",'Cable Info'!Q556))</f>
        <v/>
      </c>
      <c r="AU852" s="53"/>
      <c r="AV852" s="53"/>
      <c r="AW852" s="55" t="str">
        <f t="shared" si="2"/>
        <v/>
      </c>
      <c r="AX852" s="53"/>
      <c r="AY852" s="53" t="str">
        <f>IF('Cable Info'!R556="","",CONCATENATE('Cable Info'!R556," - ",'Cable Info'!S556))</f>
        <v/>
      </c>
      <c r="AZ852" s="53"/>
      <c r="BA852" s="53"/>
      <c r="BB852" s="55" t="str">
        <f t="shared" si="3"/>
        <v/>
      </c>
      <c r="BC852" s="53"/>
      <c r="BD852" s="53" t="str">
        <f>IF('Cable Info'!T556="","",CONCATENATE('Cable Info'!T556," - ",'Cable Info'!U556))</f>
        <v/>
      </c>
      <c r="BE852" s="53"/>
      <c r="BF852" s="53"/>
      <c r="BG852" s="55" t="str">
        <f t="shared" si="4"/>
        <v/>
      </c>
      <c r="BH852" s="53"/>
      <c r="BI852" s="53" t="str">
        <f>IF('Cable Info'!V556="","",CONCATENATE('Cable Info'!V556," - ",'Cable Info'!W556))</f>
        <v/>
      </c>
      <c r="BJ852" s="53"/>
      <c r="BK852" s="53"/>
      <c r="BL852" s="55" t="str">
        <f t="shared" si="5"/>
        <v/>
      </c>
      <c r="BM852" s="5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1"/>
      <c r="CL852" s="1"/>
    </row>
    <row r="853" spans="1:90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9"/>
      <c r="P853" s="1"/>
      <c r="Q853" s="219"/>
      <c r="R853" s="1"/>
      <c r="S853" s="1"/>
      <c r="T853" s="1"/>
      <c r="U853" s="1"/>
      <c r="V853" s="19"/>
      <c r="W853" s="19"/>
      <c r="X853" s="220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53"/>
      <c r="AJ853" s="53" t="e">
        <f>IF('Cable Info'!L557="","",CONCATENATE('Cable Info'!L557," - ",'Cable Info'!M557))</f>
        <v>#N/A</v>
      </c>
      <c r="AK853" s="53"/>
      <c r="AL853" s="53"/>
      <c r="AM853" s="55" t="e">
        <f t="shared" si="0"/>
        <v>#N/A</v>
      </c>
      <c r="AN853" s="53"/>
      <c r="AO853" s="53" t="e">
        <f>IF('Cable Info'!N557="","",CONCATENATE('Cable Info'!N557," - ",'Cable Info'!O557))</f>
        <v>#N/A</v>
      </c>
      <c r="AP853" s="53"/>
      <c r="AQ853" s="53"/>
      <c r="AR853" s="55" t="e">
        <f t="shared" si="1"/>
        <v>#N/A</v>
      </c>
      <c r="AS853" s="53"/>
      <c r="AT853" s="53" t="str">
        <f>IF('Cable Info'!P557="","",CONCATENATE('Cable Info'!P557," - ",'Cable Info'!Q557))</f>
        <v/>
      </c>
      <c r="AU853" s="53"/>
      <c r="AV853" s="53"/>
      <c r="AW853" s="55" t="str">
        <f t="shared" si="2"/>
        <v/>
      </c>
      <c r="AX853" s="53"/>
      <c r="AY853" s="53" t="str">
        <f>IF('Cable Info'!R557="","",CONCATENATE('Cable Info'!R557," - ",'Cable Info'!S557))</f>
        <v/>
      </c>
      <c r="AZ853" s="53"/>
      <c r="BA853" s="53"/>
      <c r="BB853" s="55" t="str">
        <f t="shared" si="3"/>
        <v/>
      </c>
      <c r="BC853" s="53"/>
      <c r="BD853" s="53" t="str">
        <f>IF('Cable Info'!T557="","",CONCATENATE('Cable Info'!T557," - ",'Cable Info'!U557))</f>
        <v/>
      </c>
      <c r="BE853" s="53"/>
      <c r="BF853" s="53"/>
      <c r="BG853" s="55" t="str">
        <f t="shared" si="4"/>
        <v/>
      </c>
      <c r="BH853" s="53"/>
      <c r="BI853" s="53" t="str">
        <f>IF('Cable Info'!V557="","",CONCATENATE('Cable Info'!V557," - ",'Cable Info'!W557))</f>
        <v/>
      </c>
      <c r="BJ853" s="53"/>
      <c r="BK853" s="53"/>
      <c r="BL853" s="55" t="str">
        <f t="shared" si="5"/>
        <v/>
      </c>
      <c r="BM853" s="5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1"/>
      <c r="CL853" s="1"/>
    </row>
    <row r="854" spans="1:90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9"/>
      <c r="P854" s="1"/>
      <c r="Q854" s="219"/>
      <c r="R854" s="1"/>
      <c r="S854" s="1"/>
      <c r="T854" s="1"/>
      <c r="U854" s="1"/>
      <c r="V854" s="19"/>
      <c r="W854" s="19"/>
      <c r="X854" s="220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53"/>
      <c r="AJ854" s="53" t="e">
        <f>IF('Cable Info'!L558="","",CONCATENATE('Cable Info'!L558," - ",'Cable Info'!M558))</f>
        <v>#N/A</v>
      </c>
      <c r="AK854" s="53"/>
      <c r="AL854" s="53"/>
      <c r="AM854" s="55" t="e">
        <f t="shared" si="0"/>
        <v>#N/A</v>
      </c>
      <c r="AN854" s="53"/>
      <c r="AO854" s="53" t="e">
        <f>IF('Cable Info'!N558="","",CONCATENATE('Cable Info'!N558," - ",'Cable Info'!O558))</f>
        <v>#N/A</v>
      </c>
      <c r="AP854" s="53"/>
      <c r="AQ854" s="53"/>
      <c r="AR854" s="55" t="e">
        <f t="shared" si="1"/>
        <v>#N/A</v>
      </c>
      <c r="AS854" s="53"/>
      <c r="AT854" s="53" t="str">
        <f>IF('Cable Info'!P558="","",CONCATENATE('Cable Info'!P558," - ",'Cable Info'!Q558))</f>
        <v/>
      </c>
      <c r="AU854" s="53"/>
      <c r="AV854" s="53"/>
      <c r="AW854" s="55" t="str">
        <f t="shared" si="2"/>
        <v/>
      </c>
      <c r="AX854" s="53"/>
      <c r="AY854" s="53" t="str">
        <f>IF('Cable Info'!R558="","",CONCATENATE('Cable Info'!R558," - ",'Cable Info'!S558))</f>
        <v/>
      </c>
      <c r="AZ854" s="53"/>
      <c r="BA854" s="53"/>
      <c r="BB854" s="55" t="str">
        <f t="shared" si="3"/>
        <v/>
      </c>
      <c r="BC854" s="53"/>
      <c r="BD854" s="53" t="str">
        <f>IF('Cable Info'!T558="","",CONCATENATE('Cable Info'!T558," - ",'Cable Info'!U558))</f>
        <v/>
      </c>
      <c r="BE854" s="53"/>
      <c r="BF854" s="53"/>
      <c r="BG854" s="55" t="str">
        <f t="shared" si="4"/>
        <v/>
      </c>
      <c r="BH854" s="53"/>
      <c r="BI854" s="53" t="str">
        <f>IF('Cable Info'!V558="","",CONCATENATE('Cable Info'!V558," - ",'Cable Info'!W558))</f>
        <v/>
      </c>
      <c r="BJ854" s="53"/>
      <c r="BK854" s="53"/>
      <c r="BL854" s="55" t="str">
        <f t="shared" si="5"/>
        <v/>
      </c>
      <c r="BM854" s="5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1"/>
      <c r="CL854" s="1"/>
    </row>
    <row r="855" spans="1:90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9"/>
      <c r="P855" s="1"/>
      <c r="Q855" s="219"/>
      <c r="R855" s="1"/>
      <c r="S855" s="1"/>
      <c r="T855" s="1"/>
      <c r="U855" s="1"/>
      <c r="V855" s="19"/>
      <c r="W855" s="19"/>
      <c r="X855" s="220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53"/>
      <c r="AJ855" s="53" t="e">
        <f>IF('Cable Info'!L559="","",CONCATENATE('Cable Info'!L559," - ",'Cable Info'!M559))</f>
        <v>#N/A</v>
      </c>
      <c r="AK855" s="53"/>
      <c r="AL855" s="53"/>
      <c r="AM855" s="55" t="e">
        <f t="shared" si="0"/>
        <v>#N/A</v>
      </c>
      <c r="AN855" s="53"/>
      <c r="AO855" s="53" t="e">
        <f>IF('Cable Info'!N559="","",CONCATENATE('Cable Info'!N559," - ",'Cable Info'!O559))</f>
        <v>#N/A</v>
      </c>
      <c r="AP855" s="53"/>
      <c r="AQ855" s="53"/>
      <c r="AR855" s="55" t="e">
        <f t="shared" si="1"/>
        <v>#N/A</v>
      </c>
      <c r="AS855" s="53"/>
      <c r="AT855" s="53" t="str">
        <f>IF('Cable Info'!P559="","",CONCATENATE('Cable Info'!P559," - ",'Cable Info'!Q559))</f>
        <v/>
      </c>
      <c r="AU855" s="53"/>
      <c r="AV855" s="53"/>
      <c r="AW855" s="55" t="str">
        <f t="shared" si="2"/>
        <v/>
      </c>
      <c r="AX855" s="53"/>
      <c r="AY855" s="53" t="str">
        <f>IF('Cable Info'!R559="","",CONCATENATE('Cable Info'!R559," - ",'Cable Info'!S559))</f>
        <v/>
      </c>
      <c r="AZ855" s="53"/>
      <c r="BA855" s="53"/>
      <c r="BB855" s="55" t="str">
        <f t="shared" si="3"/>
        <v/>
      </c>
      <c r="BC855" s="53"/>
      <c r="BD855" s="53" t="str">
        <f>IF('Cable Info'!T559="","",CONCATENATE('Cable Info'!T559," - ",'Cable Info'!U559))</f>
        <v/>
      </c>
      <c r="BE855" s="53"/>
      <c r="BF855" s="53"/>
      <c r="BG855" s="55" t="str">
        <f t="shared" si="4"/>
        <v/>
      </c>
      <c r="BH855" s="53"/>
      <c r="BI855" s="53" t="str">
        <f>IF('Cable Info'!V559="","",CONCATENATE('Cable Info'!V559," - ",'Cable Info'!W559))</f>
        <v/>
      </c>
      <c r="BJ855" s="53"/>
      <c r="BK855" s="53"/>
      <c r="BL855" s="55" t="str">
        <f t="shared" si="5"/>
        <v/>
      </c>
      <c r="BM855" s="5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1"/>
      <c r="CL855" s="1"/>
    </row>
    <row r="856" spans="1:90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9"/>
      <c r="P856" s="1"/>
      <c r="Q856" s="219"/>
      <c r="R856" s="1"/>
      <c r="S856" s="1"/>
      <c r="T856" s="1"/>
      <c r="U856" s="1"/>
      <c r="V856" s="19"/>
      <c r="W856" s="19"/>
      <c r="X856" s="220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53"/>
      <c r="AJ856" s="53" t="e">
        <f>IF('Cable Info'!L560="","",CONCATENATE('Cable Info'!L560," - ",'Cable Info'!M560))</f>
        <v>#N/A</v>
      </c>
      <c r="AK856" s="53"/>
      <c r="AL856" s="53"/>
      <c r="AM856" s="55" t="e">
        <f t="shared" si="0"/>
        <v>#N/A</v>
      </c>
      <c r="AN856" s="53"/>
      <c r="AO856" s="53" t="e">
        <f>IF('Cable Info'!N560="","",CONCATENATE('Cable Info'!N560," - ",'Cable Info'!O560))</f>
        <v>#N/A</v>
      </c>
      <c r="AP856" s="53"/>
      <c r="AQ856" s="53"/>
      <c r="AR856" s="55" t="e">
        <f t="shared" si="1"/>
        <v>#N/A</v>
      </c>
      <c r="AS856" s="53"/>
      <c r="AT856" s="53" t="str">
        <f>IF('Cable Info'!P560="","",CONCATENATE('Cable Info'!P560," - ",'Cable Info'!Q560))</f>
        <v/>
      </c>
      <c r="AU856" s="53"/>
      <c r="AV856" s="53"/>
      <c r="AW856" s="55" t="str">
        <f t="shared" si="2"/>
        <v/>
      </c>
      <c r="AX856" s="53"/>
      <c r="AY856" s="53" t="str">
        <f>IF('Cable Info'!R560="","",CONCATENATE('Cable Info'!R560," - ",'Cable Info'!S560))</f>
        <v/>
      </c>
      <c r="AZ856" s="53"/>
      <c r="BA856" s="53"/>
      <c r="BB856" s="55" t="str">
        <f t="shared" si="3"/>
        <v/>
      </c>
      <c r="BC856" s="53"/>
      <c r="BD856" s="53" t="str">
        <f>IF('Cable Info'!T560="","",CONCATENATE('Cable Info'!T560," - ",'Cable Info'!U560))</f>
        <v/>
      </c>
      <c r="BE856" s="53"/>
      <c r="BF856" s="53"/>
      <c r="BG856" s="55" t="str">
        <f t="shared" si="4"/>
        <v/>
      </c>
      <c r="BH856" s="53"/>
      <c r="BI856" s="53" t="str">
        <f>IF('Cable Info'!V560="","",CONCATENATE('Cable Info'!V560," - ",'Cable Info'!W560))</f>
        <v/>
      </c>
      <c r="BJ856" s="53"/>
      <c r="BK856" s="53"/>
      <c r="BL856" s="55" t="str">
        <f t="shared" si="5"/>
        <v/>
      </c>
      <c r="BM856" s="5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1"/>
      <c r="CL856" s="1"/>
    </row>
    <row r="857" spans="1:90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9"/>
      <c r="P857" s="1"/>
      <c r="Q857" s="219"/>
      <c r="R857" s="1"/>
      <c r="S857" s="1"/>
      <c r="T857" s="1"/>
      <c r="U857" s="1"/>
      <c r="V857" s="19"/>
      <c r="W857" s="19"/>
      <c r="X857" s="220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53"/>
      <c r="AJ857" s="53" t="e">
        <f>IF('Cable Info'!L561="","",CONCATENATE('Cable Info'!L561," - ",'Cable Info'!M561))</f>
        <v>#N/A</v>
      </c>
      <c r="AK857" s="53"/>
      <c r="AL857" s="53"/>
      <c r="AM857" s="55" t="e">
        <f t="shared" si="0"/>
        <v>#N/A</v>
      </c>
      <c r="AN857" s="53"/>
      <c r="AO857" s="53" t="e">
        <f>IF('Cable Info'!N561="","",CONCATENATE('Cable Info'!N561," - ",'Cable Info'!O561))</f>
        <v>#N/A</v>
      </c>
      <c r="AP857" s="53"/>
      <c r="AQ857" s="53"/>
      <c r="AR857" s="55" t="e">
        <f t="shared" si="1"/>
        <v>#N/A</v>
      </c>
      <c r="AS857" s="53"/>
      <c r="AT857" s="53" t="str">
        <f>IF('Cable Info'!P561="","",CONCATENATE('Cable Info'!P561," - ",'Cable Info'!Q561))</f>
        <v/>
      </c>
      <c r="AU857" s="53"/>
      <c r="AV857" s="53"/>
      <c r="AW857" s="55" t="str">
        <f t="shared" si="2"/>
        <v/>
      </c>
      <c r="AX857" s="53"/>
      <c r="AY857" s="53" t="str">
        <f>IF('Cable Info'!R561="","",CONCATENATE('Cable Info'!R561," - ",'Cable Info'!S561))</f>
        <v/>
      </c>
      <c r="AZ857" s="53"/>
      <c r="BA857" s="53"/>
      <c r="BB857" s="55" t="str">
        <f t="shared" si="3"/>
        <v/>
      </c>
      <c r="BC857" s="53"/>
      <c r="BD857" s="53" t="str">
        <f>IF('Cable Info'!T561="","",CONCATENATE('Cable Info'!T561," - ",'Cable Info'!U561))</f>
        <v/>
      </c>
      <c r="BE857" s="53"/>
      <c r="BF857" s="53"/>
      <c r="BG857" s="55" t="str">
        <f t="shared" si="4"/>
        <v/>
      </c>
      <c r="BH857" s="53"/>
      <c r="BI857" s="53" t="str">
        <f>IF('Cable Info'!V561="","",CONCATENATE('Cable Info'!V561," - ",'Cable Info'!W561))</f>
        <v/>
      </c>
      <c r="BJ857" s="53"/>
      <c r="BK857" s="53"/>
      <c r="BL857" s="55" t="str">
        <f t="shared" si="5"/>
        <v/>
      </c>
      <c r="BM857" s="5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1"/>
      <c r="CL857" s="1"/>
    </row>
    <row r="858" spans="1:90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9"/>
      <c r="P858" s="1"/>
      <c r="Q858" s="219"/>
      <c r="R858" s="1"/>
      <c r="S858" s="1"/>
      <c r="T858" s="1"/>
      <c r="U858" s="1"/>
      <c r="V858" s="19"/>
      <c r="W858" s="19"/>
      <c r="X858" s="220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53"/>
      <c r="AJ858" s="53" t="e">
        <f>IF('Cable Info'!L562="","",CONCATENATE('Cable Info'!L562," - ",'Cable Info'!M562))</f>
        <v>#N/A</v>
      </c>
      <c r="AK858" s="53"/>
      <c r="AL858" s="53"/>
      <c r="AM858" s="55" t="e">
        <f t="shared" si="0"/>
        <v>#N/A</v>
      </c>
      <c r="AN858" s="53"/>
      <c r="AO858" s="53" t="e">
        <f>IF('Cable Info'!N562="","",CONCATENATE('Cable Info'!N562," - ",'Cable Info'!O562))</f>
        <v>#N/A</v>
      </c>
      <c r="AP858" s="53"/>
      <c r="AQ858" s="53"/>
      <c r="AR858" s="55" t="e">
        <f t="shared" si="1"/>
        <v>#N/A</v>
      </c>
      <c r="AS858" s="53"/>
      <c r="AT858" s="53" t="str">
        <f>IF('Cable Info'!P562="","",CONCATENATE('Cable Info'!P562," - ",'Cable Info'!Q562))</f>
        <v/>
      </c>
      <c r="AU858" s="53"/>
      <c r="AV858" s="53"/>
      <c r="AW858" s="55" t="str">
        <f t="shared" si="2"/>
        <v/>
      </c>
      <c r="AX858" s="53"/>
      <c r="AY858" s="53" t="str">
        <f>IF('Cable Info'!R562="","",CONCATENATE('Cable Info'!R562," - ",'Cable Info'!S562))</f>
        <v/>
      </c>
      <c r="AZ858" s="53"/>
      <c r="BA858" s="53"/>
      <c r="BB858" s="55" t="str">
        <f t="shared" si="3"/>
        <v/>
      </c>
      <c r="BC858" s="53"/>
      <c r="BD858" s="53" t="str">
        <f>IF('Cable Info'!T562="","",CONCATENATE('Cable Info'!T562," - ",'Cable Info'!U562))</f>
        <v/>
      </c>
      <c r="BE858" s="53"/>
      <c r="BF858" s="53"/>
      <c r="BG858" s="55" t="str">
        <f t="shared" si="4"/>
        <v/>
      </c>
      <c r="BH858" s="53"/>
      <c r="BI858" s="53" t="str">
        <f>IF('Cable Info'!V562="","",CONCATENATE('Cable Info'!V562," - ",'Cable Info'!W562))</f>
        <v/>
      </c>
      <c r="BJ858" s="53"/>
      <c r="BK858" s="53"/>
      <c r="BL858" s="55" t="str">
        <f t="shared" si="5"/>
        <v/>
      </c>
      <c r="BM858" s="5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1"/>
      <c r="CL858" s="1"/>
    </row>
    <row r="859" spans="1:90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9"/>
      <c r="P859" s="1"/>
      <c r="Q859" s="219"/>
      <c r="R859" s="1"/>
      <c r="S859" s="1"/>
      <c r="T859" s="1"/>
      <c r="U859" s="1"/>
      <c r="V859" s="19"/>
      <c r="W859" s="19"/>
      <c r="X859" s="220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53"/>
      <c r="AJ859" s="53" t="e">
        <f>IF('Cable Info'!L563="","",CONCATENATE('Cable Info'!L563," - ",'Cable Info'!M563))</f>
        <v>#N/A</v>
      </c>
      <c r="AK859" s="53"/>
      <c r="AL859" s="53"/>
      <c r="AM859" s="55" t="e">
        <f t="shared" si="0"/>
        <v>#N/A</v>
      </c>
      <c r="AN859" s="53"/>
      <c r="AO859" s="53" t="e">
        <f>IF('Cable Info'!N563="","",CONCATENATE('Cable Info'!N563," - ",'Cable Info'!O563))</f>
        <v>#N/A</v>
      </c>
      <c r="AP859" s="53"/>
      <c r="AQ859" s="53"/>
      <c r="AR859" s="55" t="e">
        <f t="shared" si="1"/>
        <v>#N/A</v>
      </c>
      <c r="AS859" s="53"/>
      <c r="AT859" s="53" t="str">
        <f>IF('Cable Info'!P563="","",CONCATENATE('Cable Info'!P563," - ",'Cable Info'!Q563))</f>
        <v/>
      </c>
      <c r="AU859" s="53"/>
      <c r="AV859" s="53"/>
      <c r="AW859" s="55" t="str">
        <f t="shared" si="2"/>
        <v/>
      </c>
      <c r="AX859" s="53"/>
      <c r="AY859" s="53" t="str">
        <f>IF('Cable Info'!R563="","",CONCATENATE('Cable Info'!R563," - ",'Cable Info'!S563))</f>
        <v/>
      </c>
      <c r="AZ859" s="53"/>
      <c r="BA859" s="53"/>
      <c r="BB859" s="55" t="str">
        <f t="shared" si="3"/>
        <v/>
      </c>
      <c r="BC859" s="53"/>
      <c r="BD859" s="53" t="str">
        <f>IF('Cable Info'!T563="","",CONCATENATE('Cable Info'!T563," - ",'Cable Info'!U563))</f>
        <v/>
      </c>
      <c r="BE859" s="53"/>
      <c r="BF859" s="53"/>
      <c r="BG859" s="55" t="str">
        <f t="shared" si="4"/>
        <v/>
      </c>
      <c r="BH859" s="53"/>
      <c r="BI859" s="53" t="str">
        <f>IF('Cable Info'!V563="","",CONCATENATE('Cable Info'!V563," - ",'Cable Info'!W563))</f>
        <v/>
      </c>
      <c r="BJ859" s="53"/>
      <c r="BK859" s="53"/>
      <c r="BL859" s="55" t="str">
        <f t="shared" si="5"/>
        <v/>
      </c>
      <c r="BM859" s="5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1"/>
      <c r="CL859" s="1"/>
    </row>
    <row r="860" spans="1:90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9"/>
      <c r="P860" s="1"/>
      <c r="Q860" s="219"/>
      <c r="R860" s="1"/>
      <c r="S860" s="1"/>
      <c r="T860" s="1"/>
      <c r="U860" s="1"/>
      <c r="V860" s="19"/>
      <c r="W860" s="19"/>
      <c r="X860" s="220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53"/>
      <c r="AJ860" s="53" t="e">
        <f>IF('Cable Info'!L564="","",CONCATENATE('Cable Info'!L564," - ",'Cable Info'!M564))</f>
        <v>#N/A</v>
      </c>
      <c r="AK860" s="53"/>
      <c r="AL860" s="53"/>
      <c r="AM860" s="55" t="e">
        <f t="shared" si="0"/>
        <v>#N/A</v>
      </c>
      <c r="AN860" s="53"/>
      <c r="AO860" s="53" t="e">
        <f>IF('Cable Info'!N564="","",CONCATENATE('Cable Info'!N564," - ",'Cable Info'!O564))</f>
        <v>#N/A</v>
      </c>
      <c r="AP860" s="53"/>
      <c r="AQ860" s="53"/>
      <c r="AR860" s="55" t="e">
        <f t="shared" si="1"/>
        <v>#N/A</v>
      </c>
      <c r="AS860" s="53"/>
      <c r="AT860" s="53" t="str">
        <f>IF('Cable Info'!P564="","",CONCATENATE('Cable Info'!P564," - ",'Cable Info'!Q564))</f>
        <v/>
      </c>
      <c r="AU860" s="53"/>
      <c r="AV860" s="53"/>
      <c r="AW860" s="55" t="str">
        <f t="shared" si="2"/>
        <v/>
      </c>
      <c r="AX860" s="53"/>
      <c r="AY860" s="53" t="str">
        <f>IF('Cable Info'!R564="","",CONCATENATE('Cable Info'!R564," - ",'Cable Info'!S564))</f>
        <v/>
      </c>
      <c r="AZ860" s="53"/>
      <c r="BA860" s="53"/>
      <c r="BB860" s="55" t="str">
        <f t="shared" si="3"/>
        <v/>
      </c>
      <c r="BC860" s="53"/>
      <c r="BD860" s="53" t="str">
        <f>IF('Cable Info'!T564="","",CONCATENATE('Cable Info'!T564," - ",'Cable Info'!U564))</f>
        <v/>
      </c>
      <c r="BE860" s="53"/>
      <c r="BF860" s="53"/>
      <c r="BG860" s="55" t="str">
        <f t="shared" si="4"/>
        <v/>
      </c>
      <c r="BH860" s="53"/>
      <c r="BI860" s="53" t="str">
        <f>IF('Cable Info'!V564="","",CONCATENATE('Cable Info'!V564," - ",'Cable Info'!W564))</f>
        <v/>
      </c>
      <c r="BJ860" s="53"/>
      <c r="BK860" s="53"/>
      <c r="BL860" s="55" t="str">
        <f t="shared" si="5"/>
        <v/>
      </c>
      <c r="BM860" s="5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1"/>
      <c r="CL860" s="1"/>
    </row>
    <row r="861" spans="1:90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9"/>
      <c r="P861" s="1"/>
      <c r="Q861" s="219"/>
      <c r="R861" s="1"/>
      <c r="S861" s="1"/>
      <c r="T861" s="1"/>
      <c r="U861" s="1"/>
      <c r="V861" s="19"/>
      <c r="W861" s="19"/>
      <c r="X861" s="220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53"/>
      <c r="AJ861" s="53" t="e">
        <f>IF('Cable Info'!L565="","",CONCATENATE('Cable Info'!L565," - ",'Cable Info'!M565))</f>
        <v>#N/A</v>
      </c>
      <c r="AK861" s="53"/>
      <c r="AL861" s="53"/>
      <c r="AM861" s="55" t="e">
        <f t="shared" si="0"/>
        <v>#N/A</v>
      </c>
      <c r="AN861" s="53"/>
      <c r="AO861" s="53" t="e">
        <f>IF('Cable Info'!N565="","",CONCATENATE('Cable Info'!N565," - ",'Cable Info'!O565))</f>
        <v>#N/A</v>
      </c>
      <c r="AP861" s="53"/>
      <c r="AQ861" s="53"/>
      <c r="AR861" s="55" t="e">
        <f t="shared" si="1"/>
        <v>#N/A</v>
      </c>
      <c r="AS861" s="53"/>
      <c r="AT861" s="53" t="str">
        <f>IF('Cable Info'!P565="","",CONCATENATE('Cable Info'!P565," - ",'Cable Info'!Q565))</f>
        <v/>
      </c>
      <c r="AU861" s="53"/>
      <c r="AV861" s="53"/>
      <c r="AW861" s="55" t="str">
        <f t="shared" si="2"/>
        <v/>
      </c>
      <c r="AX861" s="53"/>
      <c r="AY861" s="53" t="str">
        <f>IF('Cable Info'!R565="","",CONCATENATE('Cable Info'!R565," - ",'Cable Info'!S565))</f>
        <v/>
      </c>
      <c r="AZ861" s="53"/>
      <c r="BA861" s="53"/>
      <c r="BB861" s="55" t="str">
        <f t="shared" si="3"/>
        <v/>
      </c>
      <c r="BC861" s="53"/>
      <c r="BD861" s="53" t="str">
        <f>IF('Cable Info'!T565="","",CONCATENATE('Cable Info'!T565," - ",'Cable Info'!U565))</f>
        <v/>
      </c>
      <c r="BE861" s="53"/>
      <c r="BF861" s="53"/>
      <c r="BG861" s="55" t="str">
        <f t="shared" si="4"/>
        <v/>
      </c>
      <c r="BH861" s="53"/>
      <c r="BI861" s="53" t="str">
        <f>IF('Cable Info'!V565="","",CONCATENATE('Cable Info'!V565," - ",'Cable Info'!W565))</f>
        <v/>
      </c>
      <c r="BJ861" s="53"/>
      <c r="BK861" s="53"/>
      <c r="BL861" s="55" t="str">
        <f t="shared" si="5"/>
        <v/>
      </c>
      <c r="BM861" s="5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1"/>
      <c r="CL861" s="1"/>
    </row>
    <row r="862" spans="1:90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9"/>
      <c r="P862" s="1"/>
      <c r="Q862" s="219"/>
      <c r="R862" s="1"/>
      <c r="S862" s="1"/>
      <c r="T862" s="1"/>
      <c r="U862" s="1"/>
      <c r="V862" s="19"/>
      <c r="W862" s="19"/>
      <c r="X862" s="220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53"/>
      <c r="AJ862" s="53" t="e">
        <f>IF('Cable Info'!L566="","",CONCATENATE('Cable Info'!L566," - ",'Cable Info'!M566))</f>
        <v>#N/A</v>
      </c>
      <c r="AK862" s="53"/>
      <c r="AL862" s="53"/>
      <c r="AM862" s="55" t="e">
        <f t="shared" si="0"/>
        <v>#N/A</v>
      </c>
      <c r="AN862" s="53"/>
      <c r="AO862" s="53" t="e">
        <f>IF('Cable Info'!N566="","",CONCATENATE('Cable Info'!N566," - ",'Cable Info'!O566))</f>
        <v>#N/A</v>
      </c>
      <c r="AP862" s="53"/>
      <c r="AQ862" s="53"/>
      <c r="AR862" s="55" t="e">
        <f t="shared" si="1"/>
        <v>#N/A</v>
      </c>
      <c r="AS862" s="53"/>
      <c r="AT862" s="53" t="str">
        <f>IF('Cable Info'!P566="","",CONCATENATE('Cable Info'!P566," - ",'Cable Info'!Q566))</f>
        <v/>
      </c>
      <c r="AU862" s="53"/>
      <c r="AV862" s="53"/>
      <c r="AW862" s="55" t="str">
        <f t="shared" si="2"/>
        <v/>
      </c>
      <c r="AX862" s="53"/>
      <c r="AY862" s="53" t="str">
        <f>IF('Cable Info'!R566="","",CONCATENATE('Cable Info'!R566," - ",'Cable Info'!S566))</f>
        <v/>
      </c>
      <c r="AZ862" s="53"/>
      <c r="BA862" s="53"/>
      <c r="BB862" s="55" t="str">
        <f t="shared" si="3"/>
        <v/>
      </c>
      <c r="BC862" s="53"/>
      <c r="BD862" s="53" t="str">
        <f>IF('Cable Info'!T566="","",CONCATENATE('Cable Info'!T566," - ",'Cable Info'!U566))</f>
        <v/>
      </c>
      <c r="BE862" s="53"/>
      <c r="BF862" s="53"/>
      <c r="BG862" s="55" t="str">
        <f t="shared" si="4"/>
        <v/>
      </c>
      <c r="BH862" s="53"/>
      <c r="BI862" s="53" t="str">
        <f>IF('Cable Info'!V566="","",CONCATENATE('Cable Info'!V566," - ",'Cable Info'!W566))</f>
        <v/>
      </c>
      <c r="BJ862" s="53"/>
      <c r="BK862" s="53"/>
      <c r="BL862" s="55" t="str">
        <f t="shared" si="5"/>
        <v/>
      </c>
      <c r="BM862" s="5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1"/>
      <c r="CL862" s="1"/>
    </row>
    <row r="863" spans="1:90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9"/>
      <c r="P863" s="1"/>
      <c r="Q863" s="219"/>
      <c r="R863" s="1"/>
      <c r="S863" s="1"/>
      <c r="T863" s="1"/>
      <c r="U863" s="1"/>
      <c r="V863" s="19"/>
      <c r="W863" s="19"/>
      <c r="X863" s="220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53"/>
      <c r="AJ863" s="53" t="e">
        <f>IF('Cable Info'!L567="","",CONCATENATE('Cable Info'!L567," - ",'Cable Info'!M567))</f>
        <v>#N/A</v>
      </c>
      <c r="AK863" s="53"/>
      <c r="AL863" s="53"/>
      <c r="AM863" s="55" t="e">
        <f t="shared" si="0"/>
        <v>#N/A</v>
      </c>
      <c r="AN863" s="53"/>
      <c r="AO863" s="53" t="e">
        <f>IF('Cable Info'!N567="","",CONCATENATE('Cable Info'!N567," - ",'Cable Info'!O567))</f>
        <v>#N/A</v>
      </c>
      <c r="AP863" s="53"/>
      <c r="AQ863" s="53"/>
      <c r="AR863" s="55" t="e">
        <f t="shared" si="1"/>
        <v>#N/A</v>
      </c>
      <c r="AS863" s="53"/>
      <c r="AT863" s="53" t="str">
        <f>IF('Cable Info'!P567="","",CONCATENATE('Cable Info'!P567," - ",'Cable Info'!Q567))</f>
        <v/>
      </c>
      <c r="AU863" s="53"/>
      <c r="AV863" s="53"/>
      <c r="AW863" s="55" t="str">
        <f t="shared" si="2"/>
        <v/>
      </c>
      <c r="AX863" s="53"/>
      <c r="AY863" s="53" t="str">
        <f>IF('Cable Info'!R567="","",CONCATENATE('Cable Info'!R567," - ",'Cable Info'!S567))</f>
        <v/>
      </c>
      <c r="AZ863" s="53"/>
      <c r="BA863" s="53"/>
      <c r="BB863" s="55" t="str">
        <f t="shared" si="3"/>
        <v/>
      </c>
      <c r="BC863" s="53"/>
      <c r="BD863" s="53" t="str">
        <f>IF('Cable Info'!T567="","",CONCATENATE('Cable Info'!T567," - ",'Cable Info'!U567))</f>
        <v/>
      </c>
      <c r="BE863" s="53"/>
      <c r="BF863" s="53"/>
      <c r="BG863" s="55" t="str">
        <f t="shared" si="4"/>
        <v/>
      </c>
      <c r="BH863" s="53"/>
      <c r="BI863" s="53" t="str">
        <f>IF('Cable Info'!V567="","",CONCATENATE('Cable Info'!V567," - ",'Cable Info'!W567))</f>
        <v/>
      </c>
      <c r="BJ863" s="53"/>
      <c r="BK863" s="53"/>
      <c r="BL863" s="55" t="str">
        <f t="shared" si="5"/>
        <v/>
      </c>
      <c r="BM863" s="5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1"/>
      <c r="CL863" s="1"/>
    </row>
    <row r="864" spans="1:90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9"/>
      <c r="P864" s="1"/>
      <c r="Q864" s="219"/>
      <c r="R864" s="1"/>
      <c r="S864" s="1"/>
      <c r="T864" s="1"/>
      <c r="U864" s="1"/>
      <c r="V864" s="19"/>
      <c r="W864" s="19"/>
      <c r="X864" s="220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53"/>
      <c r="AJ864" s="53" t="e">
        <f>IF('Cable Info'!L568="","",CONCATENATE('Cable Info'!L568," - ",'Cable Info'!M568))</f>
        <v>#N/A</v>
      </c>
      <c r="AK864" s="53"/>
      <c r="AL864" s="53"/>
      <c r="AM864" s="55" t="e">
        <f t="shared" si="0"/>
        <v>#N/A</v>
      </c>
      <c r="AN864" s="53"/>
      <c r="AO864" s="53" t="e">
        <f>IF('Cable Info'!N568="","",CONCATENATE('Cable Info'!N568," - ",'Cable Info'!O568))</f>
        <v>#N/A</v>
      </c>
      <c r="AP864" s="53"/>
      <c r="AQ864" s="53"/>
      <c r="AR864" s="55" t="e">
        <f t="shared" si="1"/>
        <v>#N/A</v>
      </c>
      <c r="AS864" s="53"/>
      <c r="AT864" s="53" t="str">
        <f>IF('Cable Info'!P568="","",CONCATENATE('Cable Info'!P568," - ",'Cable Info'!Q568))</f>
        <v/>
      </c>
      <c r="AU864" s="53"/>
      <c r="AV864" s="53"/>
      <c r="AW864" s="55" t="str">
        <f t="shared" si="2"/>
        <v/>
      </c>
      <c r="AX864" s="53"/>
      <c r="AY864" s="53" t="str">
        <f>IF('Cable Info'!R568="","",CONCATENATE('Cable Info'!R568," - ",'Cable Info'!S568))</f>
        <v/>
      </c>
      <c r="AZ864" s="53"/>
      <c r="BA864" s="53"/>
      <c r="BB864" s="55" t="str">
        <f t="shared" si="3"/>
        <v/>
      </c>
      <c r="BC864" s="53"/>
      <c r="BD864" s="53" t="str">
        <f>IF('Cable Info'!T568="","",CONCATENATE('Cable Info'!T568," - ",'Cable Info'!U568))</f>
        <v/>
      </c>
      <c r="BE864" s="53"/>
      <c r="BF864" s="53"/>
      <c r="BG864" s="55" t="str">
        <f t="shared" si="4"/>
        <v/>
      </c>
      <c r="BH864" s="53"/>
      <c r="BI864" s="53" t="str">
        <f>IF('Cable Info'!V568="","",CONCATENATE('Cable Info'!V568," - ",'Cable Info'!W568))</f>
        <v/>
      </c>
      <c r="BJ864" s="53"/>
      <c r="BK864" s="53"/>
      <c r="BL864" s="55" t="str">
        <f t="shared" si="5"/>
        <v/>
      </c>
      <c r="BM864" s="5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1"/>
      <c r="CL864" s="1"/>
    </row>
    <row r="865" spans="1:90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9"/>
      <c r="P865" s="1"/>
      <c r="Q865" s="219"/>
      <c r="R865" s="1"/>
      <c r="S865" s="1"/>
      <c r="T865" s="1"/>
      <c r="U865" s="1"/>
      <c r="V865" s="19"/>
      <c r="W865" s="19"/>
      <c r="X865" s="220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53"/>
      <c r="AJ865" s="53" t="e">
        <f>IF('Cable Info'!L569="","",CONCATENATE('Cable Info'!L569," - ",'Cable Info'!M569))</f>
        <v>#N/A</v>
      </c>
      <c r="AK865" s="53"/>
      <c r="AL865" s="53"/>
      <c r="AM865" s="55" t="e">
        <f t="shared" si="0"/>
        <v>#N/A</v>
      </c>
      <c r="AN865" s="53"/>
      <c r="AO865" s="53" t="e">
        <f>IF('Cable Info'!N569="","",CONCATENATE('Cable Info'!N569," - ",'Cable Info'!O569))</f>
        <v>#N/A</v>
      </c>
      <c r="AP865" s="53"/>
      <c r="AQ865" s="53"/>
      <c r="AR865" s="55" t="e">
        <f t="shared" si="1"/>
        <v>#N/A</v>
      </c>
      <c r="AS865" s="53"/>
      <c r="AT865" s="53" t="str">
        <f>IF('Cable Info'!P569="","",CONCATENATE('Cable Info'!P569," - ",'Cable Info'!Q569))</f>
        <v/>
      </c>
      <c r="AU865" s="53"/>
      <c r="AV865" s="53"/>
      <c r="AW865" s="55" t="str">
        <f t="shared" si="2"/>
        <v/>
      </c>
      <c r="AX865" s="53"/>
      <c r="AY865" s="53" t="str">
        <f>IF('Cable Info'!R569="","",CONCATENATE('Cable Info'!R569," - ",'Cable Info'!S569))</f>
        <v/>
      </c>
      <c r="AZ865" s="53"/>
      <c r="BA865" s="53"/>
      <c r="BB865" s="55" t="str">
        <f t="shared" si="3"/>
        <v/>
      </c>
      <c r="BC865" s="53"/>
      <c r="BD865" s="53" t="str">
        <f>IF('Cable Info'!T569="","",CONCATENATE('Cable Info'!T569," - ",'Cable Info'!U569))</f>
        <v/>
      </c>
      <c r="BE865" s="53"/>
      <c r="BF865" s="53"/>
      <c r="BG865" s="55" t="str">
        <f t="shared" si="4"/>
        <v/>
      </c>
      <c r="BH865" s="53"/>
      <c r="BI865" s="53" t="str">
        <f>IF('Cable Info'!V569="","",CONCATENATE('Cable Info'!V569," - ",'Cable Info'!W569))</f>
        <v/>
      </c>
      <c r="BJ865" s="53"/>
      <c r="BK865" s="53"/>
      <c r="BL865" s="55" t="str">
        <f t="shared" si="5"/>
        <v/>
      </c>
      <c r="BM865" s="5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1"/>
      <c r="CL865" s="1"/>
    </row>
    <row r="866" spans="1:90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9"/>
      <c r="P866" s="1"/>
      <c r="Q866" s="219"/>
      <c r="R866" s="1"/>
      <c r="S866" s="1"/>
      <c r="T866" s="1"/>
      <c r="U866" s="1"/>
      <c r="V866" s="19"/>
      <c r="W866" s="19"/>
      <c r="X866" s="220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53"/>
      <c r="AJ866" s="53" t="e">
        <f>IF('Cable Info'!L570="","",CONCATENATE('Cable Info'!L570," - ",'Cable Info'!M570))</f>
        <v>#N/A</v>
      </c>
      <c r="AK866" s="53"/>
      <c r="AL866" s="53"/>
      <c r="AM866" s="55" t="e">
        <f t="shared" si="0"/>
        <v>#N/A</v>
      </c>
      <c r="AN866" s="53"/>
      <c r="AO866" s="53" t="e">
        <f>IF('Cable Info'!N570="","",CONCATENATE('Cable Info'!N570," - ",'Cable Info'!O570))</f>
        <v>#N/A</v>
      </c>
      <c r="AP866" s="53"/>
      <c r="AQ866" s="53"/>
      <c r="AR866" s="55" t="e">
        <f t="shared" si="1"/>
        <v>#N/A</v>
      </c>
      <c r="AS866" s="53"/>
      <c r="AT866" s="53" t="str">
        <f>IF('Cable Info'!P570="","",CONCATENATE('Cable Info'!P570," - ",'Cable Info'!Q570))</f>
        <v/>
      </c>
      <c r="AU866" s="53"/>
      <c r="AV866" s="53"/>
      <c r="AW866" s="55" t="str">
        <f t="shared" si="2"/>
        <v/>
      </c>
      <c r="AX866" s="53"/>
      <c r="AY866" s="53" t="str">
        <f>IF('Cable Info'!R570="","",CONCATENATE('Cable Info'!R570," - ",'Cable Info'!S570))</f>
        <v/>
      </c>
      <c r="AZ866" s="53"/>
      <c r="BA866" s="53"/>
      <c r="BB866" s="55" t="str">
        <f t="shared" si="3"/>
        <v/>
      </c>
      <c r="BC866" s="53"/>
      <c r="BD866" s="53" t="str">
        <f>IF('Cable Info'!T570="","",CONCATENATE('Cable Info'!T570," - ",'Cable Info'!U570))</f>
        <v/>
      </c>
      <c r="BE866" s="53"/>
      <c r="BF866" s="53"/>
      <c r="BG866" s="55" t="str">
        <f t="shared" si="4"/>
        <v/>
      </c>
      <c r="BH866" s="53"/>
      <c r="BI866" s="53" t="str">
        <f>IF('Cable Info'!V570="","",CONCATENATE('Cable Info'!V570," - ",'Cable Info'!W570))</f>
        <v/>
      </c>
      <c r="BJ866" s="53"/>
      <c r="BK866" s="53"/>
      <c r="BL866" s="55" t="str">
        <f t="shared" si="5"/>
        <v/>
      </c>
      <c r="BM866" s="5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1"/>
      <c r="CL866" s="1"/>
    </row>
    <row r="867" spans="1:90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9"/>
      <c r="P867" s="1"/>
      <c r="Q867" s="219"/>
      <c r="R867" s="1"/>
      <c r="S867" s="1"/>
      <c r="T867" s="1"/>
      <c r="U867" s="1"/>
      <c r="V867" s="19"/>
      <c r="W867" s="19"/>
      <c r="X867" s="220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53"/>
      <c r="AJ867" s="53" t="e">
        <f>IF('Cable Info'!L571="","",CONCATENATE('Cable Info'!L571," - ",'Cable Info'!M571))</f>
        <v>#N/A</v>
      </c>
      <c r="AK867" s="53"/>
      <c r="AL867" s="53"/>
      <c r="AM867" s="55" t="e">
        <f t="shared" si="0"/>
        <v>#N/A</v>
      </c>
      <c r="AN867" s="53"/>
      <c r="AO867" s="53" t="e">
        <f>IF('Cable Info'!N571="","",CONCATENATE('Cable Info'!N571," - ",'Cable Info'!O571))</f>
        <v>#N/A</v>
      </c>
      <c r="AP867" s="53"/>
      <c r="AQ867" s="53"/>
      <c r="AR867" s="55" t="e">
        <f t="shared" si="1"/>
        <v>#N/A</v>
      </c>
      <c r="AS867" s="53"/>
      <c r="AT867" s="53" t="str">
        <f>IF('Cable Info'!P571="","",CONCATENATE('Cable Info'!P571," - ",'Cable Info'!Q571))</f>
        <v/>
      </c>
      <c r="AU867" s="53"/>
      <c r="AV867" s="53"/>
      <c r="AW867" s="55" t="str">
        <f t="shared" si="2"/>
        <v/>
      </c>
      <c r="AX867" s="53"/>
      <c r="AY867" s="53" t="str">
        <f>IF('Cable Info'!R571="","",CONCATENATE('Cable Info'!R571," - ",'Cable Info'!S571))</f>
        <v/>
      </c>
      <c r="AZ867" s="53"/>
      <c r="BA867" s="53"/>
      <c r="BB867" s="55" t="str">
        <f t="shared" si="3"/>
        <v/>
      </c>
      <c r="BC867" s="53"/>
      <c r="BD867" s="53" t="str">
        <f>IF('Cable Info'!T571="","",CONCATENATE('Cable Info'!T571," - ",'Cable Info'!U571))</f>
        <v/>
      </c>
      <c r="BE867" s="53"/>
      <c r="BF867" s="53"/>
      <c r="BG867" s="55" t="str">
        <f t="shared" si="4"/>
        <v/>
      </c>
      <c r="BH867" s="53"/>
      <c r="BI867" s="53" t="str">
        <f>IF('Cable Info'!V571="","",CONCATENATE('Cable Info'!V571," - ",'Cable Info'!W571))</f>
        <v/>
      </c>
      <c r="BJ867" s="53"/>
      <c r="BK867" s="53"/>
      <c r="BL867" s="55" t="str">
        <f t="shared" si="5"/>
        <v/>
      </c>
      <c r="BM867" s="5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1"/>
      <c r="CL867" s="1"/>
    </row>
    <row r="868" spans="1:90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9"/>
      <c r="P868" s="1"/>
      <c r="Q868" s="219"/>
      <c r="R868" s="1"/>
      <c r="S868" s="1"/>
      <c r="T868" s="1"/>
      <c r="U868" s="1"/>
      <c r="V868" s="19"/>
      <c r="W868" s="19"/>
      <c r="X868" s="220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53"/>
      <c r="AJ868" s="53" t="e">
        <f>IF('Cable Info'!L572="","",CONCATENATE('Cable Info'!L572," - ",'Cable Info'!M572))</f>
        <v>#N/A</v>
      </c>
      <c r="AK868" s="53"/>
      <c r="AL868" s="53"/>
      <c r="AM868" s="55" t="e">
        <f t="shared" si="0"/>
        <v>#N/A</v>
      </c>
      <c r="AN868" s="53"/>
      <c r="AO868" s="53" t="e">
        <f>IF('Cable Info'!N572="","",CONCATENATE('Cable Info'!N572," - ",'Cable Info'!O572))</f>
        <v>#N/A</v>
      </c>
      <c r="AP868" s="53"/>
      <c r="AQ868" s="53"/>
      <c r="AR868" s="55" t="e">
        <f t="shared" si="1"/>
        <v>#N/A</v>
      </c>
      <c r="AS868" s="53"/>
      <c r="AT868" s="53" t="str">
        <f>IF('Cable Info'!P572="","",CONCATENATE('Cable Info'!P572," - ",'Cable Info'!Q572))</f>
        <v/>
      </c>
      <c r="AU868" s="53"/>
      <c r="AV868" s="53"/>
      <c r="AW868" s="55" t="str">
        <f t="shared" si="2"/>
        <v/>
      </c>
      <c r="AX868" s="53"/>
      <c r="AY868" s="53" t="str">
        <f>IF('Cable Info'!R572="","",CONCATENATE('Cable Info'!R572," - ",'Cable Info'!S572))</f>
        <v/>
      </c>
      <c r="AZ868" s="53"/>
      <c r="BA868" s="53"/>
      <c r="BB868" s="55" t="str">
        <f t="shared" si="3"/>
        <v/>
      </c>
      <c r="BC868" s="53"/>
      <c r="BD868" s="53" t="str">
        <f>IF('Cable Info'!T572="","",CONCATENATE('Cable Info'!T572," - ",'Cable Info'!U572))</f>
        <v/>
      </c>
      <c r="BE868" s="53"/>
      <c r="BF868" s="53"/>
      <c r="BG868" s="55" t="str">
        <f t="shared" si="4"/>
        <v/>
      </c>
      <c r="BH868" s="53"/>
      <c r="BI868" s="53" t="str">
        <f>IF('Cable Info'!V572="","",CONCATENATE('Cable Info'!V572," - ",'Cable Info'!W572))</f>
        <v/>
      </c>
      <c r="BJ868" s="53"/>
      <c r="BK868" s="53"/>
      <c r="BL868" s="55" t="str">
        <f t="shared" si="5"/>
        <v/>
      </c>
      <c r="BM868" s="5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1"/>
      <c r="CL868" s="1"/>
    </row>
    <row r="869" spans="1:90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9"/>
      <c r="P869" s="1"/>
      <c r="Q869" s="219"/>
      <c r="R869" s="1"/>
      <c r="S869" s="1"/>
      <c r="T869" s="1"/>
      <c r="U869" s="1"/>
      <c r="V869" s="19"/>
      <c r="W869" s="19"/>
      <c r="X869" s="220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53"/>
      <c r="AJ869" s="53" t="e">
        <f>IF('Cable Info'!L573="","",CONCATENATE('Cable Info'!L573," - ",'Cable Info'!M573))</f>
        <v>#N/A</v>
      </c>
      <c r="AK869" s="53"/>
      <c r="AL869" s="53"/>
      <c r="AM869" s="55" t="e">
        <f t="shared" si="0"/>
        <v>#N/A</v>
      </c>
      <c r="AN869" s="53"/>
      <c r="AO869" s="53" t="e">
        <f>IF('Cable Info'!N573="","",CONCATENATE('Cable Info'!N573," - ",'Cable Info'!O573))</f>
        <v>#N/A</v>
      </c>
      <c r="AP869" s="53"/>
      <c r="AQ869" s="53"/>
      <c r="AR869" s="55" t="e">
        <f t="shared" si="1"/>
        <v>#N/A</v>
      </c>
      <c r="AS869" s="53"/>
      <c r="AT869" s="53" t="str">
        <f>IF('Cable Info'!P573="","",CONCATENATE('Cable Info'!P573," - ",'Cable Info'!Q573))</f>
        <v/>
      </c>
      <c r="AU869" s="53"/>
      <c r="AV869" s="53"/>
      <c r="AW869" s="55" t="str">
        <f t="shared" si="2"/>
        <v/>
      </c>
      <c r="AX869" s="53"/>
      <c r="AY869" s="53" t="str">
        <f>IF('Cable Info'!R573="","",CONCATENATE('Cable Info'!R573," - ",'Cable Info'!S573))</f>
        <v/>
      </c>
      <c r="AZ869" s="53"/>
      <c r="BA869" s="53"/>
      <c r="BB869" s="55" t="str">
        <f t="shared" si="3"/>
        <v/>
      </c>
      <c r="BC869" s="53"/>
      <c r="BD869" s="53" t="str">
        <f>IF('Cable Info'!T573="","",CONCATENATE('Cable Info'!T573," - ",'Cable Info'!U573))</f>
        <v/>
      </c>
      <c r="BE869" s="53"/>
      <c r="BF869" s="53"/>
      <c r="BG869" s="55" t="str">
        <f t="shared" si="4"/>
        <v/>
      </c>
      <c r="BH869" s="53"/>
      <c r="BI869" s="53" t="str">
        <f>IF('Cable Info'!V573="","",CONCATENATE('Cable Info'!V573," - ",'Cable Info'!W573))</f>
        <v/>
      </c>
      <c r="BJ869" s="53"/>
      <c r="BK869" s="53"/>
      <c r="BL869" s="55" t="str">
        <f t="shared" si="5"/>
        <v/>
      </c>
      <c r="BM869" s="5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1"/>
      <c r="CL869" s="1"/>
    </row>
    <row r="870" spans="1:90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9"/>
      <c r="P870" s="1"/>
      <c r="Q870" s="219"/>
      <c r="R870" s="1"/>
      <c r="S870" s="1"/>
      <c r="T870" s="1"/>
      <c r="U870" s="1"/>
      <c r="V870" s="19"/>
      <c r="W870" s="19"/>
      <c r="X870" s="220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53"/>
      <c r="AJ870" s="53" t="e">
        <f>IF('Cable Info'!L574="","",CONCATENATE('Cable Info'!L574," - ",'Cable Info'!M574))</f>
        <v>#N/A</v>
      </c>
      <c r="AK870" s="53"/>
      <c r="AL870" s="53"/>
      <c r="AM870" s="55" t="e">
        <f t="shared" si="0"/>
        <v>#N/A</v>
      </c>
      <c r="AN870" s="53"/>
      <c r="AO870" s="53" t="e">
        <f>IF('Cable Info'!N574="","",CONCATENATE('Cable Info'!N574," - ",'Cable Info'!O574))</f>
        <v>#N/A</v>
      </c>
      <c r="AP870" s="53"/>
      <c r="AQ870" s="53"/>
      <c r="AR870" s="55" t="e">
        <f t="shared" si="1"/>
        <v>#N/A</v>
      </c>
      <c r="AS870" s="53"/>
      <c r="AT870" s="53" t="str">
        <f>IF('Cable Info'!P574="","",CONCATENATE('Cable Info'!P574," - ",'Cable Info'!Q574))</f>
        <v/>
      </c>
      <c r="AU870" s="53"/>
      <c r="AV870" s="53"/>
      <c r="AW870" s="55" t="str">
        <f t="shared" si="2"/>
        <v/>
      </c>
      <c r="AX870" s="53"/>
      <c r="AY870" s="53" t="str">
        <f>IF('Cable Info'!R574="","",CONCATENATE('Cable Info'!R574," - ",'Cable Info'!S574))</f>
        <v/>
      </c>
      <c r="AZ870" s="53"/>
      <c r="BA870" s="53"/>
      <c r="BB870" s="55" t="str">
        <f t="shared" si="3"/>
        <v/>
      </c>
      <c r="BC870" s="53"/>
      <c r="BD870" s="53" t="str">
        <f>IF('Cable Info'!T574="","",CONCATENATE('Cable Info'!T574," - ",'Cable Info'!U574))</f>
        <v/>
      </c>
      <c r="BE870" s="53"/>
      <c r="BF870" s="53"/>
      <c r="BG870" s="55" t="str">
        <f t="shared" si="4"/>
        <v/>
      </c>
      <c r="BH870" s="53"/>
      <c r="BI870" s="53" t="str">
        <f>IF('Cable Info'!V574="","",CONCATENATE('Cable Info'!V574," - ",'Cable Info'!W574))</f>
        <v/>
      </c>
      <c r="BJ870" s="53"/>
      <c r="BK870" s="53"/>
      <c r="BL870" s="55" t="str">
        <f t="shared" si="5"/>
        <v/>
      </c>
      <c r="BM870" s="5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1"/>
      <c r="CL870" s="1"/>
    </row>
    <row r="871" spans="1:90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9"/>
      <c r="P871" s="1"/>
      <c r="Q871" s="219"/>
      <c r="R871" s="1"/>
      <c r="S871" s="1"/>
      <c r="T871" s="1"/>
      <c r="U871" s="1"/>
      <c r="V871" s="19"/>
      <c r="W871" s="19"/>
      <c r="X871" s="220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53"/>
      <c r="AJ871" s="53" t="e">
        <f>IF('Cable Info'!L575="","",CONCATENATE('Cable Info'!L575," - ",'Cable Info'!M575))</f>
        <v>#N/A</v>
      </c>
      <c r="AK871" s="53"/>
      <c r="AL871" s="53"/>
      <c r="AM871" s="55" t="e">
        <f t="shared" si="0"/>
        <v>#N/A</v>
      </c>
      <c r="AN871" s="53"/>
      <c r="AO871" s="53" t="e">
        <f>IF('Cable Info'!N575="","",CONCATENATE('Cable Info'!N575," - ",'Cable Info'!O575))</f>
        <v>#N/A</v>
      </c>
      <c r="AP871" s="53"/>
      <c r="AQ871" s="53"/>
      <c r="AR871" s="55" t="e">
        <f t="shared" si="1"/>
        <v>#N/A</v>
      </c>
      <c r="AS871" s="53"/>
      <c r="AT871" s="53" t="str">
        <f>IF('Cable Info'!P575="","",CONCATENATE('Cable Info'!P575," - ",'Cable Info'!Q575))</f>
        <v/>
      </c>
      <c r="AU871" s="53"/>
      <c r="AV871" s="53"/>
      <c r="AW871" s="55" t="str">
        <f t="shared" si="2"/>
        <v/>
      </c>
      <c r="AX871" s="53"/>
      <c r="AY871" s="53" t="str">
        <f>IF('Cable Info'!R575="","",CONCATENATE('Cable Info'!R575," - ",'Cable Info'!S575))</f>
        <v/>
      </c>
      <c r="AZ871" s="53"/>
      <c r="BA871" s="53"/>
      <c r="BB871" s="55" t="str">
        <f t="shared" si="3"/>
        <v/>
      </c>
      <c r="BC871" s="53"/>
      <c r="BD871" s="53" t="str">
        <f>IF('Cable Info'!T575="","",CONCATENATE('Cable Info'!T575," - ",'Cable Info'!U575))</f>
        <v/>
      </c>
      <c r="BE871" s="53"/>
      <c r="BF871" s="53"/>
      <c r="BG871" s="55" t="str">
        <f t="shared" si="4"/>
        <v/>
      </c>
      <c r="BH871" s="53"/>
      <c r="BI871" s="53" t="str">
        <f>IF('Cable Info'!V575="","",CONCATENATE('Cable Info'!V575," - ",'Cable Info'!W575))</f>
        <v/>
      </c>
      <c r="BJ871" s="53"/>
      <c r="BK871" s="53"/>
      <c r="BL871" s="55" t="str">
        <f t="shared" si="5"/>
        <v/>
      </c>
      <c r="BM871" s="5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1"/>
      <c r="CL871" s="1"/>
    </row>
    <row r="872" spans="1:90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9"/>
      <c r="P872" s="1"/>
      <c r="Q872" s="219"/>
      <c r="R872" s="1"/>
      <c r="S872" s="1"/>
      <c r="T872" s="1"/>
      <c r="U872" s="1"/>
      <c r="V872" s="19"/>
      <c r="W872" s="19"/>
      <c r="X872" s="220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53"/>
      <c r="AJ872" s="53" t="e">
        <f>IF('Cable Info'!L576="","",CONCATENATE('Cable Info'!L576," - ",'Cable Info'!M576))</f>
        <v>#N/A</v>
      </c>
      <c r="AK872" s="53"/>
      <c r="AL872" s="53"/>
      <c r="AM872" s="55" t="e">
        <f t="shared" si="0"/>
        <v>#N/A</v>
      </c>
      <c r="AN872" s="53"/>
      <c r="AO872" s="53" t="e">
        <f>IF('Cable Info'!N576="","",CONCATENATE('Cable Info'!N576," - ",'Cable Info'!O576))</f>
        <v>#N/A</v>
      </c>
      <c r="AP872" s="53"/>
      <c r="AQ872" s="53"/>
      <c r="AR872" s="55" t="e">
        <f t="shared" si="1"/>
        <v>#N/A</v>
      </c>
      <c r="AS872" s="53"/>
      <c r="AT872" s="53" t="str">
        <f>IF('Cable Info'!P576="","",CONCATENATE('Cable Info'!P576," - ",'Cable Info'!Q576))</f>
        <v/>
      </c>
      <c r="AU872" s="53"/>
      <c r="AV872" s="53"/>
      <c r="AW872" s="55" t="str">
        <f t="shared" si="2"/>
        <v/>
      </c>
      <c r="AX872" s="53"/>
      <c r="AY872" s="53" t="str">
        <f>IF('Cable Info'!R576="","",CONCATENATE('Cable Info'!R576," - ",'Cable Info'!S576))</f>
        <v/>
      </c>
      <c r="AZ872" s="53"/>
      <c r="BA872" s="53"/>
      <c r="BB872" s="55" t="str">
        <f t="shared" si="3"/>
        <v/>
      </c>
      <c r="BC872" s="53"/>
      <c r="BD872" s="53" t="str">
        <f>IF('Cable Info'!T576="","",CONCATENATE('Cable Info'!T576," - ",'Cable Info'!U576))</f>
        <v/>
      </c>
      <c r="BE872" s="53"/>
      <c r="BF872" s="53"/>
      <c r="BG872" s="55" t="str">
        <f t="shared" si="4"/>
        <v/>
      </c>
      <c r="BH872" s="53"/>
      <c r="BI872" s="53" t="str">
        <f>IF('Cable Info'!V576="","",CONCATENATE('Cable Info'!V576," - ",'Cable Info'!W576))</f>
        <v/>
      </c>
      <c r="BJ872" s="53"/>
      <c r="BK872" s="53"/>
      <c r="BL872" s="55" t="str">
        <f t="shared" si="5"/>
        <v/>
      </c>
      <c r="BM872" s="5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1"/>
      <c r="CL872" s="1"/>
    </row>
    <row r="873" spans="1:90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9"/>
      <c r="P873" s="1"/>
      <c r="Q873" s="219"/>
      <c r="R873" s="1"/>
      <c r="S873" s="1"/>
      <c r="T873" s="1"/>
      <c r="U873" s="1"/>
      <c r="V873" s="19"/>
      <c r="W873" s="19"/>
      <c r="X873" s="220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53"/>
      <c r="AJ873" s="53" t="e">
        <f>IF('Cable Info'!L577="","",CONCATENATE('Cable Info'!L577," - ",'Cable Info'!M577))</f>
        <v>#N/A</v>
      </c>
      <c r="AK873" s="53"/>
      <c r="AL873" s="53"/>
      <c r="AM873" s="55" t="e">
        <f t="shared" si="0"/>
        <v>#N/A</v>
      </c>
      <c r="AN873" s="53"/>
      <c r="AO873" s="53" t="e">
        <f>IF('Cable Info'!N577="","",CONCATENATE('Cable Info'!N577," - ",'Cable Info'!O577))</f>
        <v>#N/A</v>
      </c>
      <c r="AP873" s="53"/>
      <c r="AQ873" s="53"/>
      <c r="AR873" s="55" t="e">
        <f t="shared" si="1"/>
        <v>#N/A</v>
      </c>
      <c r="AS873" s="53"/>
      <c r="AT873" s="53" t="str">
        <f>IF('Cable Info'!P577="","",CONCATENATE('Cable Info'!P577," - ",'Cable Info'!Q577))</f>
        <v/>
      </c>
      <c r="AU873" s="53"/>
      <c r="AV873" s="53"/>
      <c r="AW873" s="55" t="str">
        <f t="shared" si="2"/>
        <v/>
      </c>
      <c r="AX873" s="53"/>
      <c r="AY873" s="53" t="str">
        <f>IF('Cable Info'!R577="","",CONCATENATE('Cable Info'!R577," - ",'Cable Info'!S577))</f>
        <v/>
      </c>
      <c r="AZ873" s="53"/>
      <c r="BA873" s="53"/>
      <c r="BB873" s="55" t="str">
        <f t="shared" si="3"/>
        <v/>
      </c>
      <c r="BC873" s="53"/>
      <c r="BD873" s="53" t="str">
        <f>IF('Cable Info'!T577="","",CONCATENATE('Cable Info'!T577," - ",'Cable Info'!U577))</f>
        <v/>
      </c>
      <c r="BE873" s="53"/>
      <c r="BF873" s="53"/>
      <c r="BG873" s="55" t="str">
        <f t="shared" si="4"/>
        <v/>
      </c>
      <c r="BH873" s="53"/>
      <c r="BI873" s="53" t="str">
        <f>IF('Cable Info'!V577="","",CONCATENATE('Cable Info'!V577," - ",'Cable Info'!W577))</f>
        <v/>
      </c>
      <c r="BJ873" s="53"/>
      <c r="BK873" s="53"/>
      <c r="BL873" s="55" t="str">
        <f t="shared" si="5"/>
        <v/>
      </c>
      <c r="BM873" s="5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1"/>
      <c r="CL873" s="1"/>
    </row>
    <row r="874" spans="1:90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9"/>
      <c r="P874" s="1"/>
      <c r="Q874" s="219"/>
      <c r="R874" s="1"/>
      <c r="S874" s="1"/>
      <c r="T874" s="1"/>
      <c r="U874" s="1"/>
      <c r="V874" s="19"/>
      <c r="W874" s="19"/>
      <c r="X874" s="220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53"/>
      <c r="AJ874" s="53" t="e">
        <f>IF('Cable Info'!L578="","",CONCATENATE('Cable Info'!L578," - ",'Cable Info'!M578))</f>
        <v>#N/A</v>
      </c>
      <c r="AK874" s="53"/>
      <c r="AL874" s="53"/>
      <c r="AM874" s="55" t="e">
        <f t="shared" si="0"/>
        <v>#N/A</v>
      </c>
      <c r="AN874" s="53"/>
      <c r="AO874" s="53" t="e">
        <f>IF('Cable Info'!N578="","",CONCATENATE('Cable Info'!N578," - ",'Cable Info'!O578))</f>
        <v>#N/A</v>
      </c>
      <c r="AP874" s="53"/>
      <c r="AQ874" s="53"/>
      <c r="AR874" s="55" t="e">
        <f t="shared" si="1"/>
        <v>#N/A</v>
      </c>
      <c r="AS874" s="53"/>
      <c r="AT874" s="53" t="str">
        <f>IF('Cable Info'!P578="","",CONCATENATE('Cable Info'!P578," - ",'Cable Info'!Q578))</f>
        <v/>
      </c>
      <c r="AU874" s="53"/>
      <c r="AV874" s="53"/>
      <c r="AW874" s="55" t="str">
        <f t="shared" si="2"/>
        <v/>
      </c>
      <c r="AX874" s="53"/>
      <c r="AY874" s="53" t="str">
        <f>IF('Cable Info'!R578="","",CONCATENATE('Cable Info'!R578," - ",'Cable Info'!S578))</f>
        <v/>
      </c>
      <c r="AZ874" s="53"/>
      <c r="BA874" s="53"/>
      <c r="BB874" s="55" t="str">
        <f t="shared" si="3"/>
        <v/>
      </c>
      <c r="BC874" s="53"/>
      <c r="BD874" s="53" t="str">
        <f>IF('Cable Info'!T578="","",CONCATENATE('Cable Info'!T578," - ",'Cable Info'!U578))</f>
        <v/>
      </c>
      <c r="BE874" s="53"/>
      <c r="BF874" s="53"/>
      <c r="BG874" s="55" t="str">
        <f t="shared" si="4"/>
        <v/>
      </c>
      <c r="BH874" s="53"/>
      <c r="BI874" s="53" t="str">
        <f>IF('Cable Info'!V578="","",CONCATENATE('Cable Info'!V578," - ",'Cable Info'!W578))</f>
        <v/>
      </c>
      <c r="BJ874" s="53"/>
      <c r="BK874" s="53"/>
      <c r="BL874" s="55" t="str">
        <f t="shared" si="5"/>
        <v/>
      </c>
      <c r="BM874" s="5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1"/>
      <c r="CL874" s="1"/>
    </row>
    <row r="875" spans="1:90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9"/>
      <c r="P875" s="1"/>
      <c r="Q875" s="219"/>
      <c r="R875" s="1"/>
      <c r="S875" s="1"/>
      <c r="T875" s="1"/>
      <c r="U875" s="1"/>
      <c r="V875" s="19"/>
      <c r="W875" s="19"/>
      <c r="X875" s="220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53"/>
      <c r="AJ875" s="53" t="e">
        <f>IF('Cable Info'!L579="","",CONCATENATE('Cable Info'!L579," - ",'Cable Info'!M579))</f>
        <v>#N/A</v>
      </c>
      <c r="AK875" s="53"/>
      <c r="AL875" s="53"/>
      <c r="AM875" s="55" t="e">
        <f t="shared" si="0"/>
        <v>#N/A</v>
      </c>
      <c r="AN875" s="53"/>
      <c r="AO875" s="53" t="e">
        <f>IF('Cable Info'!N579="","",CONCATENATE('Cable Info'!N579," - ",'Cable Info'!O579))</f>
        <v>#N/A</v>
      </c>
      <c r="AP875" s="53"/>
      <c r="AQ875" s="53"/>
      <c r="AR875" s="55" t="e">
        <f t="shared" si="1"/>
        <v>#N/A</v>
      </c>
      <c r="AS875" s="53"/>
      <c r="AT875" s="53" t="str">
        <f>IF('Cable Info'!P579="","",CONCATENATE('Cable Info'!P579," - ",'Cable Info'!Q579))</f>
        <v/>
      </c>
      <c r="AU875" s="53"/>
      <c r="AV875" s="53"/>
      <c r="AW875" s="55" t="str">
        <f t="shared" si="2"/>
        <v/>
      </c>
      <c r="AX875" s="53"/>
      <c r="AY875" s="53" t="str">
        <f>IF('Cable Info'!R579="","",CONCATENATE('Cable Info'!R579," - ",'Cable Info'!S579))</f>
        <v/>
      </c>
      <c r="AZ875" s="53"/>
      <c r="BA875" s="53"/>
      <c r="BB875" s="55" t="str">
        <f t="shared" si="3"/>
        <v/>
      </c>
      <c r="BC875" s="53"/>
      <c r="BD875" s="53" t="str">
        <f>IF('Cable Info'!T579="","",CONCATENATE('Cable Info'!T579," - ",'Cable Info'!U579))</f>
        <v/>
      </c>
      <c r="BE875" s="53"/>
      <c r="BF875" s="53"/>
      <c r="BG875" s="55" t="str">
        <f t="shared" si="4"/>
        <v/>
      </c>
      <c r="BH875" s="53"/>
      <c r="BI875" s="53" t="str">
        <f>IF('Cable Info'!V579="","",CONCATENATE('Cable Info'!V579," - ",'Cable Info'!W579))</f>
        <v/>
      </c>
      <c r="BJ875" s="53"/>
      <c r="BK875" s="53"/>
      <c r="BL875" s="55" t="str">
        <f t="shared" si="5"/>
        <v/>
      </c>
      <c r="BM875" s="5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1"/>
      <c r="CL875" s="1"/>
    </row>
    <row r="876" spans="1:90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9"/>
      <c r="P876" s="1"/>
      <c r="Q876" s="219"/>
      <c r="R876" s="1"/>
      <c r="S876" s="1"/>
      <c r="T876" s="1"/>
      <c r="U876" s="1"/>
      <c r="V876" s="19"/>
      <c r="W876" s="19"/>
      <c r="X876" s="220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53"/>
      <c r="AJ876" s="53" t="e">
        <f>IF('Cable Info'!L580="","",CONCATENATE('Cable Info'!L580," - ",'Cable Info'!M580))</f>
        <v>#N/A</v>
      </c>
      <c r="AK876" s="53"/>
      <c r="AL876" s="53"/>
      <c r="AM876" s="55" t="e">
        <f t="shared" si="0"/>
        <v>#N/A</v>
      </c>
      <c r="AN876" s="53"/>
      <c r="AO876" s="53" t="e">
        <f>IF('Cable Info'!N580="","",CONCATENATE('Cable Info'!N580," - ",'Cable Info'!O580))</f>
        <v>#N/A</v>
      </c>
      <c r="AP876" s="53"/>
      <c r="AQ876" s="53"/>
      <c r="AR876" s="55" t="e">
        <f t="shared" si="1"/>
        <v>#N/A</v>
      </c>
      <c r="AS876" s="53"/>
      <c r="AT876" s="53" t="str">
        <f>IF('Cable Info'!P580="","",CONCATENATE('Cable Info'!P580," - ",'Cable Info'!Q580))</f>
        <v/>
      </c>
      <c r="AU876" s="53"/>
      <c r="AV876" s="53"/>
      <c r="AW876" s="55" t="str">
        <f t="shared" si="2"/>
        <v/>
      </c>
      <c r="AX876" s="53"/>
      <c r="AY876" s="53" t="str">
        <f>IF('Cable Info'!R580="","",CONCATENATE('Cable Info'!R580," - ",'Cable Info'!S580))</f>
        <v/>
      </c>
      <c r="AZ876" s="53"/>
      <c r="BA876" s="53"/>
      <c r="BB876" s="55" t="str">
        <f t="shared" si="3"/>
        <v/>
      </c>
      <c r="BC876" s="53"/>
      <c r="BD876" s="53" t="str">
        <f>IF('Cable Info'!T580="","",CONCATENATE('Cable Info'!T580," - ",'Cable Info'!U580))</f>
        <v/>
      </c>
      <c r="BE876" s="53"/>
      <c r="BF876" s="53"/>
      <c r="BG876" s="55" t="str">
        <f t="shared" si="4"/>
        <v/>
      </c>
      <c r="BH876" s="53"/>
      <c r="BI876" s="53" t="str">
        <f>IF('Cable Info'!V580="","",CONCATENATE('Cable Info'!V580," - ",'Cable Info'!W580))</f>
        <v/>
      </c>
      <c r="BJ876" s="53"/>
      <c r="BK876" s="53"/>
      <c r="BL876" s="55" t="str">
        <f t="shared" si="5"/>
        <v/>
      </c>
      <c r="BM876" s="5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1"/>
      <c r="CL876" s="1"/>
    </row>
    <row r="877" spans="1:90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9"/>
      <c r="P877" s="1"/>
      <c r="Q877" s="219"/>
      <c r="R877" s="1"/>
      <c r="S877" s="1"/>
      <c r="T877" s="1"/>
      <c r="U877" s="1"/>
      <c r="V877" s="19"/>
      <c r="W877" s="19"/>
      <c r="X877" s="220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53"/>
      <c r="AJ877" s="53" t="e">
        <f>IF('Cable Info'!L581="","",CONCATENATE('Cable Info'!L581," - ",'Cable Info'!M581))</f>
        <v>#N/A</v>
      </c>
      <c r="AK877" s="53"/>
      <c r="AL877" s="53"/>
      <c r="AM877" s="55" t="e">
        <f t="shared" si="0"/>
        <v>#N/A</v>
      </c>
      <c r="AN877" s="53"/>
      <c r="AO877" s="53" t="e">
        <f>IF('Cable Info'!N581="","",CONCATENATE('Cable Info'!N581," - ",'Cable Info'!O581))</f>
        <v>#N/A</v>
      </c>
      <c r="AP877" s="53"/>
      <c r="AQ877" s="53"/>
      <c r="AR877" s="55" t="e">
        <f t="shared" si="1"/>
        <v>#N/A</v>
      </c>
      <c r="AS877" s="53"/>
      <c r="AT877" s="53" t="str">
        <f>IF('Cable Info'!P581="","",CONCATENATE('Cable Info'!P581," - ",'Cable Info'!Q581))</f>
        <v/>
      </c>
      <c r="AU877" s="53"/>
      <c r="AV877" s="53"/>
      <c r="AW877" s="55" t="str">
        <f t="shared" si="2"/>
        <v/>
      </c>
      <c r="AX877" s="53"/>
      <c r="AY877" s="53" t="str">
        <f>IF('Cable Info'!R581="","",CONCATENATE('Cable Info'!R581," - ",'Cable Info'!S581))</f>
        <v/>
      </c>
      <c r="AZ877" s="53"/>
      <c r="BA877" s="53"/>
      <c r="BB877" s="55" t="str">
        <f t="shared" si="3"/>
        <v/>
      </c>
      <c r="BC877" s="53"/>
      <c r="BD877" s="53" t="str">
        <f>IF('Cable Info'!T581="","",CONCATENATE('Cable Info'!T581," - ",'Cable Info'!U581))</f>
        <v/>
      </c>
      <c r="BE877" s="53"/>
      <c r="BF877" s="53"/>
      <c r="BG877" s="55" t="str">
        <f t="shared" si="4"/>
        <v/>
      </c>
      <c r="BH877" s="53"/>
      <c r="BI877" s="53" t="str">
        <f>IF('Cable Info'!V581="","",CONCATENATE('Cable Info'!V581," - ",'Cable Info'!W581))</f>
        <v/>
      </c>
      <c r="BJ877" s="53"/>
      <c r="BK877" s="53"/>
      <c r="BL877" s="55" t="str">
        <f t="shared" si="5"/>
        <v/>
      </c>
      <c r="BM877" s="5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1"/>
      <c r="CL877" s="1"/>
    </row>
    <row r="878" spans="1:90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9"/>
      <c r="P878" s="1"/>
      <c r="Q878" s="219"/>
      <c r="R878" s="1"/>
      <c r="S878" s="1"/>
      <c r="T878" s="1"/>
      <c r="U878" s="1"/>
      <c r="V878" s="19"/>
      <c r="W878" s="19"/>
      <c r="X878" s="220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53"/>
      <c r="AJ878" s="53" t="e">
        <f>IF('Cable Info'!L582="","",CONCATENATE('Cable Info'!L582," - ",'Cable Info'!M582))</f>
        <v>#N/A</v>
      </c>
      <c r="AK878" s="53"/>
      <c r="AL878" s="53"/>
      <c r="AM878" s="55" t="e">
        <f t="shared" si="0"/>
        <v>#N/A</v>
      </c>
      <c r="AN878" s="53"/>
      <c r="AO878" s="53" t="e">
        <f>IF('Cable Info'!N582="","",CONCATENATE('Cable Info'!N582," - ",'Cable Info'!O582))</f>
        <v>#N/A</v>
      </c>
      <c r="AP878" s="53"/>
      <c r="AQ878" s="53"/>
      <c r="AR878" s="55" t="e">
        <f t="shared" si="1"/>
        <v>#N/A</v>
      </c>
      <c r="AS878" s="53"/>
      <c r="AT878" s="53" t="str">
        <f>IF('Cable Info'!P582="","",CONCATENATE('Cable Info'!P582," - ",'Cable Info'!Q582))</f>
        <v/>
      </c>
      <c r="AU878" s="53"/>
      <c r="AV878" s="53"/>
      <c r="AW878" s="55" t="str">
        <f t="shared" si="2"/>
        <v/>
      </c>
      <c r="AX878" s="53"/>
      <c r="AY878" s="53" t="str">
        <f>IF('Cable Info'!R582="","",CONCATENATE('Cable Info'!R582," - ",'Cable Info'!S582))</f>
        <v/>
      </c>
      <c r="AZ878" s="53"/>
      <c r="BA878" s="53"/>
      <c r="BB878" s="55" t="str">
        <f t="shared" si="3"/>
        <v/>
      </c>
      <c r="BC878" s="53"/>
      <c r="BD878" s="53" t="str">
        <f>IF('Cable Info'!T582="","",CONCATENATE('Cable Info'!T582," - ",'Cable Info'!U582))</f>
        <v/>
      </c>
      <c r="BE878" s="53"/>
      <c r="BF878" s="53"/>
      <c r="BG878" s="55" t="str">
        <f t="shared" si="4"/>
        <v/>
      </c>
      <c r="BH878" s="53"/>
      <c r="BI878" s="53" t="str">
        <f>IF('Cable Info'!V582="","",CONCATENATE('Cable Info'!V582," - ",'Cable Info'!W582))</f>
        <v/>
      </c>
      <c r="BJ878" s="53"/>
      <c r="BK878" s="53"/>
      <c r="BL878" s="55" t="str">
        <f t="shared" si="5"/>
        <v/>
      </c>
      <c r="BM878" s="5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1"/>
      <c r="CL878" s="1"/>
    </row>
    <row r="879" spans="1:90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9"/>
      <c r="P879" s="1"/>
      <c r="Q879" s="219"/>
      <c r="R879" s="1"/>
      <c r="S879" s="1"/>
      <c r="T879" s="1"/>
      <c r="U879" s="1"/>
      <c r="V879" s="19"/>
      <c r="W879" s="19"/>
      <c r="X879" s="220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53"/>
      <c r="AJ879" s="53" t="e">
        <f>IF('Cable Info'!L583="","",CONCATENATE('Cable Info'!L583," - ",'Cable Info'!M583))</f>
        <v>#N/A</v>
      </c>
      <c r="AK879" s="53"/>
      <c r="AL879" s="53"/>
      <c r="AM879" s="55" t="e">
        <f t="shared" si="0"/>
        <v>#N/A</v>
      </c>
      <c r="AN879" s="53"/>
      <c r="AO879" s="53" t="e">
        <f>IF('Cable Info'!N583="","",CONCATENATE('Cable Info'!N583," - ",'Cable Info'!O583))</f>
        <v>#N/A</v>
      </c>
      <c r="AP879" s="53"/>
      <c r="AQ879" s="53"/>
      <c r="AR879" s="55" t="e">
        <f t="shared" si="1"/>
        <v>#N/A</v>
      </c>
      <c r="AS879" s="53"/>
      <c r="AT879" s="53" t="str">
        <f>IF('Cable Info'!P583="","",CONCATENATE('Cable Info'!P583," - ",'Cable Info'!Q583))</f>
        <v/>
      </c>
      <c r="AU879" s="53"/>
      <c r="AV879" s="53"/>
      <c r="AW879" s="55" t="str">
        <f t="shared" si="2"/>
        <v/>
      </c>
      <c r="AX879" s="53"/>
      <c r="AY879" s="53" t="str">
        <f>IF('Cable Info'!R583="","",CONCATENATE('Cable Info'!R583," - ",'Cable Info'!S583))</f>
        <v/>
      </c>
      <c r="AZ879" s="53"/>
      <c r="BA879" s="53"/>
      <c r="BB879" s="55" t="str">
        <f t="shared" si="3"/>
        <v/>
      </c>
      <c r="BC879" s="53"/>
      <c r="BD879" s="53" t="str">
        <f>IF('Cable Info'!T583="","",CONCATENATE('Cable Info'!T583," - ",'Cable Info'!U583))</f>
        <v/>
      </c>
      <c r="BE879" s="53"/>
      <c r="BF879" s="53"/>
      <c r="BG879" s="55" t="str">
        <f t="shared" si="4"/>
        <v/>
      </c>
      <c r="BH879" s="53"/>
      <c r="BI879" s="53" t="str">
        <f>IF('Cable Info'!V583="","",CONCATENATE('Cable Info'!V583," - ",'Cable Info'!W583))</f>
        <v/>
      </c>
      <c r="BJ879" s="53"/>
      <c r="BK879" s="53"/>
      <c r="BL879" s="55" t="str">
        <f t="shared" si="5"/>
        <v/>
      </c>
      <c r="BM879" s="5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1"/>
      <c r="CL879" s="1"/>
    </row>
    <row r="880" spans="1:90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9"/>
      <c r="P880" s="1"/>
      <c r="Q880" s="219"/>
      <c r="R880" s="1"/>
      <c r="S880" s="1"/>
      <c r="T880" s="1"/>
      <c r="U880" s="1"/>
      <c r="V880" s="19"/>
      <c r="W880" s="19"/>
      <c r="X880" s="220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53"/>
      <c r="AJ880" s="53" t="e">
        <f>IF('Cable Info'!L584="","",CONCATENATE('Cable Info'!L584," - ",'Cable Info'!M584))</f>
        <v>#N/A</v>
      </c>
      <c r="AK880" s="53"/>
      <c r="AL880" s="53"/>
      <c r="AM880" s="55" t="e">
        <f t="shared" si="0"/>
        <v>#N/A</v>
      </c>
      <c r="AN880" s="53"/>
      <c r="AO880" s="53" t="e">
        <f>IF('Cable Info'!N584="","",CONCATENATE('Cable Info'!N584," - ",'Cable Info'!O584))</f>
        <v>#N/A</v>
      </c>
      <c r="AP880" s="53"/>
      <c r="AQ880" s="53"/>
      <c r="AR880" s="55" t="e">
        <f t="shared" si="1"/>
        <v>#N/A</v>
      </c>
      <c r="AS880" s="53"/>
      <c r="AT880" s="53" t="str">
        <f>IF('Cable Info'!P584="","",CONCATENATE('Cable Info'!P584," - ",'Cable Info'!Q584))</f>
        <v/>
      </c>
      <c r="AU880" s="53"/>
      <c r="AV880" s="53"/>
      <c r="AW880" s="55" t="str">
        <f t="shared" si="2"/>
        <v/>
      </c>
      <c r="AX880" s="53"/>
      <c r="AY880" s="53" t="str">
        <f>IF('Cable Info'!R584="","",CONCATENATE('Cable Info'!R584," - ",'Cable Info'!S584))</f>
        <v/>
      </c>
      <c r="AZ880" s="53"/>
      <c r="BA880" s="53"/>
      <c r="BB880" s="55" t="str">
        <f t="shared" si="3"/>
        <v/>
      </c>
      <c r="BC880" s="53"/>
      <c r="BD880" s="53" t="str">
        <f>IF('Cable Info'!T584="","",CONCATENATE('Cable Info'!T584," - ",'Cable Info'!U584))</f>
        <v/>
      </c>
      <c r="BE880" s="53"/>
      <c r="BF880" s="53"/>
      <c r="BG880" s="55" t="str">
        <f t="shared" si="4"/>
        <v/>
      </c>
      <c r="BH880" s="53"/>
      <c r="BI880" s="53" t="str">
        <f>IF('Cable Info'!V584="","",CONCATENATE('Cable Info'!V584," - ",'Cable Info'!W584))</f>
        <v/>
      </c>
      <c r="BJ880" s="53"/>
      <c r="BK880" s="53"/>
      <c r="BL880" s="55" t="str">
        <f t="shared" si="5"/>
        <v/>
      </c>
      <c r="BM880" s="5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1"/>
      <c r="CL880" s="1"/>
    </row>
    <row r="881" spans="1:90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9"/>
      <c r="P881" s="1"/>
      <c r="Q881" s="219"/>
      <c r="R881" s="1"/>
      <c r="S881" s="1"/>
      <c r="T881" s="1"/>
      <c r="U881" s="1"/>
      <c r="V881" s="19"/>
      <c r="W881" s="19"/>
      <c r="X881" s="220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53"/>
      <c r="AJ881" s="53" t="e">
        <f>IF('Cable Info'!L585="","",CONCATENATE('Cable Info'!L585," - ",'Cable Info'!M585))</f>
        <v>#N/A</v>
      </c>
      <c r="AK881" s="53"/>
      <c r="AL881" s="53"/>
      <c r="AM881" s="55" t="e">
        <f t="shared" si="0"/>
        <v>#N/A</v>
      </c>
      <c r="AN881" s="53"/>
      <c r="AO881" s="53" t="e">
        <f>IF('Cable Info'!N585="","",CONCATENATE('Cable Info'!N585," - ",'Cable Info'!O585))</f>
        <v>#N/A</v>
      </c>
      <c r="AP881" s="53"/>
      <c r="AQ881" s="53"/>
      <c r="AR881" s="55" t="e">
        <f t="shared" si="1"/>
        <v>#N/A</v>
      </c>
      <c r="AS881" s="53"/>
      <c r="AT881" s="53" t="str">
        <f>IF('Cable Info'!P585="","",CONCATENATE('Cable Info'!P585," - ",'Cable Info'!Q585))</f>
        <v/>
      </c>
      <c r="AU881" s="53"/>
      <c r="AV881" s="53"/>
      <c r="AW881" s="55" t="str">
        <f t="shared" si="2"/>
        <v/>
      </c>
      <c r="AX881" s="53"/>
      <c r="AY881" s="53" t="str">
        <f>IF('Cable Info'!R585="","",CONCATENATE('Cable Info'!R585," - ",'Cable Info'!S585))</f>
        <v/>
      </c>
      <c r="AZ881" s="53"/>
      <c r="BA881" s="53"/>
      <c r="BB881" s="55" t="str">
        <f t="shared" si="3"/>
        <v/>
      </c>
      <c r="BC881" s="53"/>
      <c r="BD881" s="53" t="str">
        <f>IF('Cable Info'!T585="","",CONCATENATE('Cable Info'!T585," - ",'Cable Info'!U585))</f>
        <v/>
      </c>
      <c r="BE881" s="53"/>
      <c r="BF881" s="53"/>
      <c r="BG881" s="55" t="str">
        <f t="shared" si="4"/>
        <v/>
      </c>
      <c r="BH881" s="53"/>
      <c r="BI881" s="53" t="str">
        <f>IF('Cable Info'!V585="","",CONCATENATE('Cable Info'!V585," - ",'Cable Info'!W585))</f>
        <v/>
      </c>
      <c r="BJ881" s="53"/>
      <c r="BK881" s="53"/>
      <c r="BL881" s="55" t="str">
        <f t="shared" si="5"/>
        <v/>
      </c>
      <c r="BM881" s="5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1"/>
      <c r="CL881" s="1"/>
    </row>
    <row r="882" spans="1:90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9"/>
      <c r="P882" s="1"/>
      <c r="Q882" s="219"/>
      <c r="R882" s="1"/>
      <c r="S882" s="1"/>
      <c r="T882" s="1"/>
      <c r="U882" s="1"/>
      <c r="V882" s="19"/>
      <c r="W882" s="19"/>
      <c r="X882" s="220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53"/>
      <c r="AJ882" s="53" t="e">
        <f>IF('Cable Info'!L586="","",CONCATENATE('Cable Info'!L586," - ",'Cable Info'!M586))</f>
        <v>#N/A</v>
      </c>
      <c r="AK882" s="53"/>
      <c r="AL882" s="53"/>
      <c r="AM882" s="55" t="e">
        <f t="shared" si="0"/>
        <v>#N/A</v>
      </c>
      <c r="AN882" s="53"/>
      <c r="AO882" s="53" t="e">
        <f>IF('Cable Info'!N586="","",CONCATENATE('Cable Info'!N586," - ",'Cable Info'!O586))</f>
        <v>#N/A</v>
      </c>
      <c r="AP882" s="53"/>
      <c r="AQ882" s="53"/>
      <c r="AR882" s="55" t="e">
        <f t="shared" si="1"/>
        <v>#N/A</v>
      </c>
      <c r="AS882" s="53"/>
      <c r="AT882" s="53" t="str">
        <f>IF('Cable Info'!P586="","",CONCATENATE('Cable Info'!P586," - ",'Cable Info'!Q586))</f>
        <v/>
      </c>
      <c r="AU882" s="53"/>
      <c r="AV882" s="53"/>
      <c r="AW882" s="55" t="str">
        <f t="shared" si="2"/>
        <v/>
      </c>
      <c r="AX882" s="53"/>
      <c r="AY882" s="53" t="str">
        <f>IF('Cable Info'!R586="","",CONCATENATE('Cable Info'!R586," - ",'Cable Info'!S586))</f>
        <v/>
      </c>
      <c r="AZ882" s="53"/>
      <c r="BA882" s="53"/>
      <c r="BB882" s="55" t="str">
        <f t="shared" si="3"/>
        <v/>
      </c>
      <c r="BC882" s="53"/>
      <c r="BD882" s="53" t="str">
        <f>IF('Cable Info'!T586="","",CONCATENATE('Cable Info'!T586," - ",'Cable Info'!U586))</f>
        <v/>
      </c>
      <c r="BE882" s="53"/>
      <c r="BF882" s="53"/>
      <c r="BG882" s="55" t="str">
        <f t="shared" si="4"/>
        <v/>
      </c>
      <c r="BH882" s="53"/>
      <c r="BI882" s="53" t="str">
        <f>IF('Cable Info'!V586="","",CONCATENATE('Cable Info'!V586," - ",'Cable Info'!W586))</f>
        <v/>
      </c>
      <c r="BJ882" s="53"/>
      <c r="BK882" s="53"/>
      <c r="BL882" s="55" t="str">
        <f t="shared" si="5"/>
        <v/>
      </c>
      <c r="BM882" s="5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1"/>
      <c r="CL882" s="1"/>
    </row>
    <row r="883" spans="1:90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9"/>
      <c r="P883" s="1"/>
      <c r="Q883" s="219"/>
      <c r="R883" s="1"/>
      <c r="S883" s="1"/>
      <c r="T883" s="1"/>
      <c r="U883" s="1"/>
      <c r="V883" s="19"/>
      <c r="W883" s="19"/>
      <c r="X883" s="220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53"/>
      <c r="AJ883" s="53" t="e">
        <f>IF('Cable Info'!L587="","",CONCATENATE('Cable Info'!L587," - ",'Cable Info'!M587))</f>
        <v>#N/A</v>
      </c>
      <c r="AK883" s="53"/>
      <c r="AL883" s="53"/>
      <c r="AM883" s="55" t="e">
        <f t="shared" si="0"/>
        <v>#N/A</v>
      </c>
      <c r="AN883" s="53"/>
      <c r="AO883" s="53" t="e">
        <f>IF('Cable Info'!N587="","",CONCATENATE('Cable Info'!N587," - ",'Cable Info'!O587))</f>
        <v>#N/A</v>
      </c>
      <c r="AP883" s="53"/>
      <c r="AQ883" s="53"/>
      <c r="AR883" s="55" t="e">
        <f t="shared" si="1"/>
        <v>#N/A</v>
      </c>
      <c r="AS883" s="53"/>
      <c r="AT883" s="53" t="str">
        <f>IF('Cable Info'!P587="","",CONCATENATE('Cable Info'!P587," - ",'Cable Info'!Q587))</f>
        <v/>
      </c>
      <c r="AU883" s="53"/>
      <c r="AV883" s="53"/>
      <c r="AW883" s="55" t="str">
        <f t="shared" si="2"/>
        <v/>
      </c>
      <c r="AX883" s="53"/>
      <c r="AY883" s="53" t="str">
        <f>IF('Cable Info'!R587="","",CONCATENATE('Cable Info'!R587," - ",'Cable Info'!S587))</f>
        <v/>
      </c>
      <c r="AZ883" s="53"/>
      <c r="BA883" s="53"/>
      <c r="BB883" s="55" t="str">
        <f t="shared" si="3"/>
        <v/>
      </c>
      <c r="BC883" s="53"/>
      <c r="BD883" s="53" t="str">
        <f>IF('Cable Info'!T587="","",CONCATENATE('Cable Info'!T587," - ",'Cable Info'!U587))</f>
        <v/>
      </c>
      <c r="BE883" s="53"/>
      <c r="BF883" s="53"/>
      <c r="BG883" s="55" t="str">
        <f t="shared" si="4"/>
        <v/>
      </c>
      <c r="BH883" s="53"/>
      <c r="BI883" s="53" t="str">
        <f>IF('Cable Info'!V587="","",CONCATENATE('Cable Info'!V587," - ",'Cable Info'!W587))</f>
        <v/>
      </c>
      <c r="BJ883" s="53"/>
      <c r="BK883" s="53"/>
      <c r="BL883" s="55" t="str">
        <f t="shared" si="5"/>
        <v/>
      </c>
      <c r="BM883" s="5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1"/>
      <c r="CL883" s="1"/>
    </row>
    <row r="884" spans="1:90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9"/>
      <c r="P884" s="1"/>
      <c r="Q884" s="219"/>
      <c r="R884" s="1"/>
      <c r="S884" s="1"/>
      <c r="T884" s="1"/>
      <c r="U884" s="1"/>
      <c r="V884" s="19"/>
      <c r="W884" s="19"/>
      <c r="X884" s="220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53"/>
      <c r="AJ884" s="53" t="e">
        <f>IF('Cable Info'!L588="","",CONCATENATE('Cable Info'!L588," - ",'Cable Info'!M588))</f>
        <v>#N/A</v>
      </c>
      <c r="AK884" s="53"/>
      <c r="AL884" s="53"/>
      <c r="AM884" s="55" t="e">
        <f t="shared" si="0"/>
        <v>#N/A</v>
      </c>
      <c r="AN884" s="53"/>
      <c r="AO884" s="53" t="e">
        <f>IF('Cable Info'!N588="","",CONCATENATE('Cable Info'!N588," - ",'Cable Info'!O588))</f>
        <v>#N/A</v>
      </c>
      <c r="AP884" s="53"/>
      <c r="AQ884" s="53"/>
      <c r="AR884" s="55" t="e">
        <f t="shared" si="1"/>
        <v>#N/A</v>
      </c>
      <c r="AS884" s="53"/>
      <c r="AT884" s="53" t="str">
        <f>IF('Cable Info'!P588="","",CONCATENATE('Cable Info'!P588," - ",'Cable Info'!Q588))</f>
        <v/>
      </c>
      <c r="AU884" s="53"/>
      <c r="AV884" s="53"/>
      <c r="AW884" s="55" t="str">
        <f t="shared" si="2"/>
        <v/>
      </c>
      <c r="AX884" s="53"/>
      <c r="AY884" s="53" t="str">
        <f>IF('Cable Info'!R588="","",CONCATENATE('Cable Info'!R588," - ",'Cable Info'!S588))</f>
        <v/>
      </c>
      <c r="AZ884" s="53"/>
      <c r="BA884" s="53"/>
      <c r="BB884" s="55" t="str">
        <f t="shared" si="3"/>
        <v/>
      </c>
      <c r="BC884" s="53"/>
      <c r="BD884" s="53" t="str">
        <f>IF('Cable Info'!T588="","",CONCATENATE('Cable Info'!T588," - ",'Cable Info'!U588))</f>
        <v/>
      </c>
      <c r="BE884" s="53"/>
      <c r="BF884" s="53"/>
      <c r="BG884" s="55" t="str">
        <f t="shared" si="4"/>
        <v/>
      </c>
      <c r="BH884" s="53"/>
      <c r="BI884" s="53" t="str">
        <f>IF('Cable Info'!V588="","",CONCATENATE('Cable Info'!V588," - ",'Cable Info'!W588))</f>
        <v/>
      </c>
      <c r="BJ884" s="53"/>
      <c r="BK884" s="53"/>
      <c r="BL884" s="55" t="str">
        <f t="shared" si="5"/>
        <v/>
      </c>
      <c r="BM884" s="5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1"/>
      <c r="CL884" s="1"/>
    </row>
    <row r="885" spans="1:90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9"/>
      <c r="P885" s="1"/>
      <c r="Q885" s="219"/>
      <c r="R885" s="1"/>
      <c r="S885" s="1"/>
      <c r="T885" s="1"/>
      <c r="U885" s="1"/>
      <c r="V885" s="19"/>
      <c r="W885" s="19"/>
      <c r="X885" s="220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53"/>
      <c r="AJ885" s="53" t="e">
        <f>IF('Cable Info'!L589="","",CONCATENATE('Cable Info'!L589," - ",'Cable Info'!M589))</f>
        <v>#N/A</v>
      </c>
      <c r="AK885" s="53"/>
      <c r="AL885" s="53"/>
      <c r="AM885" s="55" t="e">
        <f t="shared" si="0"/>
        <v>#N/A</v>
      </c>
      <c r="AN885" s="53"/>
      <c r="AO885" s="53" t="e">
        <f>IF('Cable Info'!N589="","",CONCATENATE('Cable Info'!N589," - ",'Cable Info'!O589))</f>
        <v>#N/A</v>
      </c>
      <c r="AP885" s="53"/>
      <c r="AQ885" s="53"/>
      <c r="AR885" s="55" t="e">
        <f t="shared" si="1"/>
        <v>#N/A</v>
      </c>
      <c r="AS885" s="53"/>
      <c r="AT885" s="53" t="str">
        <f>IF('Cable Info'!P589="","",CONCATENATE('Cable Info'!P589," - ",'Cable Info'!Q589))</f>
        <v/>
      </c>
      <c r="AU885" s="53"/>
      <c r="AV885" s="53"/>
      <c r="AW885" s="55" t="str">
        <f t="shared" si="2"/>
        <v/>
      </c>
      <c r="AX885" s="53"/>
      <c r="AY885" s="53" t="str">
        <f>IF('Cable Info'!R589="","",CONCATENATE('Cable Info'!R589," - ",'Cable Info'!S589))</f>
        <v/>
      </c>
      <c r="AZ885" s="53"/>
      <c r="BA885" s="53"/>
      <c r="BB885" s="55" t="str">
        <f t="shared" si="3"/>
        <v/>
      </c>
      <c r="BC885" s="53"/>
      <c r="BD885" s="53" t="str">
        <f>IF('Cable Info'!T589="","",CONCATENATE('Cable Info'!T589," - ",'Cable Info'!U589))</f>
        <v/>
      </c>
      <c r="BE885" s="53"/>
      <c r="BF885" s="53"/>
      <c r="BG885" s="55" t="str">
        <f t="shared" si="4"/>
        <v/>
      </c>
      <c r="BH885" s="53"/>
      <c r="BI885" s="53" t="str">
        <f>IF('Cable Info'!V589="","",CONCATENATE('Cable Info'!V589," - ",'Cable Info'!W589))</f>
        <v/>
      </c>
      <c r="BJ885" s="53"/>
      <c r="BK885" s="53"/>
      <c r="BL885" s="55" t="str">
        <f t="shared" si="5"/>
        <v/>
      </c>
      <c r="BM885" s="5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1"/>
      <c r="CL885" s="1"/>
    </row>
    <row r="886" spans="1:90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9"/>
      <c r="P886" s="1"/>
      <c r="Q886" s="219"/>
      <c r="R886" s="1"/>
      <c r="S886" s="1"/>
      <c r="T886" s="1"/>
      <c r="U886" s="1"/>
      <c r="V886" s="19"/>
      <c r="W886" s="19"/>
      <c r="X886" s="220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53"/>
      <c r="AJ886" s="53" t="e">
        <f>IF('Cable Info'!L590="","",CONCATENATE('Cable Info'!L590," - ",'Cable Info'!M590))</f>
        <v>#N/A</v>
      </c>
      <c r="AK886" s="53"/>
      <c r="AL886" s="53"/>
      <c r="AM886" s="55" t="e">
        <f t="shared" si="0"/>
        <v>#N/A</v>
      </c>
      <c r="AN886" s="53"/>
      <c r="AO886" s="53" t="e">
        <f>IF('Cable Info'!N590="","",CONCATENATE('Cable Info'!N590," - ",'Cable Info'!O590))</f>
        <v>#N/A</v>
      </c>
      <c r="AP886" s="53"/>
      <c r="AQ886" s="53"/>
      <c r="AR886" s="55" t="e">
        <f t="shared" si="1"/>
        <v>#N/A</v>
      </c>
      <c r="AS886" s="53"/>
      <c r="AT886" s="53" t="str">
        <f>IF('Cable Info'!P590="","",CONCATENATE('Cable Info'!P590," - ",'Cable Info'!Q590))</f>
        <v/>
      </c>
      <c r="AU886" s="53"/>
      <c r="AV886" s="53"/>
      <c r="AW886" s="55" t="str">
        <f t="shared" si="2"/>
        <v/>
      </c>
      <c r="AX886" s="53"/>
      <c r="AY886" s="53" t="str">
        <f>IF('Cable Info'!R590="","",CONCATENATE('Cable Info'!R590," - ",'Cable Info'!S590))</f>
        <v/>
      </c>
      <c r="AZ886" s="53"/>
      <c r="BA886" s="53"/>
      <c r="BB886" s="55" t="str">
        <f t="shared" si="3"/>
        <v/>
      </c>
      <c r="BC886" s="53"/>
      <c r="BD886" s="53" t="str">
        <f>IF('Cable Info'!T590="","",CONCATENATE('Cable Info'!T590," - ",'Cable Info'!U590))</f>
        <v/>
      </c>
      <c r="BE886" s="53"/>
      <c r="BF886" s="53"/>
      <c r="BG886" s="55" t="str">
        <f t="shared" si="4"/>
        <v/>
      </c>
      <c r="BH886" s="53"/>
      <c r="BI886" s="53" t="str">
        <f>IF('Cable Info'!V590="","",CONCATENATE('Cable Info'!V590," - ",'Cable Info'!W590))</f>
        <v/>
      </c>
      <c r="BJ886" s="53"/>
      <c r="BK886" s="53"/>
      <c r="BL886" s="55" t="str">
        <f t="shared" si="5"/>
        <v/>
      </c>
      <c r="BM886" s="5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1"/>
      <c r="CL886" s="1"/>
    </row>
    <row r="887" spans="1:90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9"/>
      <c r="P887" s="1"/>
      <c r="Q887" s="219"/>
      <c r="R887" s="1"/>
      <c r="S887" s="1"/>
      <c r="T887" s="1"/>
      <c r="U887" s="1"/>
      <c r="V887" s="19"/>
      <c r="W887" s="19"/>
      <c r="X887" s="220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53"/>
      <c r="AJ887" s="53" t="e">
        <f>IF('Cable Info'!L591="","",CONCATENATE('Cable Info'!L591," - ",'Cable Info'!M591))</f>
        <v>#N/A</v>
      </c>
      <c r="AK887" s="53"/>
      <c r="AL887" s="53"/>
      <c r="AM887" s="55" t="e">
        <f t="shared" si="0"/>
        <v>#N/A</v>
      </c>
      <c r="AN887" s="53"/>
      <c r="AO887" s="53" t="e">
        <f>IF('Cable Info'!N591="","",CONCATENATE('Cable Info'!N591," - ",'Cable Info'!O591))</f>
        <v>#N/A</v>
      </c>
      <c r="AP887" s="53"/>
      <c r="AQ887" s="53"/>
      <c r="AR887" s="55" t="e">
        <f t="shared" si="1"/>
        <v>#N/A</v>
      </c>
      <c r="AS887" s="53"/>
      <c r="AT887" s="53" t="str">
        <f>IF('Cable Info'!P591="","",CONCATENATE('Cable Info'!P591," - ",'Cable Info'!Q591))</f>
        <v/>
      </c>
      <c r="AU887" s="53"/>
      <c r="AV887" s="53"/>
      <c r="AW887" s="55" t="str">
        <f t="shared" si="2"/>
        <v/>
      </c>
      <c r="AX887" s="53"/>
      <c r="AY887" s="53" t="str">
        <f>IF('Cable Info'!R591="","",CONCATENATE('Cable Info'!R591," - ",'Cable Info'!S591))</f>
        <v/>
      </c>
      <c r="AZ887" s="53"/>
      <c r="BA887" s="53"/>
      <c r="BB887" s="55" t="str">
        <f t="shared" si="3"/>
        <v/>
      </c>
      <c r="BC887" s="53"/>
      <c r="BD887" s="53" t="str">
        <f>IF('Cable Info'!T591="","",CONCATENATE('Cable Info'!T591," - ",'Cable Info'!U591))</f>
        <v/>
      </c>
      <c r="BE887" s="53"/>
      <c r="BF887" s="53"/>
      <c r="BG887" s="55" t="str">
        <f t="shared" si="4"/>
        <v/>
      </c>
      <c r="BH887" s="53"/>
      <c r="BI887" s="53" t="str">
        <f>IF('Cable Info'!V591="","",CONCATENATE('Cable Info'!V591," - ",'Cable Info'!W591))</f>
        <v/>
      </c>
      <c r="BJ887" s="53"/>
      <c r="BK887" s="53"/>
      <c r="BL887" s="55" t="str">
        <f t="shared" si="5"/>
        <v/>
      </c>
      <c r="BM887" s="5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1"/>
      <c r="CL887" s="1"/>
    </row>
    <row r="888" spans="1:90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9"/>
      <c r="P888" s="1"/>
      <c r="Q888" s="219"/>
      <c r="R888" s="1"/>
      <c r="S888" s="1"/>
      <c r="T888" s="1"/>
      <c r="U888" s="1"/>
      <c r="V888" s="19"/>
      <c r="W888" s="19"/>
      <c r="X888" s="220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53"/>
      <c r="AJ888" s="53" t="e">
        <f>IF('Cable Info'!L592="","",CONCATENATE('Cable Info'!L592," - ",'Cable Info'!M592))</f>
        <v>#N/A</v>
      </c>
      <c r="AK888" s="53"/>
      <c r="AL888" s="53"/>
      <c r="AM888" s="55" t="e">
        <f t="shared" si="0"/>
        <v>#N/A</v>
      </c>
      <c r="AN888" s="53"/>
      <c r="AO888" s="53" t="e">
        <f>IF('Cable Info'!N592="","",CONCATENATE('Cable Info'!N592," - ",'Cable Info'!O592))</f>
        <v>#N/A</v>
      </c>
      <c r="AP888" s="53"/>
      <c r="AQ888" s="53"/>
      <c r="AR888" s="55" t="e">
        <f t="shared" si="1"/>
        <v>#N/A</v>
      </c>
      <c r="AS888" s="53"/>
      <c r="AT888" s="53" t="str">
        <f>IF('Cable Info'!P592="","",CONCATENATE('Cable Info'!P592," - ",'Cable Info'!Q592))</f>
        <v/>
      </c>
      <c r="AU888" s="53"/>
      <c r="AV888" s="53"/>
      <c r="AW888" s="55" t="str">
        <f t="shared" si="2"/>
        <v/>
      </c>
      <c r="AX888" s="53"/>
      <c r="AY888" s="53" t="str">
        <f>IF('Cable Info'!R592="","",CONCATENATE('Cable Info'!R592," - ",'Cable Info'!S592))</f>
        <v/>
      </c>
      <c r="AZ888" s="53"/>
      <c r="BA888" s="53"/>
      <c r="BB888" s="55" t="str">
        <f t="shared" si="3"/>
        <v/>
      </c>
      <c r="BC888" s="53"/>
      <c r="BD888" s="53" t="str">
        <f>IF('Cable Info'!T592="","",CONCATENATE('Cable Info'!T592," - ",'Cable Info'!U592))</f>
        <v/>
      </c>
      <c r="BE888" s="53"/>
      <c r="BF888" s="53"/>
      <c r="BG888" s="55" t="str">
        <f t="shared" si="4"/>
        <v/>
      </c>
      <c r="BH888" s="53"/>
      <c r="BI888" s="53" t="str">
        <f>IF('Cable Info'!V592="","",CONCATENATE('Cable Info'!V592," - ",'Cable Info'!W592))</f>
        <v/>
      </c>
      <c r="BJ888" s="53"/>
      <c r="BK888" s="53"/>
      <c r="BL888" s="55" t="str">
        <f t="shared" si="5"/>
        <v/>
      </c>
      <c r="BM888" s="5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1"/>
      <c r="CL888" s="1"/>
    </row>
    <row r="889" spans="1:90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9"/>
      <c r="P889" s="1"/>
      <c r="Q889" s="219"/>
      <c r="R889" s="1"/>
      <c r="S889" s="1"/>
      <c r="T889" s="1"/>
      <c r="U889" s="1"/>
      <c r="V889" s="19"/>
      <c r="W889" s="19"/>
      <c r="X889" s="220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53"/>
      <c r="AJ889" s="53" t="e">
        <f>IF('Cable Info'!L593="","",CONCATENATE('Cable Info'!L593," - ",'Cable Info'!M593))</f>
        <v>#N/A</v>
      </c>
      <c r="AK889" s="53"/>
      <c r="AL889" s="53"/>
      <c r="AM889" s="55" t="e">
        <f t="shared" si="0"/>
        <v>#N/A</v>
      </c>
      <c r="AN889" s="53"/>
      <c r="AO889" s="53" t="e">
        <f>IF('Cable Info'!N593="","",CONCATENATE('Cable Info'!N593," - ",'Cable Info'!O593))</f>
        <v>#N/A</v>
      </c>
      <c r="AP889" s="53"/>
      <c r="AQ889" s="53"/>
      <c r="AR889" s="55" t="e">
        <f t="shared" si="1"/>
        <v>#N/A</v>
      </c>
      <c r="AS889" s="53"/>
      <c r="AT889" s="53" t="str">
        <f>IF('Cable Info'!P593="","",CONCATENATE('Cable Info'!P593," - ",'Cable Info'!Q593))</f>
        <v/>
      </c>
      <c r="AU889" s="53"/>
      <c r="AV889" s="53"/>
      <c r="AW889" s="55" t="str">
        <f t="shared" si="2"/>
        <v/>
      </c>
      <c r="AX889" s="53"/>
      <c r="AY889" s="53" t="str">
        <f>IF('Cable Info'!R593="","",CONCATENATE('Cable Info'!R593," - ",'Cable Info'!S593))</f>
        <v/>
      </c>
      <c r="AZ889" s="53"/>
      <c r="BA889" s="53"/>
      <c r="BB889" s="55" t="str">
        <f t="shared" si="3"/>
        <v/>
      </c>
      <c r="BC889" s="53"/>
      <c r="BD889" s="53" t="str">
        <f>IF('Cable Info'!T593="","",CONCATENATE('Cable Info'!T593," - ",'Cable Info'!U593))</f>
        <v/>
      </c>
      <c r="BE889" s="53"/>
      <c r="BF889" s="53"/>
      <c r="BG889" s="55" t="str">
        <f t="shared" si="4"/>
        <v/>
      </c>
      <c r="BH889" s="53"/>
      <c r="BI889" s="53" t="str">
        <f>IF('Cable Info'!V593="","",CONCATENATE('Cable Info'!V593," - ",'Cable Info'!W593))</f>
        <v/>
      </c>
      <c r="BJ889" s="53"/>
      <c r="BK889" s="53"/>
      <c r="BL889" s="55" t="str">
        <f t="shared" si="5"/>
        <v/>
      </c>
      <c r="BM889" s="5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1"/>
      <c r="CL889" s="1"/>
    </row>
    <row r="890" spans="1:90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9"/>
      <c r="P890" s="1"/>
      <c r="Q890" s="219"/>
      <c r="R890" s="1"/>
      <c r="S890" s="1"/>
      <c r="T890" s="1"/>
      <c r="U890" s="1"/>
      <c r="V890" s="19"/>
      <c r="W890" s="19"/>
      <c r="X890" s="220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53"/>
      <c r="AJ890" s="53" t="e">
        <f>IF('Cable Info'!L594="","",CONCATENATE('Cable Info'!L594," - ",'Cable Info'!M594))</f>
        <v>#N/A</v>
      </c>
      <c r="AK890" s="53"/>
      <c r="AL890" s="53"/>
      <c r="AM890" s="55" t="e">
        <f t="shared" si="0"/>
        <v>#N/A</v>
      </c>
      <c r="AN890" s="53"/>
      <c r="AO890" s="53" t="e">
        <f>IF('Cable Info'!N594="","",CONCATENATE('Cable Info'!N594," - ",'Cable Info'!O594))</f>
        <v>#N/A</v>
      </c>
      <c r="AP890" s="53"/>
      <c r="AQ890" s="53"/>
      <c r="AR890" s="55" t="e">
        <f t="shared" si="1"/>
        <v>#N/A</v>
      </c>
      <c r="AS890" s="53"/>
      <c r="AT890" s="53" t="str">
        <f>IF('Cable Info'!P594="","",CONCATENATE('Cable Info'!P594," - ",'Cable Info'!Q594))</f>
        <v/>
      </c>
      <c r="AU890" s="53"/>
      <c r="AV890" s="53"/>
      <c r="AW890" s="55" t="str">
        <f t="shared" si="2"/>
        <v/>
      </c>
      <c r="AX890" s="53"/>
      <c r="AY890" s="53" t="str">
        <f>IF('Cable Info'!R594="","",CONCATENATE('Cable Info'!R594," - ",'Cable Info'!S594))</f>
        <v/>
      </c>
      <c r="AZ890" s="53"/>
      <c r="BA890" s="53"/>
      <c r="BB890" s="55" t="str">
        <f t="shared" si="3"/>
        <v/>
      </c>
      <c r="BC890" s="53"/>
      <c r="BD890" s="53" t="str">
        <f>IF('Cable Info'!T594="","",CONCATENATE('Cable Info'!T594," - ",'Cable Info'!U594))</f>
        <v/>
      </c>
      <c r="BE890" s="53"/>
      <c r="BF890" s="53"/>
      <c r="BG890" s="55" t="str">
        <f t="shared" si="4"/>
        <v/>
      </c>
      <c r="BH890" s="53"/>
      <c r="BI890" s="53" t="str">
        <f>IF('Cable Info'!V594="","",CONCATENATE('Cable Info'!V594," - ",'Cable Info'!W594))</f>
        <v/>
      </c>
      <c r="BJ890" s="53"/>
      <c r="BK890" s="53"/>
      <c r="BL890" s="55" t="str">
        <f t="shared" si="5"/>
        <v/>
      </c>
      <c r="BM890" s="5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1"/>
      <c r="CL890" s="1"/>
    </row>
    <row r="891" spans="1:90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9"/>
      <c r="P891" s="1"/>
      <c r="Q891" s="219"/>
      <c r="R891" s="1"/>
      <c r="S891" s="1"/>
      <c r="T891" s="1"/>
      <c r="U891" s="1"/>
      <c r="V891" s="19"/>
      <c r="W891" s="19"/>
      <c r="X891" s="220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53"/>
      <c r="AJ891" s="53" t="e">
        <f>IF('Cable Info'!L595="","",CONCATENATE('Cable Info'!L595," - ",'Cable Info'!M595))</f>
        <v>#N/A</v>
      </c>
      <c r="AK891" s="53"/>
      <c r="AL891" s="53"/>
      <c r="AM891" s="55" t="e">
        <f t="shared" si="0"/>
        <v>#N/A</v>
      </c>
      <c r="AN891" s="53"/>
      <c r="AO891" s="53" t="e">
        <f>IF('Cable Info'!N595="","",CONCATENATE('Cable Info'!N595," - ",'Cable Info'!O595))</f>
        <v>#N/A</v>
      </c>
      <c r="AP891" s="53"/>
      <c r="AQ891" s="53"/>
      <c r="AR891" s="55" t="e">
        <f t="shared" si="1"/>
        <v>#N/A</v>
      </c>
      <c r="AS891" s="53"/>
      <c r="AT891" s="53" t="str">
        <f>IF('Cable Info'!P595="","",CONCATENATE('Cable Info'!P595," - ",'Cable Info'!Q595))</f>
        <v/>
      </c>
      <c r="AU891" s="53"/>
      <c r="AV891" s="53"/>
      <c r="AW891" s="55" t="str">
        <f t="shared" si="2"/>
        <v/>
      </c>
      <c r="AX891" s="53"/>
      <c r="AY891" s="53" t="str">
        <f>IF('Cable Info'!R595="","",CONCATENATE('Cable Info'!R595," - ",'Cable Info'!S595))</f>
        <v/>
      </c>
      <c r="AZ891" s="53"/>
      <c r="BA891" s="53"/>
      <c r="BB891" s="55" t="str">
        <f t="shared" si="3"/>
        <v/>
      </c>
      <c r="BC891" s="53"/>
      <c r="BD891" s="53" t="str">
        <f>IF('Cable Info'!T595="","",CONCATENATE('Cable Info'!T595," - ",'Cable Info'!U595))</f>
        <v/>
      </c>
      <c r="BE891" s="53"/>
      <c r="BF891" s="53"/>
      <c r="BG891" s="55" t="str">
        <f t="shared" si="4"/>
        <v/>
      </c>
      <c r="BH891" s="53"/>
      <c r="BI891" s="53" t="str">
        <f>IF('Cable Info'!V595="","",CONCATENATE('Cable Info'!V595," - ",'Cable Info'!W595))</f>
        <v/>
      </c>
      <c r="BJ891" s="53"/>
      <c r="BK891" s="53"/>
      <c r="BL891" s="55" t="str">
        <f t="shared" si="5"/>
        <v/>
      </c>
      <c r="BM891" s="5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1"/>
      <c r="CL891" s="1"/>
    </row>
    <row r="892" spans="1:90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9"/>
      <c r="P892" s="1"/>
      <c r="Q892" s="219"/>
      <c r="R892" s="1"/>
      <c r="S892" s="1"/>
      <c r="T892" s="1"/>
      <c r="U892" s="1"/>
      <c r="V892" s="19"/>
      <c r="W892" s="19"/>
      <c r="X892" s="220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53"/>
      <c r="AJ892" s="53" t="e">
        <f>IF('Cable Info'!L596="","",CONCATENATE('Cable Info'!L596," - ",'Cable Info'!M596))</f>
        <v>#N/A</v>
      </c>
      <c r="AK892" s="53"/>
      <c r="AL892" s="53"/>
      <c r="AM892" s="55" t="e">
        <f t="shared" si="0"/>
        <v>#N/A</v>
      </c>
      <c r="AN892" s="53"/>
      <c r="AO892" s="53" t="e">
        <f>IF('Cable Info'!N596="","",CONCATENATE('Cable Info'!N596," - ",'Cable Info'!O596))</f>
        <v>#N/A</v>
      </c>
      <c r="AP892" s="53"/>
      <c r="AQ892" s="53"/>
      <c r="AR892" s="55" t="e">
        <f t="shared" si="1"/>
        <v>#N/A</v>
      </c>
      <c r="AS892" s="53"/>
      <c r="AT892" s="53" t="str">
        <f>IF('Cable Info'!P596="","",CONCATENATE('Cable Info'!P596," - ",'Cable Info'!Q596))</f>
        <v/>
      </c>
      <c r="AU892" s="53"/>
      <c r="AV892" s="53"/>
      <c r="AW892" s="55" t="str">
        <f t="shared" si="2"/>
        <v/>
      </c>
      <c r="AX892" s="53"/>
      <c r="AY892" s="53" t="str">
        <f>IF('Cable Info'!R596="","",CONCATENATE('Cable Info'!R596," - ",'Cable Info'!S596))</f>
        <v/>
      </c>
      <c r="AZ892" s="53"/>
      <c r="BA892" s="53"/>
      <c r="BB892" s="55" t="str">
        <f t="shared" si="3"/>
        <v/>
      </c>
      <c r="BC892" s="53"/>
      <c r="BD892" s="53" t="str">
        <f>IF('Cable Info'!T596="","",CONCATENATE('Cable Info'!T596," - ",'Cable Info'!U596))</f>
        <v/>
      </c>
      <c r="BE892" s="53"/>
      <c r="BF892" s="53"/>
      <c r="BG892" s="55" t="str">
        <f t="shared" si="4"/>
        <v/>
      </c>
      <c r="BH892" s="53"/>
      <c r="BI892" s="53" t="str">
        <f>IF('Cable Info'!V596="","",CONCATENATE('Cable Info'!V596," - ",'Cable Info'!W596))</f>
        <v/>
      </c>
      <c r="BJ892" s="53"/>
      <c r="BK892" s="53"/>
      <c r="BL892" s="55" t="str">
        <f t="shared" si="5"/>
        <v/>
      </c>
      <c r="BM892" s="5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1"/>
      <c r="CL892" s="1"/>
    </row>
    <row r="893" spans="1:90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9"/>
      <c r="P893" s="1"/>
      <c r="Q893" s="219"/>
      <c r="R893" s="1"/>
      <c r="S893" s="1"/>
      <c r="T893" s="1"/>
      <c r="U893" s="1"/>
      <c r="V893" s="19"/>
      <c r="W893" s="19"/>
      <c r="X893" s="220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53"/>
      <c r="AJ893" s="53" t="e">
        <f>IF('Cable Info'!L597="","",CONCATENATE('Cable Info'!L597," - ",'Cable Info'!M597))</f>
        <v>#N/A</v>
      </c>
      <c r="AK893" s="53"/>
      <c r="AL893" s="53"/>
      <c r="AM893" s="55" t="e">
        <f t="shared" si="0"/>
        <v>#N/A</v>
      </c>
      <c r="AN893" s="53"/>
      <c r="AO893" s="53" t="e">
        <f>IF('Cable Info'!N597="","",CONCATENATE('Cable Info'!N597," - ",'Cable Info'!O597))</f>
        <v>#N/A</v>
      </c>
      <c r="AP893" s="53"/>
      <c r="AQ893" s="53"/>
      <c r="AR893" s="55" t="e">
        <f t="shared" si="1"/>
        <v>#N/A</v>
      </c>
      <c r="AS893" s="53"/>
      <c r="AT893" s="53" t="str">
        <f>IF('Cable Info'!P597="","",CONCATENATE('Cable Info'!P597," - ",'Cable Info'!Q597))</f>
        <v/>
      </c>
      <c r="AU893" s="53"/>
      <c r="AV893" s="53"/>
      <c r="AW893" s="55" t="str">
        <f t="shared" si="2"/>
        <v/>
      </c>
      <c r="AX893" s="53"/>
      <c r="AY893" s="53" t="str">
        <f>IF('Cable Info'!R597="","",CONCATENATE('Cable Info'!R597," - ",'Cable Info'!S597))</f>
        <v/>
      </c>
      <c r="AZ893" s="53"/>
      <c r="BA893" s="53"/>
      <c r="BB893" s="55" t="str">
        <f t="shared" si="3"/>
        <v/>
      </c>
      <c r="BC893" s="53"/>
      <c r="BD893" s="53" t="str">
        <f>IF('Cable Info'!T597="","",CONCATENATE('Cable Info'!T597," - ",'Cable Info'!U597))</f>
        <v/>
      </c>
      <c r="BE893" s="53"/>
      <c r="BF893" s="53"/>
      <c r="BG893" s="55" t="str">
        <f t="shared" si="4"/>
        <v/>
      </c>
      <c r="BH893" s="53"/>
      <c r="BI893" s="53" t="str">
        <f>IF('Cable Info'!V597="","",CONCATENATE('Cable Info'!V597," - ",'Cable Info'!W597))</f>
        <v/>
      </c>
      <c r="BJ893" s="53"/>
      <c r="BK893" s="53"/>
      <c r="BL893" s="55" t="str">
        <f t="shared" si="5"/>
        <v/>
      </c>
      <c r="BM893" s="5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1"/>
      <c r="CL893" s="1"/>
    </row>
    <row r="894" spans="1:90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9"/>
      <c r="P894" s="1"/>
      <c r="Q894" s="219"/>
      <c r="R894" s="1"/>
      <c r="S894" s="1"/>
      <c r="T894" s="1"/>
      <c r="U894" s="1"/>
      <c r="V894" s="19"/>
      <c r="W894" s="19"/>
      <c r="X894" s="220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53"/>
      <c r="AJ894" s="53" t="e">
        <f>IF('Cable Info'!L598="","",CONCATENATE('Cable Info'!L598," - ",'Cable Info'!M598))</f>
        <v>#N/A</v>
      </c>
      <c r="AK894" s="53"/>
      <c r="AL894" s="53"/>
      <c r="AM894" s="55" t="e">
        <f t="shared" si="0"/>
        <v>#N/A</v>
      </c>
      <c r="AN894" s="53"/>
      <c r="AO894" s="53" t="e">
        <f>IF('Cable Info'!N598="","",CONCATENATE('Cable Info'!N598," - ",'Cable Info'!O598))</f>
        <v>#N/A</v>
      </c>
      <c r="AP894" s="53"/>
      <c r="AQ894" s="53"/>
      <c r="AR894" s="55" t="e">
        <f t="shared" si="1"/>
        <v>#N/A</v>
      </c>
      <c r="AS894" s="53"/>
      <c r="AT894" s="53" t="str">
        <f>IF('Cable Info'!P598="","",CONCATENATE('Cable Info'!P598," - ",'Cable Info'!Q598))</f>
        <v/>
      </c>
      <c r="AU894" s="53"/>
      <c r="AV894" s="53"/>
      <c r="AW894" s="55" t="str">
        <f t="shared" si="2"/>
        <v/>
      </c>
      <c r="AX894" s="53"/>
      <c r="AY894" s="53" t="str">
        <f>IF('Cable Info'!R598="","",CONCATENATE('Cable Info'!R598," - ",'Cable Info'!S598))</f>
        <v/>
      </c>
      <c r="AZ894" s="53"/>
      <c r="BA894" s="53"/>
      <c r="BB894" s="55" t="str">
        <f t="shared" si="3"/>
        <v/>
      </c>
      <c r="BC894" s="53"/>
      <c r="BD894" s="53" t="str">
        <f>IF('Cable Info'!T598="","",CONCATENATE('Cable Info'!T598," - ",'Cable Info'!U598))</f>
        <v/>
      </c>
      <c r="BE894" s="53"/>
      <c r="BF894" s="53"/>
      <c r="BG894" s="55" t="str">
        <f t="shared" si="4"/>
        <v/>
      </c>
      <c r="BH894" s="53"/>
      <c r="BI894" s="53" t="str">
        <f>IF('Cable Info'!V598="","",CONCATENATE('Cable Info'!V598," - ",'Cable Info'!W598))</f>
        <v/>
      </c>
      <c r="BJ894" s="53"/>
      <c r="BK894" s="53"/>
      <c r="BL894" s="55" t="str">
        <f t="shared" si="5"/>
        <v/>
      </c>
      <c r="BM894" s="5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1"/>
      <c r="CL894" s="1"/>
    </row>
    <row r="895" spans="1:90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9"/>
      <c r="P895" s="1"/>
      <c r="Q895" s="219"/>
      <c r="R895" s="1"/>
      <c r="S895" s="1"/>
      <c r="T895" s="1"/>
      <c r="U895" s="1"/>
      <c r="V895" s="19"/>
      <c r="W895" s="19"/>
      <c r="X895" s="220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53"/>
      <c r="AJ895" s="53" t="e">
        <f>IF('Cable Info'!L599="","",CONCATENATE('Cable Info'!L599," - ",'Cable Info'!M599))</f>
        <v>#N/A</v>
      </c>
      <c r="AK895" s="53"/>
      <c r="AL895" s="53"/>
      <c r="AM895" s="55" t="e">
        <f t="shared" si="0"/>
        <v>#N/A</v>
      </c>
      <c r="AN895" s="53"/>
      <c r="AO895" s="53" t="e">
        <f>IF('Cable Info'!N599="","",CONCATENATE('Cable Info'!N599," - ",'Cable Info'!O599))</f>
        <v>#N/A</v>
      </c>
      <c r="AP895" s="53"/>
      <c r="AQ895" s="53"/>
      <c r="AR895" s="55" t="e">
        <f t="shared" si="1"/>
        <v>#N/A</v>
      </c>
      <c r="AS895" s="53"/>
      <c r="AT895" s="53" t="str">
        <f>IF('Cable Info'!P599="","",CONCATENATE('Cable Info'!P599," - ",'Cable Info'!Q599))</f>
        <v/>
      </c>
      <c r="AU895" s="53"/>
      <c r="AV895" s="53"/>
      <c r="AW895" s="55" t="str">
        <f t="shared" si="2"/>
        <v/>
      </c>
      <c r="AX895" s="53"/>
      <c r="AY895" s="53" t="str">
        <f>IF('Cable Info'!R599="","",CONCATENATE('Cable Info'!R599," - ",'Cable Info'!S599))</f>
        <v/>
      </c>
      <c r="AZ895" s="53"/>
      <c r="BA895" s="53"/>
      <c r="BB895" s="55" t="str">
        <f t="shared" si="3"/>
        <v/>
      </c>
      <c r="BC895" s="53"/>
      <c r="BD895" s="53" t="str">
        <f>IF('Cable Info'!T599="","",CONCATENATE('Cable Info'!T599," - ",'Cable Info'!U599))</f>
        <v/>
      </c>
      <c r="BE895" s="53"/>
      <c r="BF895" s="53"/>
      <c r="BG895" s="55" t="str">
        <f t="shared" si="4"/>
        <v/>
      </c>
      <c r="BH895" s="53"/>
      <c r="BI895" s="53" t="str">
        <f>IF('Cable Info'!V599="","",CONCATENATE('Cable Info'!V599," - ",'Cable Info'!W599))</f>
        <v/>
      </c>
      <c r="BJ895" s="53"/>
      <c r="BK895" s="53"/>
      <c r="BL895" s="55" t="str">
        <f t="shared" si="5"/>
        <v/>
      </c>
      <c r="BM895" s="5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1"/>
      <c r="CL895" s="1"/>
    </row>
    <row r="896" spans="1:90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9"/>
      <c r="P896" s="1"/>
      <c r="Q896" s="219"/>
      <c r="R896" s="1"/>
      <c r="S896" s="1"/>
      <c r="T896" s="1"/>
      <c r="U896" s="1"/>
      <c r="V896" s="19"/>
      <c r="W896" s="19"/>
      <c r="X896" s="220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53"/>
      <c r="AJ896" s="53" t="e">
        <f>IF('Cable Info'!L600="","",CONCATENATE('Cable Info'!L600," - ",'Cable Info'!M600))</f>
        <v>#N/A</v>
      </c>
      <c r="AK896" s="53"/>
      <c r="AL896" s="53"/>
      <c r="AM896" s="55" t="e">
        <f t="shared" si="0"/>
        <v>#N/A</v>
      </c>
      <c r="AN896" s="53"/>
      <c r="AO896" s="53" t="e">
        <f>IF('Cable Info'!N600="","",CONCATENATE('Cable Info'!N600," - ",'Cable Info'!O600))</f>
        <v>#N/A</v>
      </c>
      <c r="AP896" s="53"/>
      <c r="AQ896" s="53"/>
      <c r="AR896" s="55" t="e">
        <f t="shared" si="1"/>
        <v>#N/A</v>
      </c>
      <c r="AS896" s="53"/>
      <c r="AT896" s="53" t="str">
        <f>IF('Cable Info'!P600="","",CONCATENATE('Cable Info'!P600," - ",'Cable Info'!Q600))</f>
        <v/>
      </c>
      <c r="AU896" s="53"/>
      <c r="AV896" s="53"/>
      <c r="AW896" s="55" t="str">
        <f t="shared" si="2"/>
        <v/>
      </c>
      <c r="AX896" s="53"/>
      <c r="AY896" s="53" t="str">
        <f>IF('Cable Info'!R600="","",CONCATENATE('Cable Info'!R600," - ",'Cable Info'!S600))</f>
        <v/>
      </c>
      <c r="AZ896" s="53"/>
      <c r="BA896" s="53"/>
      <c r="BB896" s="55" t="str">
        <f t="shared" si="3"/>
        <v/>
      </c>
      <c r="BC896" s="53"/>
      <c r="BD896" s="53" t="str">
        <f>IF('Cable Info'!T600="","",CONCATENATE('Cable Info'!T600," - ",'Cable Info'!U600))</f>
        <v/>
      </c>
      <c r="BE896" s="53"/>
      <c r="BF896" s="53"/>
      <c r="BG896" s="55" t="str">
        <f t="shared" si="4"/>
        <v/>
      </c>
      <c r="BH896" s="53"/>
      <c r="BI896" s="53" t="str">
        <f>IF('Cable Info'!V600="","",CONCATENATE('Cable Info'!V600," - ",'Cable Info'!W600))</f>
        <v/>
      </c>
      <c r="BJ896" s="53"/>
      <c r="BK896" s="53"/>
      <c r="BL896" s="55" t="str">
        <f t="shared" si="5"/>
        <v/>
      </c>
      <c r="BM896" s="5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1"/>
      <c r="CL896" s="1"/>
    </row>
    <row r="897" spans="1:90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9"/>
      <c r="P897" s="1"/>
      <c r="Q897" s="219"/>
      <c r="R897" s="1"/>
      <c r="S897" s="1"/>
      <c r="T897" s="1"/>
      <c r="U897" s="1"/>
      <c r="V897" s="19"/>
      <c r="W897" s="19"/>
      <c r="X897" s="220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53"/>
      <c r="AJ897" s="53" t="e">
        <f>IF('Cable Info'!L601="","",CONCATENATE('Cable Info'!L601," - ",'Cable Info'!M601))</f>
        <v>#N/A</v>
      </c>
      <c r="AK897" s="53"/>
      <c r="AL897" s="53"/>
      <c r="AM897" s="55" t="e">
        <f t="shared" si="0"/>
        <v>#N/A</v>
      </c>
      <c r="AN897" s="53"/>
      <c r="AO897" s="53" t="e">
        <f>IF('Cable Info'!N601="","",CONCATENATE('Cable Info'!N601," - ",'Cable Info'!O601))</f>
        <v>#N/A</v>
      </c>
      <c r="AP897" s="53"/>
      <c r="AQ897" s="53"/>
      <c r="AR897" s="55" t="e">
        <f t="shared" si="1"/>
        <v>#N/A</v>
      </c>
      <c r="AS897" s="53"/>
      <c r="AT897" s="53" t="str">
        <f>IF('Cable Info'!P601="","",CONCATENATE('Cable Info'!P601," - ",'Cable Info'!Q601))</f>
        <v/>
      </c>
      <c r="AU897" s="53"/>
      <c r="AV897" s="53"/>
      <c r="AW897" s="55" t="str">
        <f t="shared" si="2"/>
        <v/>
      </c>
      <c r="AX897" s="53"/>
      <c r="AY897" s="53" t="str">
        <f>IF('Cable Info'!R601="","",CONCATENATE('Cable Info'!R601," - ",'Cable Info'!S601))</f>
        <v/>
      </c>
      <c r="AZ897" s="53"/>
      <c r="BA897" s="53"/>
      <c r="BB897" s="55" t="str">
        <f t="shared" si="3"/>
        <v/>
      </c>
      <c r="BC897" s="53"/>
      <c r="BD897" s="53" t="str">
        <f>IF('Cable Info'!T601="","",CONCATENATE('Cable Info'!T601," - ",'Cable Info'!U601))</f>
        <v/>
      </c>
      <c r="BE897" s="53"/>
      <c r="BF897" s="53"/>
      <c r="BG897" s="55" t="str">
        <f t="shared" si="4"/>
        <v/>
      </c>
      <c r="BH897" s="53"/>
      <c r="BI897" s="53" t="str">
        <f>IF('Cable Info'!V601="","",CONCATENATE('Cable Info'!V601," - ",'Cable Info'!W601))</f>
        <v/>
      </c>
      <c r="BJ897" s="53"/>
      <c r="BK897" s="53"/>
      <c r="BL897" s="55" t="str">
        <f t="shared" si="5"/>
        <v/>
      </c>
      <c r="BM897" s="5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1"/>
      <c r="CL897" s="1"/>
    </row>
    <row r="898" spans="1:90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9"/>
      <c r="P898" s="1"/>
      <c r="Q898" s="219"/>
      <c r="R898" s="1"/>
      <c r="S898" s="1"/>
      <c r="T898" s="1"/>
      <c r="U898" s="1"/>
      <c r="V898" s="19"/>
      <c r="W898" s="19"/>
      <c r="X898" s="220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53"/>
      <c r="AJ898" s="53" t="e">
        <f>IF('Cable Info'!L602="","",CONCATENATE('Cable Info'!L602," - ",'Cable Info'!M602))</f>
        <v>#N/A</v>
      </c>
      <c r="AK898" s="53"/>
      <c r="AL898" s="53"/>
      <c r="AM898" s="55" t="e">
        <f t="shared" si="0"/>
        <v>#N/A</v>
      </c>
      <c r="AN898" s="53"/>
      <c r="AO898" s="53" t="e">
        <f>IF('Cable Info'!N602="","",CONCATENATE('Cable Info'!N602," - ",'Cable Info'!O602))</f>
        <v>#N/A</v>
      </c>
      <c r="AP898" s="53"/>
      <c r="AQ898" s="53"/>
      <c r="AR898" s="55" t="e">
        <f t="shared" si="1"/>
        <v>#N/A</v>
      </c>
      <c r="AS898" s="53"/>
      <c r="AT898" s="53" t="str">
        <f>IF('Cable Info'!P602="","",CONCATENATE('Cable Info'!P602," - ",'Cable Info'!Q602))</f>
        <v/>
      </c>
      <c r="AU898" s="53"/>
      <c r="AV898" s="53"/>
      <c r="AW898" s="55" t="str">
        <f t="shared" si="2"/>
        <v/>
      </c>
      <c r="AX898" s="53"/>
      <c r="AY898" s="53" t="str">
        <f>IF('Cable Info'!R602="","",CONCATENATE('Cable Info'!R602," - ",'Cable Info'!S602))</f>
        <v/>
      </c>
      <c r="AZ898" s="53"/>
      <c r="BA898" s="53"/>
      <c r="BB898" s="55" t="str">
        <f t="shared" si="3"/>
        <v/>
      </c>
      <c r="BC898" s="53"/>
      <c r="BD898" s="53" t="str">
        <f>IF('Cable Info'!T602="","",CONCATENATE('Cable Info'!T602," - ",'Cable Info'!U602))</f>
        <v/>
      </c>
      <c r="BE898" s="53"/>
      <c r="BF898" s="53"/>
      <c r="BG898" s="55" t="str">
        <f t="shared" si="4"/>
        <v/>
      </c>
      <c r="BH898" s="53"/>
      <c r="BI898" s="53" t="str">
        <f>IF('Cable Info'!V602="","",CONCATENATE('Cable Info'!V602," - ",'Cable Info'!W602))</f>
        <v/>
      </c>
      <c r="BJ898" s="53"/>
      <c r="BK898" s="53"/>
      <c r="BL898" s="55" t="str">
        <f t="shared" si="5"/>
        <v/>
      </c>
      <c r="BM898" s="5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1"/>
      <c r="CL898" s="1"/>
    </row>
    <row r="899" spans="1:90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9"/>
      <c r="P899" s="1"/>
      <c r="Q899" s="219"/>
      <c r="R899" s="1"/>
      <c r="S899" s="1"/>
      <c r="T899" s="1"/>
      <c r="U899" s="1"/>
      <c r="V899" s="19"/>
      <c r="W899" s="19"/>
      <c r="X899" s="220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53"/>
      <c r="AJ899" s="53" t="e">
        <f>IF('Cable Info'!L603="","",CONCATENATE('Cable Info'!L603," - ",'Cable Info'!M603))</f>
        <v>#N/A</v>
      </c>
      <c r="AK899" s="53"/>
      <c r="AL899" s="53"/>
      <c r="AM899" s="55" t="e">
        <f t="shared" si="0"/>
        <v>#N/A</v>
      </c>
      <c r="AN899" s="53"/>
      <c r="AO899" s="53" t="e">
        <f>IF('Cable Info'!N603="","",CONCATENATE('Cable Info'!N603," - ",'Cable Info'!O603))</f>
        <v>#N/A</v>
      </c>
      <c r="AP899" s="53"/>
      <c r="AQ899" s="53"/>
      <c r="AR899" s="55" t="e">
        <f t="shared" si="1"/>
        <v>#N/A</v>
      </c>
      <c r="AS899" s="53"/>
      <c r="AT899" s="53" t="str">
        <f>IF('Cable Info'!P603="","",CONCATENATE('Cable Info'!P603," - ",'Cable Info'!Q603))</f>
        <v/>
      </c>
      <c r="AU899" s="53"/>
      <c r="AV899" s="53"/>
      <c r="AW899" s="55" t="str">
        <f t="shared" si="2"/>
        <v/>
      </c>
      <c r="AX899" s="53"/>
      <c r="AY899" s="53" t="str">
        <f>IF('Cable Info'!R603="","",CONCATENATE('Cable Info'!R603," - ",'Cable Info'!S603))</f>
        <v/>
      </c>
      <c r="AZ899" s="53"/>
      <c r="BA899" s="53"/>
      <c r="BB899" s="55" t="str">
        <f t="shared" si="3"/>
        <v/>
      </c>
      <c r="BC899" s="53"/>
      <c r="BD899" s="53" t="str">
        <f>IF('Cable Info'!T603="","",CONCATENATE('Cable Info'!T603," - ",'Cable Info'!U603))</f>
        <v/>
      </c>
      <c r="BE899" s="53"/>
      <c r="BF899" s="53"/>
      <c r="BG899" s="55" t="str">
        <f t="shared" si="4"/>
        <v/>
      </c>
      <c r="BH899" s="53"/>
      <c r="BI899" s="53" t="str">
        <f>IF('Cable Info'!V603="","",CONCATENATE('Cable Info'!V603," - ",'Cable Info'!W603))</f>
        <v/>
      </c>
      <c r="BJ899" s="53"/>
      <c r="BK899" s="53"/>
      <c r="BL899" s="55" t="str">
        <f t="shared" si="5"/>
        <v/>
      </c>
      <c r="BM899" s="5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1"/>
      <c r="CL899" s="1"/>
    </row>
    <row r="900" spans="1:90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9"/>
      <c r="P900" s="1"/>
      <c r="Q900" s="219"/>
      <c r="R900" s="1"/>
      <c r="S900" s="1"/>
      <c r="T900" s="1"/>
      <c r="U900" s="1"/>
      <c r="V900" s="19"/>
      <c r="W900" s="19"/>
      <c r="X900" s="220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53"/>
      <c r="AJ900" s="53" t="e">
        <f>IF('Cable Info'!L604="","",CONCATENATE('Cable Info'!L604," - ",'Cable Info'!M604))</f>
        <v>#N/A</v>
      </c>
      <c r="AK900" s="53"/>
      <c r="AL900" s="53"/>
      <c r="AM900" s="55" t="e">
        <f t="shared" si="0"/>
        <v>#N/A</v>
      </c>
      <c r="AN900" s="53"/>
      <c r="AO900" s="53" t="e">
        <f>IF('Cable Info'!N604="","",CONCATENATE('Cable Info'!N604," - ",'Cable Info'!O604))</f>
        <v>#N/A</v>
      </c>
      <c r="AP900" s="53"/>
      <c r="AQ900" s="53"/>
      <c r="AR900" s="55" t="e">
        <f t="shared" si="1"/>
        <v>#N/A</v>
      </c>
      <c r="AS900" s="53"/>
      <c r="AT900" s="53" t="str">
        <f>IF('Cable Info'!P604="","",CONCATENATE('Cable Info'!P604," - ",'Cable Info'!Q604))</f>
        <v/>
      </c>
      <c r="AU900" s="53"/>
      <c r="AV900" s="53"/>
      <c r="AW900" s="55" t="str">
        <f t="shared" si="2"/>
        <v/>
      </c>
      <c r="AX900" s="53"/>
      <c r="AY900" s="53" t="str">
        <f>IF('Cable Info'!R604="","",CONCATENATE('Cable Info'!R604," - ",'Cable Info'!S604))</f>
        <v/>
      </c>
      <c r="AZ900" s="53"/>
      <c r="BA900" s="53"/>
      <c r="BB900" s="55" t="str">
        <f t="shared" si="3"/>
        <v/>
      </c>
      <c r="BC900" s="53"/>
      <c r="BD900" s="53" t="str">
        <f>IF('Cable Info'!T604="","",CONCATENATE('Cable Info'!T604," - ",'Cable Info'!U604))</f>
        <v/>
      </c>
      <c r="BE900" s="53"/>
      <c r="BF900" s="53"/>
      <c r="BG900" s="55" t="str">
        <f t="shared" si="4"/>
        <v/>
      </c>
      <c r="BH900" s="53"/>
      <c r="BI900" s="53" t="str">
        <f>IF('Cable Info'!V604="","",CONCATENATE('Cable Info'!V604," - ",'Cable Info'!W604))</f>
        <v/>
      </c>
      <c r="BJ900" s="53"/>
      <c r="BK900" s="53"/>
      <c r="BL900" s="55" t="str">
        <f t="shared" si="5"/>
        <v/>
      </c>
      <c r="BM900" s="5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1"/>
      <c r="CL900" s="1"/>
    </row>
    <row r="901" spans="1:90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9"/>
      <c r="P901" s="1"/>
      <c r="Q901" s="219"/>
      <c r="R901" s="1"/>
      <c r="S901" s="1"/>
      <c r="T901" s="1"/>
      <c r="U901" s="1"/>
      <c r="V901" s="19"/>
      <c r="W901" s="19"/>
      <c r="X901" s="220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53"/>
      <c r="AJ901" s="53" t="e">
        <f>IF('Cable Info'!L605="","",CONCATENATE('Cable Info'!L605," - ",'Cable Info'!M605))</f>
        <v>#N/A</v>
      </c>
      <c r="AK901" s="53"/>
      <c r="AL901" s="53"/>
      <c r="AM901" s="55" t="e">
        <f t="shared" si="0"/>
        <v>#N/A</v>
      </c>
      <c r="AN901" s="53"/>
      <c r="AO901" s="53" t="e">
        <f>IF('Cable Info'!N605="","",CONCATENATE('Cable Info'!N605," - ",'Cable Info'!O605))</f>
        <v>#N/A</v>
      </c>
      <c r="AP901" s="53"/>
      <c r="AQ901" s="53"/>
      <c r="AR901" s="55" t="e">
        <f t="shared" si="1"/>
        <v>#N/A</v>
      </c>
      <c r="AS901" s="53"/>
      <c r="AT901" s="53" t="str">
        <f>IF('Cable Info'!P605="","",CONCATENATE('Cable Info'!P605," - ",'Cable Info'!Q605))</f>
        <v/>
      </c>
      <c r="AU901" s="53"/>
      <c r="AV901" s="53"/>
      <c r="AW901" s="55" t="str">
        <f t="shared" si="2"/>
        <v/>
      </c>
      <c r="AX901" s="53"/>
      <c r="AY901" s="53" t="str">
        <f>IF('Cable Info'!R605="","",CONCATENATE('Cable Info'!R605," - ",'Cable Info'!S605))</f>
        <v/>
      </c>
      <c r="AZ901" s="53"/>
      <c r="BA901" s="53"/>
      <c r="BB901" s="55" t="str">
        <f t="shared" si="3"/>
        <v/>
      </c>
      <c r="BC901" s="53"/>
      <c r="BD901" s="53" t="str">
        <f>IF('Cable Info'!T605="","",CONCATENATE('Cable Info'!T605," - ",'Cable Info'!U605))</f>
        <v/>
      </c>
      <c r="BE901" s="53"/>
      <c r="BF901" s="53"/>
      <c r="BG901" s="55" t="str">
        <f t="shared" si="4"/>
        <v/>
      </c>
      <c r="BH901" s="53"/>
      <c r="BI901" s="53" t="str">
        <f>IF('Cable Info'!V605="","",CONCATENATE('Cable Info'!V605," - ",'Cable Info'!W605))</f>
        <v/>
      </c>
      <c r="BJ901" s="53"/>
      <c r="BK901" s="53"/>
      <c r="BL901" s="55" t="str">
        <f t="shared" si="5"/>
        <v/>
      </c>
      <c r="BM901" s="5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1"/>
      <c r="CL901" s="1"/>
    </row>
    <row r="902" spans="1:90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9"/>
      <c r="P902" s="1"/>
      <c r="Q902" s="219"/>
      <c r="R902" s="1"/>
      <c r="S902" s="1"/>
      <c r="T902" s="1"/>
      <c r="U902" s="1"/>
      <c r="V902" s="19"/>
      <c r="W902" s="19"/>
      <c r="X902" s="220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53"/>
      <c r="AJ902" s="53" t="e">
        <f>IF('Cable Info'!L606="","",CONCATENATE('Cable Info'!L606," - ",'Cable Info'!M606))</f>
        <v>#N/A</v>
      </c>
      <c r="AK902" s="53"/>
      <c r="AL902" s="53"/>
      <c r="AM902" s="55" t="e">
        <f t="shared" si="0"/>
        <v>#N/A</v>
      </c>
      <c r="AN902" s="53"/>
      <c r="AO902" s="53" t="e">
        <f>IF('Cable Info'!N606="","",CONCATENATE('Cable Info'!N606," - ",'Cable Info'!O606))</f>
        <v>#N/A</v>
      </c>
      <c r="AP902" s="53"/>
      <c r="AQ902" s="53"/>
      <c r="AR902" s="55" t="e">
        <f t="shared" si="1"/>
        <v>#N/A</v>
      </c>
      <c r="AS902" s="53"/>
      <c r="AT902" s="53" t="str">
        <f>IF('Cable Info'!P606="","",CONCATENATE('Cable Info'!P606," - ",'Cable Info'!Q606))</f>
        <v/>
      </c>
      <c r="AU902" s="53"/>
      <c r="AV902" s="53"/>
      <c r="AW902" s="55" t="str">
        <f t="shared" si="2"/>
        <v/>
      </c>
      <c r="AX902" s="53"/>
      <c r="AY902" s="53" t="str">
        <f>IF('Cable Info'!R606="","",CONCATENATE('Cable Info'!R606," - ",'Cable Info'!S606))</f>
        <v/>
      </c>
      <c r="AZ902" s="53"/>
      <c r="BA902" s="53"/>
      <c r="BB902" s="55" t="str">
        <f t="shared" si="3"/>
        <v/>
      </c>
      <c r="BC902" s="53"/>
      <c r="BD902" s="53" t="str">
        <f>IF('Cable Info'!T606="","",CONCATENATE('Cable Info'!T606," - ",'Cable Info'!U606))</f>
        <v/>
      </c>
      <c r="BE902" s="53"/>
      <c r="BF902" s="53"/>
      <c r="BG902" s="55" t="str">
        <f t="shared" si="4"/>
        <v/>
      </c>
      <c r="BH902" s="53"/>
      <c r="BI902" s="53" t="str">
        <f>IF('Cable Info'!V606="","",CONCATENATE('Cable Info'!V606," - ",'Cable Info'!W606))</f>
        <v/>
      </c>
      <c r="BJ902" s="53"/>
      <c r="BK902" s="53"/>
      <c r="BL902" s="55" t="str">
        <f t="shared" si="5"/>
        <v/>
      </c>
      <c r="BM902" s="5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1"/>
      <c r="CL902" s="1"/>
    </row>
    <row r="903" spans="1:90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9"/>
      <c r="P903" s="1"/>
      <c r="Q903" s="219"/>
      <c r="R903" s="1"/>
      <c r="S903" s="1"/>
      <c r="T903" s="1"/>
      <c r="U903" s="1"/>
      <c r="V903" s="19"/>
      <c r="W903" s="19"/>
      <c r="X903" s="220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53"/>
      <c r="AJ903" s="53" t="e">
        <f>IF('Cable Info'!L607="","",CONCATENATE('Cable Info'!L607," - ",'Cable Info'!M607))</f>
        <v>#N/A</v>
      </c>
      <c r="AK903" s="53"/>
      <c r="AL903" s="53"/>
      <c r="AM903" s="55" t="e">
        <f t="shared" si="0"/>
        <v>#N/A</v>
      </c>
      <c r="AN903" s="53"/>
      <c r="AO903" s="53" t="e">
        <f>IF('Cable Info'!N607="","",CONCATENATE('Cable Info'!N607," - ",'Cable Info'!O607))</f>
        <v>#N/A</v>
      </c>
      <c r="AP903" s="53"/>
      <c r="AQ903" s="53"/>
      <c r="AR903" s="55" t="e">
        <f t="shared" si="1"/>
        <v>#N/A</v>
      </c>
      <c r="AS903" s="53"/>
      <c r="AT903" s="53" t="str">
        <f>IF('Cable Info'!P607="","",CONCATENATE('Cable Info'!P607," - ",'Cable Info'!Q607))</f>
        <v/>
      </c>
      <c r="AU903" s="53"/>
      <c r="AV903" s="53"/>
      <c r="AW903" s="55" t="str">
        <f t="shared" si="2"/>
        <v/>
      </c>
      <c r="AX903" s="53"/>
      <c r="AY903" s="53" t="str">
        <f>IF('Cable Info'!R607="","",CONCATENATE('Cable Info'!R607," - ",'Cable Info'!S607))</f>
        <v/>
      </c>
      <c r="AZ903" s="53"/>
      <c r="BA903" s="53"/>
      <c r="BB903" s="55" t="str">
        <f t="shared" si="3"/>
        <v/>
      </c>
      <c r="BC903" s="53"/>
      <c r="BD903" s="53" t="str">
        <f>IF('Cable Info'!T607="","",CONCATENATE('Cable Info'!T607," - ",'Cable Info'!U607))</f>
        <v/>
      </c>
      <c r="BE903" s="53"/>
      <c r="BF903" s="53"/>
      <c r="BG903" s="55" t="str">
        <f t="shared" si="4"/>
        <v/>
      </c>
      <c r="BH903" s="53"/>
      <c r="BI903" s="53" t="str">
        <f>IF('Cable Info'!V607="","",CONCATENATE('Cable Info'!V607," - ",'Cable Info'!W607))</f>
        <v/>
      </c>
      <c r="BJ903" s="53"/>
      <c r="BK903" s="53"/>
      <c r="BL903" s="55" t="str">
        <f t="shared" si="5"/>
        <v/>
      </c>
      <c r="BM903" s="5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1"/>
      <c r="CL903" s="1"/>
    </row>
    <row r="904" spans="1:90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9"/>
      <c r="P904" s="1"/>
      <c r="Q904" s="219"/>
      <c r="R904" s="1"/>
      <c r="S904" s="1"/>
      <c r="T904" s="1"/>
      <c r="U904" s="1"/>
      <c r="V904" s="19"/>
      <c r="W904" s="19"/>
      <c r="X904" s="220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53"/>
      <c r="AJ904" s="53" t="e">
        <f>IF('Cable Info'!L608="","",CONCATENATE('Cable Info'!L608," - ",'Cable Info'!M608))</f>
        <v>#N/A</v>
      </c>
      <c r="AK904" s="53"/>
      <c r="AL904" s="53"/>
      <c r="AM904" s="55" t="e">
        <f t="shared" si="0"/>
        <v>#N/A</v>
      </c>
      <c r="AN904" s="53"/>
      <c r="AO904" s="53" t="e">
        <f>IF('Cable Info'!N608="","",CONCATENATE('Cable Info'!N608," - ",'Cable Info'!O608))</f>
        <v>#N/A</v>
      </c>
      <c r="AP904" s="53"/>
      <c r="AQ904" s="53"/>
      <c r="AR904" s="55" t="e">
        <f t="shared" si="1"/>
        <v>#N/A</v>
      </c>
      <c r="AS904" s="53"/>
      <c r="AT904" s="53" t="str">
        <f>IF('Cable Info'!P608="","",CONCATENATE('Cable Info'!P608," - ",'Cable Info'!Q608))</f>
        <v/>
      </c>
      <c r="AU904" s="53"/>
      <c r="AV904" s="53"/>
      <c r="AW904" s="55" t="str">
        <f t="shared" si="2"/>
        <v/>
      </c>
      <c r="AX904" s="53"/>
      <c r="AY904" s="53" t="str">
        <f>IF('Cable Info'!R608="","",CONCATENATE('Cable Info'!R608," - ",'Cable Info'!S608))</f>
        <v/>
      </c>
      <c r="AZ904" s="53"/>
      <c r="BA904" s="53"/>
      <c r="BB904" s="55" t="str">
        <f t="shared" si="3"/>
        <v/>
      </c>
      <c r="BC904" s="53"/>
      <c r="BD904" s="53" t="str">
        <f>IF('Cable Info'!T608="","",CONCATENATE('Cable Info'!T608," - ",'Cable Info'!U608))</f>
        <v/>
      </c>
      <c r="BE904" s="53"/>
      <c r="BF904" s="53"/>
      <c r="BG904" s="55" t="str">
        <f t="shared" si="4"/>
        <v/>
      </c>
      <c r="BH904" s="53"/>
      <c r="BI904" s="53" t="str">
        <f>IF('Cable Info'!V608="","",CONCATENATE('Cable Info'!V608," - ",'Cable Info'!W608))</f>
        <v/>
      </c>
      <c r="BJ904" s="53"/>
      <c r="BK904" s="53"/>
      <c r="BL904" s="55" t="str">
        <f t="shared" si="5"/>
        <v/>
      </c>
      <c r="BM904" s="5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1"/>
      <c r="CL904" s="1"/>
    </row>
    <row r="905" spans="1:90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9"/>
      <c r="P905" s="1"/>
      <c r="Q905" s="219"/>
      <c r="R905" s="1"/>
      <c r="S905" s="1"/>
      <c r="T905" s="1"/>
      <c r="U905" s="1"/>
      <c r="V905" s="19"/>
      <c r="W905" s="19"/>
      <c r="X905" s="220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53"/>
      <c r="AJ905" s="53" t="e">
        <f>IF('Cable Info'!L609="","",CONCATENATE('Cable Info'!L609," - ",'Cable Info'!M609))</f>
        <v>#N/A</v>
      </c>
      <c r="AK905" s="53"/>
      <c r="AL905" s="53"/>
      <c r="AM905" s="55" t="e">
        <f t="shared" si="0"/>
        <v>#N/A</v>
      </c>
      <c r="AN905" s="53"/>
      <c r="AO905" s="53" t="e">
        <f>IF('Cable Info'!N609="","",CONCATENATE('Cable Info'!N609," - ",'Cable Info'!O609))</f>
        <v>#N/A</v>
      </c>
      <c r="AP905" s="53"/>
      <c r="AQ905" s="53"/>
      <c r="AR905" s="55" t="e">
        <f t="shared" si="1"/>
        <v>#N/A</v>
      </c>
      <c r="AS905" s="53"/>
      <c r="AT905" s="53" t="str">
        <f>IF('Cable Info'!P609="","",CONCATENATE('Cable Info'!P609," - ",'Cable Info'!Q609))</f>
        <v/>
      </c>
      <c r="AU905" s="53"/>
      <c r="AV905" s="53"/>
      <c r="AW905" s="55" t="str">
        <f t="shared" si="2"/>
        <v/>
      </c>
      <c r="AX905" s="53"/>
      <c r="AY905" s="53" t="str">
        <f>IF('Cable Info'!R609="","",CONCATENATE('Cable Info'!R609," - ",'Cable Info'!S609))</f>
        <v/>
      </c>
      <c r="AZ905" s="53"/>
      <c r="BA905" s="53"/>
      <c r="BB905" s="55" t="str">
        <f t="shared" si="3"/>
        <v/>
      </c>
      <c r="BC905" s="53"/>
      <c r="BD905" s="53" t="str">
        <f>IF('Cable Info'!T609="","",CONCATENATE('Cable Info'!T609," - ",'Cable Info'!U609))</f>
        <v/>
      </c>
      <c r="BE905" s="53"/>
      <c r="BF905" s="53"/>
      <c r="BG905" s="55" t="str">
        <f t="shared" si="4"/>
        <v/>
      </c>
      <c r="BH905" s="53"/>
      <c r="BI905" s="53" t="str">
        <f>IF('Cable Info'!V609="","",CONCATENATE('Cable Info'!V609," - ",'Cable Info'!W609))</f>
        <v/>
      </c>
      <c r="BJ905" s="53"/>
      <c r="BK905" s="53"/>
      <c r="BL905" s="55" t="str">
        <f t="shared" si="5"/>
        <v/>
      </c>
      <c r="BM905" s="5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1"/>
      <c r="CL905" s="1"/>
    </row>
    <row r="906" spans="1:90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9"/>
      <c r="P906" s="1"/>
      <c r="Q906" s="219"/>
      <c r="R906" s="1"/>
      <c r="S906" s="1"/>
      <c r="T906" s="1"/>
      <c r="U906" s="1"/>
      <c r="V906" s="19"/>
      <c r="W906" s="19"/>
      <c r="X906" s="220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53"/>
      <c r="AJ906" s="53" t="e">
        <f>IF('Cable Info'!L610="","",CONCATENATE('Cable Info'!L610," - ",'Cable Info'!M610))</f>
        <v>#N/A</v>
      </c>
      <c r="AK906" s="53"/>
      <c r="AL906" s="53"/>
      <c r="AM906" s="55" t="e">
        <f t="shared" si="0"/>
        <v>#N/A</v>
      </c>
      <c r="AN906" s="53"/>
      <c r="AO906" s="53" t="e">
        <f>IF('Cable Info'!N610="","",CONCATENATE('Cable Info'!N610," - ",'Cable Info'!O610))</f>
        <v>#N/A</v>
      </c>
      <c r="AP906" s="53"/>
      <c r="AQ906" s="53"/>
      <c r="AR906" s="55" t="e">
        <f t="shared" si="1"/>
        <v>#N/A</v>
      </c>
      <c r="AS906" s="53"/>
      <c r="AT906" s="53" t="str">
        <f>IF('Cable Info'!P610="","",CONCATENATE('Cable Info'!P610," - ",'Cable Info'!Q610))</f>
        <v/>
      </c>
      <c r="AU906" s="53"/>
      <c r="AV906" s="53"/>
      <c r="AW906" s="55" t="str">
        <f t="shared" si="2"/>
        <v/>
      </c>
      <c r="AX906" s="53"/>
      <c r="AY906" s="53" t="str">
        <f>IF('Cable Info'!R610="","",CONCATENATE('Cable Info'!R610," - ",'Cable Info'!S610))</f>
        <v/>
      </c>
      <c r="AZ906" s="53"/>
      <c r="BA906" s="53"/>
      <c r="BB906" s="55" t="str">
        <f t="shared" si="3"/>
        <v/>
      </c>
      <c r="BC906" s="53"/>
      <c r="BD906" s="53" t="str">
        <f>IF('Cable Info'!T610="","",CONCATENATE('Cable Info'!T610," - ",'Cable Info'!U610))</f>
        <v/>
      </c>
      <c r="BE906" s="53"/>
      <c r="BF906" s="53"/>
      <c r="BG906" s="55" t="str">
        <f t="shared" si="4"/>
        <v/>
      </c>
      <c r="BH906" s="53"/>
      <c r="BI906" s="53" t="str">
        <f>IF('Cable Info'!V610="","",CONCATENATE('Cable Info'!V610," - ",'Cable Info'!W610))</f>
        <v/>
      </c>
      <c r="BJ906" s="53"/>
      <c r="BK906" s="53"/>
      <c r="BL906" s="55" t="str">
        <f t="shared" si="5"/>
        <v/>
      </c>
      <c r="BM906" s="5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1"/>
      <c r="CL906" s="1"/>
    </row>
    <row r="907" spans="1:90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9"/>
      <c r="P907" s="1"/>
      <c r="Q907" s="219"/>
      <c r="R907" s="1"/>
      <c r="S907" s="1"/>
      <c r="T907" s="1"/>
      <c r="U907" s="1"/>
      <c r="V907" s="19"/>
      <c r="W907" s="19"/>
      <c r="X907" s="220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53"/>
      <c r="AJ907" s="53" t="e">
        <f>IF('Cable Info'!L611="","",CONCATENATE('Cable Info'!L611," - ",'Cable Info'!M611))</f>
        <v>#N/A</v>
      </c>
      <c r="AK907" s="53"/>
      <c r="AL907" s="53"/>
      <c r="AM907" s="55" t="e">
        <f t="shared" si="0"/>
        <v>#N/A</v>
      </c>
      <c r="AN907" s="53"/>
      <c r="AO907" s="53" t="e">
        <f>IF('Cable Info'!N611="","",CONCATENATE('Cable Info'!N611," - ",'Cable Info'!O611))</f>
        <v>#N/A</v>
      </c>
      <c r="AP907" s="53"/>
      <c r="AQ907" s="53"/>
      <c r="AR907" s="55" t="e">
        <f t="shared" si="1"/>
        <v>#N/A</v>
      </c>
      <c r="AS907" s="53"/>
      <c r="AT907" s="53" t="str">
        <f>IF('Cable Info'!P611="","",CONCATENATE('Cable Info'!P611," - ",'Cable Info'!Q611))</f>
        <v/>
      </c>
      <c r="AU907" s="53"/>
      <c r="AV907" s="53"/>
      <c r="AW907" s="55" t="str">
        <f t="shared" si="2"/>
        <v/>
      </c>
      <c r="AX907" s="53"/>
      <c r="AY907" s="53" t="str">
        <f>IF('Cable Info'!R611="","",CONCATENATE('Cable Info'!R611," - ",'Cable Info'!S611))</f>
        <v/>
      </c>
      <c r="AZ907" s="53"/>
      <c r="BA907" s="53"/>
      <c r="BB907" s="55" t="str">
        <f t="shared" si="3"/>
        <v/>
      </c>
      <c r="BC907" s="53"/>
      <c r="BD907" s="53" t="str">
        <f>IF('Cable Info'!T611="","",CONCATENATE('Cable Info'!T611," - ",'Cable Info'!U611))</f>
        <v/>
      </c>
      <c r="BE907" s="53"/>
      <c r="BF907" s="53"/>
      <c r="BG907" s="55" t="str">
        <f t="shared" si="4"/>
        <v/>
      </c>
      <c r="BH907" s="53"/>
      <c r="BI907" s="53" t="str">
        <f>IF('Cable Info'!V611="","",CONCATENATE('Cable Info'!V611," - ",'Cable Info'!W611))</f>
        <v/>
      </c>
      <c r="BJ907" s="53"/>
      <c r="BK907" s="53"/>
      <c r="BL907" s="55" t="str">
        <f t="shared" si="5"/>
        <v/>
      </c>
      <c r="BM907" s="5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1"/>
      <c r="CL907" s="1"/>
    </row>
    <row r="908" spans="1:90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9"/>
      <c r="P908" s="1"/>
      <c r="Q908" s="219"/>
      <c r="R908" s="1"/>
      <c r="S908" s="1"/>
      <c r="T908" s="1"/>
      <c r="U908" s="1"/>
      <c r="V908" s="19"/>
      <c r="W908" s="19"/>
      <c r="X908" s="220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53"/>
      <c r="AJ908" s="53" t="e">
        <f>IF('Cable Info'!L612="","",CONCATENATE('Cable Info'!L612," - ",'Cable Info'!M612))</f>
        <v>#N/A</v>
      </c>
      <c r="AK908" s="53"/>
      <c r="AL908" s="53"/>
      <c r="AM908" s="55" t="e">
        <f t="shared" si="0"/>
        <v>#N/A</v>
      </c>
      <c r="AN908" s="53"/>
      <c r="AO908" s="53" t="e">
        <f>IF('Cable Info'!N612="","",CONCATENATE('Cable Info'!N612," - ",'Cable Info'!O612))</f>
        <v>#N/A</v>
      </c>
      <c r="AP908" s="53"/>
      <c r="AQ908" s="53"/>
      <c r="AR908" s="55" t="e">
        <f t="shared" si="1"/>
        <v>#N/A</v>
      </c>
      <c r="AS908" s="53"/>
      <c r="AT908" s="53" t="str">
        <f>IF('Cable Info'!P612="","",CONCATENATE('Cable Info'!P612," - ",'Cable Info'!Q612))</f>
        <v/>
      </c>
      <c r="AU908" s="53"/>
      <c r="AV908" s="53"/>
      <c r="AW908" s="55" t="str">
        <f t="shared" si="2"/>
        <v/>
      </c>
      <c r="AX908" s="53"/>
      <c r="AY908" s="53" t="str">
        <f>IF('Cable Info'!R612="","",CONCATENATE('Cable Info'!R612," - ",'Cable Info'!S612))</f>
        <v/>
      </c>
      <c r="AZ908" s="53"/>
      <c r="BA908" s="53"/>
      <c r="BB908" s="55" t="str">
        <f t="shared" si="3"/>
        <v/>
      </c>
      <c r="BC908" s="53"/>
      <c r="BD908" s="53" t="str">
        <f>IF('Cable Info'!T612="","",CONCATENATE('Cable Info'!T612," - ",'Cable Info'!U612))</f>
        <v/>
      </c>
      <c r="BE908" s="53"/>
      <c r="BF908" s="53"/>
      <c r="BG908" s="55" t="str">
        <f t="shared" si="4"/>
        <v/>
      </c>
      <c r="BH908" s="53"/>
      <c r="BI908" s="53" t="str">
        <f>IF('Cable Info'!V612="","",CONCATENATE('Cable Info'!V612," - ",'Cable Info'!W612))</f>
        <v/>
      </c>
      <c r="BJ908" s="53"/>
      <c r="BK908" s="53"/>
      <c r="BL908" s="55" t="str">
        <f t="shared" si="5"/>
        <v/>
      </c>
      <c r="BM908" s="5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1"/>
      <c r="CL908" s="1"/>
    </row>
    <row r="909" spans="1:90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9"/>
      <c r="P909" s="1"/>
      <c r="Q909" s="219"/>
      <c r="R909" s="1"/>
      <c r="S909" s="1"/>
      <c r="T909" s="1"/>
      <c r="U909" s="1"/>
      <c r="V909" s="19"/>
      <c r="W909" s="19"/>
      <c r="X909" s="220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53"/>
      <c r="AJ909" s="53" t="e">
        <f>IF('Cable Info'!L613="","",CONCATENATE('Cable Info'!L613," - ",'Cable Info'!M613))</f>
        <v>#N/A</v>
      </c>
      <c r="AK909" s="53"/>
      <c r="AL909" s="53"/>
      <c r="AM909" s="55" t="e">
        <f t="shared" si="0"/>
        <v>#N/A</v>
      </c>
      <c r="AN909" s="53"/>
      <c r="AO909" s="53" t="e">
        <f>IF('Cable Info'!N613="","",CONCATENATE('Cable Info'!N613," - ",'Cable Info'!O613))</f>
        <v>#N/A</v>
      </c>
      <c r="AP909" s="53"/>
      <c r="AQ909" s="53"/>
      <c r="AR909" s="55" t="e">
        <f t="shared" si="1"/>
        <v>#N/A</v>
      </c>
      <c r="AS909" s="53"/>
      <c r="AT909" s="53" t="str">
        <f>IF('Cable Info'!P613="","",CONCATENATE('Cable Info'!P613," - ",'Cable Info'!Q613))</f>
        <v/>
      </c>
      <c r="AU909" s="53"/>
      <c r="AV909" s="53"/>
      <c r="AW909" s="55" t="str">
        <f t="shared" si="2"/>
        <v/>
      </c>
      <c r="AX909" s="53"/>
      <c r="AY909" s="53" t="str">
        <f>IF('Cable Info'!R613="","",CONCATENATE('Cable Info'!R613," - ",'Cable Info'!S613))</f>
        <v/>
      </c>
      <c r="AZ909" s="53"/>
      <c r="BA909" s="53"/>
      <c r="BB909" s="55" t="str">
        <f t="shared" si="3"/>
        <v/>
      </c>
      <c r="BC909" s="53"/>
      <c r="BD909" s="53" t="str">
        <f>IF('Cable Info'!T613="","",CONCATENATE('Cable Info'!T613," - ",'Cable Info'!U613))</f>
        <v/>
      </c>
      <c r="BE909" s="53"/>
      <c r="BF909" s="53"/>
      <c r="BG909" s="55" t="str">
        <f t="shared" si="4"/>
        <v/>
      </c>
      <c r="BH909" s="53"/>
      <c r="BI909" s="53" t="str">
        <f>IF('Cable Info'!V613="","",CONCATENATE('Cable Info'!V613," - ",'Cable Info'!W613))</f>
        <v/>
      </c>
      <c r="BJ909" s="53"/>
      <c r="BK909" s="53"/>
      <c r="BL909" s="55" t="str">
        <f t="shared" si="5"/>
        <v/>
      </c>
      <c r="BM909" s="5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1"/>
      <c r="CL909" s="1"/>
    </row>
    <row r="910" spans="1:90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9"/>
      <c r="P910" s="1"/>
      <c r="Q910" s="219"/>
      <c r="R910" s="1"/>
      <c r="S910" s="1"/>
      <c r="T910" s="1"/>
      <c r="U910" s="1"/>
      <c r="V910" s="19"/>
      <c r="W910" s="19"/>
      <c r="X910" s="220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53"/>
      <c r="AJ910" s="53" t="e">
        <f>IF('Cable Info'!L614="","",CONCATENATE('Cable Info'!L614," - ",'Cable Info'!M614))</f>
        <v>#N/A</v>
      </c>
      <c r="AK910" s="53"/>
      <c r="AL910" s="53"/>
      <c r="AM910" s="55" t="e">
        <f t="shared" si="0"/>
        <v>#N/A</v>
      </c>
      <c r="AN910" s="53"/>
      <c r="AO910" s="53" t="e">
        <f>IF('Cable Info'!N614="","",CONCATENATE('Cable Info'!N614," - ",'Cable Info'!O614))</f>
        <v>#N/A</v>
      </c>
      <c r="AP910" s="53"/>
      <c r="AQ910" s="53"/>
      <c r="AR910" s="55" t="e">
        <f t="shared" si="1"/>
        <v>#N/A</v>
      </c>
      <c r="AS910" s="53"/>
      <c r="AT910" s="53" t="str">
        <f>IF('Cable Info'!P614="","",CONCATENATE('Cable Info'!P614," - ",'Cable Info'!Q614))</f>
        <v/>
      </c>
      <c r="AU910" s="53"/>
      <c r="AV910" s="53"/>
      <c r="AW910" s="55" t="str">
        <f t="shared" si="2"/>
        <v/>
      </c>
      <c r="AX910" s="53"/>
      <c r="AY910" s="53" t="str">
        <f>IF('Cable Info'!R614="","",CONCATENATE('Cable Info'!R614," - ",'Cable Info'!S614))</f>
        <v/>
      </c>
      <c r="AZ910" s="53"/>
      <c r="BA910" s="53"/>
      <c r="BB910" s="55" t="str">
        <f t="shared" si="3"/>
        <v/>
      </c>
      <c r="BC910" s="53"/>
      <c r="BD910" s="53" t="str">
        <f>IF('Cable Info'!T614="","",CONCATENATE('Cable Info'!T614," - ",'Cable Info'!U614))</f>
        <v/>
      </c>
      <c r="BE910" s="53"/>
      <c r="BF910" s="53"/>
      <c r="BG910" s="55" t="str">
        <f t="shared" si="4"/>
        <v/>
      </c>
      <c r="BH910" s="53"/>
      <c r="BI910" s="53" t="str">
        <f>IF('Cable Info'!V614="","",CONCATENATE('Cable Info'!V614," - ",'Cable Info'!W614))</f>
        <v/>
      </c>
      <c r="BJ910" s="53"/>
      <c r="BK910" s="53"/>
      <c r="BL910" s="55" t="str">
        <f t="shared" si="5"/>
        <v/>
      </c>
      <c r="BM910" s="5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1"/>
      <c r="CL910" s="1"/>
    </row>
    <row r="911" spans="1:90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9"/>
      <c r="P911" s="1"/>
      <c r="Q911" s="219"/>
      <c r="R911" s="1"/>
      <c r="S911" s="1"/>
      <c r="T911" s="1"/>
      <c r="U911" s="1"/>
      <c r="V911" s="19"/>
      <c r="W911" s="19"/>
      <c r="X911" s="220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53"/>
      <c r="AJ911" s="53" t="e">
        <f>IF('Cable Info'!L615="","",CONCATENATE('Cable Info'!L615," - ",'Cable Info'!M615))</f>
        <v>#N/A</v>
      </c>
      <c r="AK911" s="53"/>
      <c r="AL911" s="53"/>
      <c r="AM911" s="55" t="e">
        <f t="shared" si="0"/>
        <v>#N/A</v>
      </c>
      <c r="AN911" s="53"/>
      <c r="AO911" s="53" t="e">
        <f>IF('Cable Info'!N615="","",CONCATENATE('Cable Info'!N615," - ",'Cable Info'!O615))</f>
        <v>#N/A</v>
      </c>
      <c r="AP911" s="53"/>
      <c r="AQ911" s="53"/>
      <c r="AR911" s="55" t="e">
        <f t="shared" si="1"/>
        <v>#N/A</v>
      </c>
      <c r="AS911" s="53"/>
      <c r="AT911" s="53" t="str">
        <f>IF('Cable Info'!P615="","",CONCATENATE('Cable Info'!P615," - ",'Cable Info'!Q615))</f>
        <v/>
      </c>
      <c r="AU911" s="53"/>
      <c r="AV911" s="53"/>
      <c r="AW911" s="55" t="str">
        <f t="shared" si="2"/>
        <v/>
      </c>
      <c r="AX911" s="53"/>
      <c r="AY911" s="53" t="str">
        <f>IF('Cable Info'!R615="","",CONCATENATE('Cable Info'!R615," - ",'Cable Info'!S615))</f>
        <v/>
      </c>
      <c r="AZ911" s="53"/>
      <c r="BA911" s="53"/>
      <c r="BB911" s="55" t="str">
        <f t="shared" si="3"/>
        <v/>
      </c>
      <c r="BC911" s="53"/>
      <c r="BD911" s="53" t="str">
        <f>IF('Cable Info'!T615="","",CONCATENATE('Cable Info'!T615," - ",'Cable Info'!U615))</f>
        <v/>
      </c>
      <c r="BE911" s="53"/>
      <c r="BF911" s="53"/>
      <c r="BG911" s="55" t="str">
        <f t="shared" si="4"/>
        <v/>
      </c>
      <c r="BH911" s="53"/>
      <c r="BI911" s="53" t="str">
        <f>IF('Cable Info'!V615="","",CONCATENATE('Cable Info'!V615," - ",'Cable Info'!W615))</f>
        <v/>
      </c>
      <c r="BJ911" s="53"/>
      <c r="BK911" s="53"/>
      <c r="BL911" s="55" t="str">
        <f t="shared" si="5"/>
        <v/>
      </c>
      <c r="BM911" s="5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1"/>
      <c r="CL911" s="1"/>
    </row>
    <row r="912" spans="1:90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9"/>
      <c r="P912" s="1"/>
      <c r="Q912" s="219"/>
      <c r="R912" s="1"/>
      <c r="S912" s="1"/>
      <c r="T912" s="1"/>
      <c r="U912" s="1"/>
      <c r="V912" s="19"/>
      <c r="W912" s="19"/>
      <c r="X912" s="220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53"/>
      <c r="AJ912" s="53" t="e">
        <f>IF('Cable Info'!L616="","",CONCATENATE('Cable Info'!L616," - ",'Cable Info'!M616))</f>
        <v>#N/A</v>
      </c>
      <c r="AK912" s="53"/>
      <c r="AL912" s="53"/>
      <c r="AM912" s="55" t="e">
        <f t="shared" si="0"/>
        <v>#N/A</v>
      </c>
      <c r="AN912" s="53"/>
      <c r="AO912" s="53" t="e">
        <f>IF('Cable Info'!N616="","",CONCATENATE('Cable Info'!N616," - ",'Cable Info'!O616))</f>
        <v>#N/A</v>
      </c>
      <c r="AP912" s="53"/>
      <c r="AQ912" s="53"/>
      <c r="AR912" s="55" t="e">
        <f t="shared" si="1"/>
        <v>#N/A</v>
      </c>
      <c r="AS912" s="53"/>
      <c r="AT912" s="53" t="str">
        <f>IF('Cable Info'!P616="","",CONCATENATE('Cable Info'!P616," - ",'Cable Info'!Q616))</f>
        <v/>
      </c>
      <c r="AU912" s="53"/>
      <c r="AV912" s="53"/>
      <c r="AW912" s="55" t="str">
        <f t="shared" si="2"/>
        <v/>
      </c>
      <c r="AX912" s="53"/>
      <c r="AY912" s="53" t="str">
        <f>IF('Cable Info'!R616="","",CONCATENATE('Cable Info'!R616," - ",'Cable Info'!S616))</f>
        <v/>
      </c>
      <c r="AZ912" s="53"/>
      <c r="BA912" s="53"/>
      <c r="BB912" s="55" t="str">
        <f t="shared" si="3"/>
        <v/>
      </c>
      <c r="BC912" s="53"/>
      <c r="BD912" s="53" t="str">
        <f>IF('Cable Info'!T616="","",CONCATENATE('Cable Info'!T616," - ",'Cable Info'!U616))</f>
        <v/>
      </c>
      <c r="BE912" s="53"/>
      <c r="BF912" s="53"/>
      <c r="BG912" s="55" t="str">
        <f t="shared" si="4"/>
        <v/>
      </c>
      <c r="BH912" s="53"/>
      <c r="BI912" s="53" t="str">
        <f>IF('Cable Info'!V616="","",CONCATENATE('Cable Info'!V616," - ",'Cable Info'!W616))</f>
        <v/>
      </c>
      <c r="BJ912" s="53"/>
      <c r="BK912" s="53"/>
      <c r="BL912" s="55" t="str">
        <f t="shared" si="5"/>
        <v/>
      </c>
      <c r="BM912" s="5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1"/>
      <c r="CL912" s="1"/>
    </row>
    <row r="913" spans="1:90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9"/>
      <c r="P913" s="1"/>
      <c r="Q913" s="219"/>
      <c r="R913" s="1"/>
      <c r="S913" s="1"/>
      <c r="T913" s="1"/>
      <c r="U913" s="1"/>
      <c r="V913" s="19"/>
      <c r="W913" s="19"/>
      <c r="X913" s="220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53"/>
      <c r="AJ913" s="53" t="e">
        <f>IF('Cable Info'!L617="","",CONCATENATE('Cable Info'!L617," - ",'Cable Info'!M617))</f>
        <v>#N/A</v>
      </c>
      <c r="AK913" s="53"/>
      <c r="AL913" s="53"/>
      <c r="AM913" s="55" t="e">
        <f t="shared" si="0"/>
        <v>#N/A</v>
      </c>
      <c r="AN913" s="53"/>
      <c r="AO913" s="53" t="e">
        <f>IF('Cable Info'!N617="","",CONCATENATE('Cable Info'!N617," - ",'Cable Info'!O617))</f>
        <v>#N/A</v>
      </c>
      <c r="AP913" s="53"/>
      <c r="AQ913" s="53"/>
      <c r="AR913" s="55" t="e">
        <f t="shared" si="1"/>
        <v>#N/A</v>
      </c>
      <c r="AS913" s="53"/>
      <c r="AT913" s="53" t="str">
        <f>IF('Cable Info'!P617="","",CONCATENATE('Cable Info'!P617," - ",'Cable Info'!Q617))</f>
        <v/>
      </c>
      <c r="AU913" s="53"/>
      <c r="AV913" s="53"/>
      <c r="AW913" s="55" t="str">
        <f t="shared" si="2"/>
        <v/>
      </c>
      <c r="AX913" s="53"/>
      <c r="AY913" s="53" t="str">
        <f>IF('Cable Info'!R617="","",CONCATENATE('Cable Info'!R617," - ",'Cable Info'!S617))</f>
        <v/>
      </c>
      <c r="AZ913" s="53"/>
      <c r="BA913" s="53"/>
      <c r="BB913" s="55" t="str">
        <f t="shared" si="3"/>
        <v/>
      </c>
      <c r="BC913" s="53"/>
      <c r="BD913" s="53" t="str">
        <f>IF('Cable Info'!T617="","",CONCATENATE('Cable Info'!T617," - ",'Cable Info'!U617))</f>
        <v/>
      </c>
      <c r="BE913" s="53"/>
      <c r="BF913" s="53"/>
      <c r="BG913" s="55" t="str">
        <f t="shared" si="4"/>
        <v/>
      </c>
      <c r="BH913" s="53"/>
      <c r="BI913" s="53" t="str">
        <f>IF('Cable Info'!V617="","",CONCATENATE('Cable Info'!V617," - ",'Cable Info'!W617))</f>
        <v/>
      </c>
      <c r="BJ913" s="53"/>
      <c r="BK913" s="53"/>
      <c r="BL913" s="55" t="str">
        <f t="shared" si="5"/>
        <v/>
      </c>
      <c r="BM913" s="5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1"/>
      <c r="CL913" s="1"/>
    </row>
    <row r="914" spans="1:90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9"/>
      <c r="P914" s="1"/>
      <c r="Q914" s="219"/>
      <c r="R914" s="1"/>
      <c r="S914" s="1"/>
      <c r="T914" s="1"/>
      <c r="U914" s="1"/>
      <c r="V914" s="19"/>
      <c r="W914" s="19"/>
      <c r="X914" s="220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53"/>
      <c r="AJ914" s="53" t="e">
        <f>IF('Cable Info'!L618="","",CONCATENATE('Cable Info'!L618," - ",'Cable Info'!M618))</f>
        <v>#N/A</v>
      </c>
      <c r="AK914" s="53"/>
      <c r="AL914" s="53"/>
      <c r="AM914" s="55" t="e">
        <f t="shared" si="0"/>
        <v>#N/A</v>
      </c>
      <c r="AN914" s="53"/>
      <c r="AO914" s="53" t="e">
        <f>IF('Cable Info'!N618="","",CONCATENATE('Cable Info'!N618," - ",'Cable Info'!O618))</f>
        <v>#N/A</v>
      </c>
      <c r="AP914" s="53"/>
      <c r="AQ914" s="53"/>
      <c r="AR914" s="55" t="e">
        <f t="shared" si="1"/>
        <v>#N/A</v>
      </c>
      <c r="AS914" s="53"/>
      <c r="AT914" s="53" t="str">
        <f>IF('Cable Info'!P618="","",CONCATENATE('Cable Info'!P618," - ",'Cable Info'!Q618))</f>
        <v/>
      </c>
      <c r="AU914" s="53"/>
      <c r="AV914" s="53"/>
      <c r="AW914" s="55" t="str">
        <f t="shared" si="2"/>
        <v/>
      </c>
      <c r="AX914" s="53"/>
      <c r="AY914" s="53" t="str">
        <f>IF('Cable Info'!R618="","",CONCATENATE('Cable Info'!R618," - ",'Cable Info'!S618))</f>
        <v/>
      </c>
      <c r="AZ914" s="53"/>
      <c r="BA914" s="53"/>
      <c r="BB914" s="55" t="str">
        <f t="shared" si="3"/>
        <v/>
      </c>
      <c r="BC914" s="53"/>
      <c r="BD914" s="53" t="str">
        <f>IF('Cable Info'!T618="","",CONCATENATE('Cable Info'!T618," - ",'Cable Info'!U618))</f>
        <v/>
      </c>
      <c r="BE914" s="53"/>
      <c r="BF914" s="53"/>
      <c r="BG914" s="55" t="str">
        <f t="shared" si="4"/>
        <v/>
      </c>
      <c r="BH914" s="53"/>
      <c r="BI914" s="53" t="str">
        <f>IF('Cable Info'!V618="","",CONCATENATE('Cable Info'!V618," - ",'Cable Info'!W618))</f>
        <v/>
      </c>
      <c r="BJ914" s="53"/>
      <c r="BK914" s="53"/>
      <c r="BL914" s="55" t="str">
        <f t="shared" si="5"/>
        <v/>
      </c>
      <c r="BM914" s="5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1"/>
      <c r="CL914" s="1"/>
    </row>
    <row r="915" spans="1:90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9"/>
      <c r="P915" s="1"/>
      <c r="Q915" s="219"/>
      <c r="R915" s="1"/>
      <c r="S915" s="1"/>
      <c r="T915" s="1"/>
      <c r="U915" s="1"/>
      <c r="V915" s="19"/>
      <c r="W915" s="19"/>
      <c r="X915" s="220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53"/>
      <c r="AJ915" s="53" t="e">
        <f>IF('Cable Info'!L619="","",CONCATENATE('Cable Info'!L619," - ",'Cable Info'!M619))</f>
        <v>#N/A</v>
      </c>
      <c r="AK915" s="53"/>
      <c r="AL915" s="53"/>
      <c r="AM915" s="55" t="e">
        <f t="shared" si="0"/>
        <v>#N/A</v>
      </c>
      <c r="AN915" s="53"/>
      <c r="AO915" s="53" t="e">
        <f>IF('Cable Info'!N619="","",CONCATENATE('Cable Info'!N619," - ",'Cable Info'!O619))</f>
        <v>#N/A</v>
      </c>
      <c r="AP915" s="53"/>
      <c r="AQ915" s="53"/>
      <c r="AR915" s="55" t="e">
        <f t="shared" si="1"/>
        <v>#N/A</v>
      </c>
      <c r="AS915" s="53"/>
      <c r="AT915" s="53" t="str">
        <f>IF('Cable Info'!P619="","",CONCATENATE('Cable Info'!P619," - ",'Cable Info'!Q619))</f>
        <v/>
      </c>
      <c r="AU915" s="53"/>
      <c r="AV915" s="53"/>
      <c r="AW915" s="55" t="str">
        <f t="shared" si="2"/>
        <v/>
      </c>
      <c r="AX915" s="53"/>
      <c r="AY915" s="53" t="str">
        <f>IF('Cable Info'!R619="","",CONCATENATE('Cable Info'!R619," - ",'Cable Info'!S619))</f>
        <v/>
      </c>
      <c r="AZ915" s="53"/>
      <c r="BA915" s="53"/>
      <c r="BB915" s="55" t="str">
        <f t="shared" si="3"/>
        <v/>
      </c>
      <c r="BC915" s="53"/>
      <c r="BD915" s="53" t="str">
        <f>IF('Cable Info'!T619="","",CONCATENATE('Cable Info'!T619," - ",'Cable Info'!U619))</f>
        <v/>
      </c>
      <c r="BE915" s="53"/>
      <c r="BF915" s="53"/>
      <c r="BG915" s="55" t="str">
        <f t="shared" si="4"/>
        <v/>
      </c>
      <c r="BH915" s="53"/>
      <c r="BI915" s="53" t="str">
        <f>IF('Cable Info'!V619="","",CONCATENATE('Cable Info'!V619," - ",'Cable Info'!W619))</f>
        <v/>
      </c>
      <c r="BJ915" s="53"/>
      <c r="BK915" s="53"/>
      <c r="BL915" s="55" t="str">
        <f t="shared" si="5"/>
        <v/>
      </c>
      <c r="BM915" s="5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1"/>
      <c r="CL915" s="1"/>
    </row>
    <row r="916" spans="1:90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9"/>
      <c r="P916" s="1"/>
      <c r="Q916" s="219"/>
      <c r="R916" s="1"/>
      <c r="S916" s="1"/>
      <c r="T916" s="1"/>
      <c r="U916" s="1"/>
      <c r="V916" s="19"/>
      <c r="W916" s="19"/>
      <c r="X916" s="220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53"/>
      <c r="AJ916" s="53" t="e">
        <f>IF('Cable Info'!L620="","",CONCATENATE('Cable Info'!L620," - ",'Cable Info'!M620))</f>
        <v>#N/A</v>
      </c>
      <c r="AK916" s="53"/>
      <c r="AL916" s="53"/>
      <c r="AM916" s="55" t="e">
        <f t="shared" si="0"/>
        <v>#N/A</v>
      </c>
      <c r="AN916" s="53"/>
      <c r="AO916" s="53" t="e">
        <f>IF('Cable Info'!N620="","",CONCATENATE('Cable Info'!N620," - ",'Cable Info'!O620))</f>
        <v>#N/A</v>
      </c>
      <c r="AP916" s="53"/>
      <c r="AQ916" s="53"/>
      <c r="AR916" s="55" t="e">
        <f t="shared" si="1"/>
        <v>#N/A</v>
      </c>
      <c r="AS916" s="53"/>
      <c r="AT916" s="53" t="str">
        <f>IF('Cable Info'!P620="","",CONCATENATE('Cable Info'!P620," - ",'Cable Info'!Q620))</f>
        <v/>
      </c>
      <c r="AU916" s="53"/>
      <c r="AV916" s="53"/>
      <c r="AW916" s="55" t="str">
        <f t="shared" si="2"/>
        <v/>
      </c>
      <c r="AX916" s="53"/>
      <c r="AY916" s="53" t="str">
        <f>IF('Cable Info'!R620="","",CONCATENATE('Cable Info'!R620," - ",'Cable Info'!S620))</f>
        <v/>
      </c>
      <c r="AZ916" s="53"/>
      <c r="BA916" s="53"/>
      <c r="BB916" s="55" t="str">
        <f t="shared" si="3"/>
        <v/>
      </c>
      <c r="BC916" s="53"/>
      <c r="BD916" s="53" t="str">
        <f>IF('Cable Info'!T620="","",CONCATENATE('Cable Info'!T620," - ",'Cable Info'!U620))</f>
        <v/>
      </c>
      <c r="BE916" s="53"/>
      <c r="BF916" s="53"/>
      <c r="BG916" s="55" t="str">
        <f t="shared" si="4"/>
        <v/>
      </c>
      <c r="BH916" s="53"/>
      <c r="BI916" s="53" t="str">
        <f>IF('Cable Info'!V620="","",CONCATENATE('Cable Info'!V620," - ",'Cable Info'!W620))</f>
        <v/>
      </c>
      <c r="BJ916" s="53"/>
      <c r="BK916" s="53"/>
      <c r="BL916" s="55" t="str">
        <f t="shared" si="5"/>
        <v/>
      </c>
      <c r="BM916" s="5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1"/>
      <c r="CL916" s="1"/>
    </row>
    <row r="917" spans="1:90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9"/>
      <c r="P917" s="1"/>
      <c r="Q917" s="219"/>
      <c r="R917" s="1"/>
      <c r="S917" s="1"/>
      <c r="T917" s="1"/>
      <c r="U917" s="1"/>
      <c r="V917" s="19"/>
      <c r="W917" s="19"/>
      <c r="X917" s="220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53"/>
      <c r="AJ917" s="53" t="e">
        <f>IF('Cable Info'!L621="","",CONCATENATE('Cable Info'!L621," - ",'Cable Info'!M621))</f>
        <v>#N/A</v>
      </c>
      <c r="AK917" s="53"/>
      <c r="AL917" s="53"/>
      <c r="AM917" s="55" t="e">
        <f t="shared" si="0"/>
        <v>#N/A</v>
      </c>
      <c r="AN917" s="53"/>
      <c r="AO917" s="53" t="e">
        <f>IF('Cable Info'!N621="","",CONCATENATE('Cable Info'!N621," - ",'Cable Info'!O621))</f>
        <v>#N/A</v>
      </c>
      <c r="AP917" s="53"/>
      <c r="AQ917" s="53"/>
      <c r="AR917" s="55" t="e">
        <f t="shared" si="1"/>
        <v>#N/A</v>
      </c>
      <c r="AS917" s="53"/>
      <c r="AT917" s="53" t="str">
        <f>IF('Cable Info'!P621="","",CONCATENATE('Cable Info'!P621," - ",'Cable Info'!Q621))</f>
        <v/>
      </c>
      <c r="AU917" s="53"/>
      <c r="AV917" s="53"/>
      <c r="AW917" s="55" t="str">
        <f t="shared" si="2"/>
        <v/>
      </c>
      <c r="AX917" s="53"/>
      <c r="AY917" s="53" t="str">
        <f>IF('Cable Info'!R621="","",CONCATENATE('Cable Info'!R621," - ",'Cable Info'!S621))</f>
        <v/>
      </c>
      <c r="AZ917" s="53"/>
      <c r="BA917" s="53"/>
      <c r="BB917" s="55" t="str">
        <f t="shared" si="3"/>
        <v/>
      </c>
      <c r="BC917" s="53"/>
      <c r="BD917" s="53" t="str">
        <f>IF('Cable Info'!T621="","",CONCATENATE('Cable Info'!T621," - ",'Cable Info'!U621))</f>
        <v/>
      </c>
      <c r="BE917" s="53"/>
      <c r="BF917" s="53"/>
      <c r="BG917" s="55" t="str">
        <f t="shared" si="4"/>
        <v/>
      </c>
      <c r="BH917" s="53"/>
      <c r="BI917" s="53" t="str">
        <f>IF('Cable Info'!V621="","",CONCATENATE('Cable Info'!V621," - ",'Cable Info'!W621))</f>
        <v/>
      </c>
      <c r="BJ917" s="53"/>
      <c r="BK917" s="53"/>
      <c r="BL917" s="55" t="str">
        <f t="shared" si="5"/>
        <v/>
      </c>
      <c r="BM917" s="5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1"/>
      <c r="CL917" s="1"/>
    </row>
    <row r="918" spans="1:90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9"/>
      <c r="P918" s="1"/>
      <c r="Q918" s="219"/>
      <c r="R918" s="1"/>
      <c r="S918" s="1"/>
      <c r="T918" s="1"/>
      <c r="U918" s="1"/>
      <c r="V918" s="19"/>
      <c r="W918" s="19"/>
      <c r="X918" s="220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53"/>
      <c r="AJ918" s="53" t="e">
        <f>IF('Cable Info'!L622="","",CONCATENATE('Cable Info'!L622," - ",'Cable Info'!M622))</f>
        <v>#N/A</v>
      </c>
      <c r="AK918" s="53"/>
      <c r="AL918" s="53"/>
      <c r="AM918" s="55" t="e">
        <f t="shared" si="0"/>
        <v>#N/A</v>
      </c>
      <c r="AN918" s="53"/>
      <c r="AO918" s="53" t="e">
        <f>IF('Cable Info'!N622="","",CONCATENATE('Cable Info'!N622," - ",'Cable Info'!O622))</f>
        <v>#N/A</v>
      </c>
      <c r="AP918" s="53"/>
      <c r="AQ918" s="53"/>
      <c r="AR918" s="55" t="e">
        <f t="shared" si="1"/>
        <v>#N/A</v>
      </c>
      <c r="AS918" s="53"/>
      <c r="AT918" s="53" t="str">
        <f>IF('Cable Info'!P622="","",CONCATENATE('Cable Info'!P622," - ",'Cable Info'!Q622))</f>
        <v/>
      </c>
      <c r="AU918" s="53"/>
      <c r="AV918" s="53"/>
      <c r="AW918" s="55" t="str">
        <f t="shared" si="2"/>
        <v/>
      </c>
      <c r="AX918" s="53"/>
      <c r="AY918" s="53" t="str">
        <f>IF('Cable Info'!R622="","",CONCATENATE('Cable Info'!R622," - ",'Cable Info'!S622))</f>
        <v/>
      </c>
      <c r="AZ918" s="53"/>
      <c r="BA918" s="53"/>
      <c r="BB918" s="55" t="str">
        <f t="shared" si="3"/>
        <v/>
      </c>
      <c r="BC918" s="53"/>
      <c r="BD918" s="53" t="str">
        <f>IF('Cable Info'!T622="","",CONCATENATE('Cable Info'!T622," - ",'Cable Info'!U622))</f>
        <v/>
      </c>
      <c r="BE918" s="53"/>
      <c r="BF918" s="53"/>
      <c r="BG918" s="55" t="str">
        <f t="shared" si="4"/>
        <v/>
      </c>
      <c r="BH918" s="53"/>
      <c r="BI918" s="53" t="str">
        <f>IF('Cable Info'!V622="","",CONCATENATE('Cable Info'!V622," - ",'Cable Info'!W622))</f>
        <v/>
      </c>
      <c r="BJ918" s="53"/>
      <c r="BK918" s="53"/>
      <c r="BL918" s="55" t="str">
        <f t="shared" si="5"/>
        <v/>
      </c>
      <c r="BM918" s="5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1"/>
      <c r="CL918" s="1"/>
    </row>
    <row r="919" spans="1:90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9"/>
      <c r="P919" s="1"/>
      <c r="Q919" s="219"/>
      <c r="R919" s="1"/>
      <c r="S919" s="1"/>
      <c r="T919" s="1"/>
      <c r="U919" s="1"/>
      <c r="V919" s="19"/>
      <c r="W919" s="19"/>
      <c r="X919" s="220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53"/>
      <c r="AJ919" s="53" t="e">
        <f>IF('Cable Info'!L623="","",CONCATENATE('Cable Info'!L623," - ",'Cable Info'!M623))</f>
        <v>#N/A</v>
      </c>
      <c r="AK919" s="53"/>
      <c r="AL919" s="53"/>
      <c r="AM919" s="55" t="e">
        <f t="shared" si="0"/>
        <v>#N/A</v>
      </c>
      <c r="AN919" s="53"/>
      <c r="AO919" s="53" t="e">
        <f>IF('Cable Info'!N623="","",CONCATENATE('Cable Info'!N623," - ",'Cable Info'!O623))</f>
        <v>#N/A</v>
      </c>
      <c r="AP919" s="53"/>
      <c r="AQ919" s="53"/>
      <c r="AR919" s="55" t="e">
        <f t="shared" si="1"/>
        <v>#N/A</v>
      </c>
      <c r="AS919" s="53"/>
      <c r="AT919" s="53" t="str">
        <f>IF('Cable Info'!P623="","",CONCATENATE('Cable Info'!P623," - ",'Cable Info'!Q623))</f>
        <v/>
      </c>
      <c r="AU919" s="53"/>
      <c r="AV919" s="53"/>
      <c r="AW919" s="55" t="str">
        <f t="shared" si="2"/>
        <v/>
      </c>
      <c r="AX919" s="53"/>
      <c r="AY919" s="53" t="str">
        <f>IF('Cable Info'!R623="","",CONCATENATE('Cable Info'!R623," - ",'Cable Info'!S623))</f>
        <v/>
      </c>
      <c r="AZ919" s="53"/>
      <c r="BA919" s="53"/>
      <c r="BB919" s="55" t="str">
        <f t="shared" si="3"/>
        <v/>
      </c>
      <c r="BC919" s="53"/>
      <c r="BD919" s="53" t="str">
        <f>IF('Cable Info'!T623="","",CONCATENATE('Cable Info'!T623," - ",'Cable Info'!U623))</f>
        <v/>
      </c>
      <c r="BE919" s="53"/>
      <c r="BF919" s="53"/>
      <c r="BG919" s="55" t="str">
        <f t="shared" si="4"/>
        <v/>
      </c>
      <c r="BH919" s="53"/>
      <c r="BI919" s="53" t="str">
        <f>IF('Cable Info'!V623="","",CONCATENATE('Cable Info'!V623," - ",'Cable Info'!W623))</f>
        <v/>
      </c>
      <c r="BJ919" s="53"/>
      <c r="BK919" s="53"/>
      <c r="BL919" s="55" t="str">
        <f t="shared" si="5"/>
        <v/>
      </c>
      <c r="BM919" s="5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1"/>
      <c r="CL919" s="1"/>
    </row>
    <row r="920" spans="1:90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9"/>
      <c r="P920" s="1"/>
      <c r="Q920" s="219"/>
      <c r="R920" s="1"/>
      <c r="S920" s="1"/>
      <c r="T920" s="1"/>
      <c r="U920" s="1"/>
      <c r="V920" s="19"/>
      <c r="W920" s="19"/>
      <c r="X920" s="220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53"/>
      <c r="AJ920" s="53" t="e">
        <f>IF('Cable Info'!L624="","",CONCATENATE('Cable Info'!L624," - ",'Cable Info'!M624))</f>
        <v>#N/A</v>
      </c>
      <c r="AK920" s="53"/>
      <c r="AL920" s="53"/>
      <c r="AM920" s="55" t="e">
        <f t="shared" si="0"/>
        <v>#N/A</v>
      </c>
      <c r="AN920" s="53"/>
      <c r="AO920" s="53" t="e">
        <f>IF('Cable Info'!N624="","",CONCATENATE('Cable Info'!N624," - ",'Cable Info'!O624))</f>
        <v>#N/A</v>
      </c>
      <c r="AP920" s="53"/>
      <c r="AQ920" s="53"/>
      <c r="AR920" s="55" t="e">
        <f t="shared" si="1"/>
        <v>#N/A</v>
      </c>
      <c r="AS920" s="53"/>
      <c r="AT920" s="53" t="str">
        <f>IF('Cable Info'!P624="","",CONCATENATE('Cable Info'!P624," - ",'Cable Info'!Q624))</f>
        <v/>
      </c>
      <c r="AU920" s="53"/>
      <c r="AV920" s="53"/>
      <c r="AW920" s="55" t="str">
        <f t="shared" si="2"/>
        <v/>
      </c>
      <c r="AX920" s="53"/>
      <c r="AY920" s="53" t="str">
        <f>IF('Cable Info'!R624="","",CONCATENATE('Cable Info'!R624," - ",'Cable Info'!S624))</f>
        <v/>
      </c>
      <c r="AZ920" s="53"/>
      <c r="BA920" s="53"/>
      <c r="BB920" s="55" t="str">
        <f t="shared" si="3"/>
        <v/>
      </c>
      <c r="BC920" s="53"/>
      <c r="BD920" s="53" t="str">
        <f>IF('Cable Info'!T624="","",CONCATENATE('Cable Info'!T624," - ",'Cable Info'!U624))</f>
        <v/>
      </c>
      <c r="BE920" s="53"/>
      <c r="BF920" s="53"/>
      <c r="BG920" s="55" t="str">
        <f t="shared" si="4"/>
        <v/>
      </c>
      <c r="BH920" s="53"/>
      <c r="BI920" s="53" t="str">
        <f>IF('Cable Info'!V624="","",CONCATENATE('Cable Info'!V624," - ",'Cable Info'!W624))</f>
        <v/>
      </c>
      <c r="BJ920" s="53"/>
      <c r="BK920" s="53"/>
      <c r="BL920" s="55" t="str">
        <f t="shared" si="5"/>
        <v/>
      </c>
      <c r="BM920" s="5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1"/>
      <c r="CL920" s="1"/>
    </row>
    <row r="921" spans="1:90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9"/>
      <c r="P921" s="1"/>
      <c r="Q921" s="219"/>
      <c r="R921" s="1"/>
      <c r="S921" s="1"/>
      <c r="T921" s="1"/>
      <c r="U921" s="1"/>
      <c r="V921" s="19"/>
      <c r="W921" s="19"/>
      <c r="X921" s="220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53"/>
      <c r="AJ921" s="53" t="e">
        <f>IF('Cable Info'!L625="","",CONCATENATE('Cable Info'!L625," - ",'Cable Info'!M625))</f>
        <v>#N/A</v>
      </c>
      <c r="AK921" s="53"/>
      <c r="AL921" s="53"/>
      <c r="AM921" s="55" t="e">
        <f t="shared" si="0"/>
        <v>#N/A</v>
      </c>
      <c r="AN921" s="53"/>
      <c r="AO921" s="53" t="e">
        <f>IF('Cable Info'!N625="","",CONCATENATE('Cable Info'!N625," - ",'Cable Info'!O625))</f>
        <v>#N/A</v>
      </c>
      <c r="AP921" s="53"/>
      <c r="AQ921" s="53"/>
      <c r="AR921" s="55" t="e">
        <f t="shared" si="1"/>
        <v>#N/A</v>
      </c>
      <c r="AS921" s="53"/>
      <c r="AT921" s="53" t="str">
        <f>IF('Cable Info'!P625="","",CONCATENATE('Cable Info'!P625," - ",'Cable Info'!Q625))</f>
        <v/>
      </c>
      <c r="AU921" s="53"/>
      <c r="AV921" s="53"/>
      <c r="AW921" s="55" t="str">
        <f t="shared" si="2"/>
        <v/>
      </c>
      <c r="AX921" s="53"/>
      <c r="AY921" s="53" t="str">
        <f>IF('Cable Info'!R625="","",CONCATENATE('Cable Info'!R625," - ",'Cable Info'!S625))</f>
        <v/>
      </c>
      <c r="AZ921" s="53"/>
      <c r="BA921" s="53"/>
      <c r="BB921" s="55" t="str">
        <f t="shared" si="3"/>
        <v/>
      </c>
      <c r="BC921" s="53"/>
      <c r="BD921" s="53" t="str">
        <f>IF('Cable Info'!T625="","",CONCATENATE('Cable Info'!T625," - ",'Cable Info'!U625))</f>
        <v/>
      </c>
      <c r="BE921" s="53"/>
      <c r="BF921" s="53"/>
      <c r="BG921" s="55" t="str">
        <f t="shared" si="4"/>
        <v/>
      </c>
      <c r="BH921" s="53"/>
      <c r="BI921" s="53" t="str">
        <f>IF('Cable Info'!V625="","",CONCATENATE('Cable Info'!V625," - ",'Cable Info'!W625))</f>
        <v/>
      </c>
      <c r="BJ921" s="53"/>
      <c r="BK921" s="53"/>
      <c r="BL921" s="55" t="str">
        <f t="shared" si="5"/>
        <v/>
      </c>
      <c r="BM921" s="5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1"/>
      <c r="CL921" s="1"/>
    </row>
    <row r="922" spans="1:90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9"/>
      <c r="P922" s="1"/>
      <c r="Q922" s="219"/>
      <c r="R922" s="1"/>
      <c r="S922" s="1"/>
      <c r="T922" s="1"/>
      <c r="U922" s="1"/>
      <c r="V922" s="19"/>
      <c r="W922" s="19"/>
      <c r="X922" s="220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53"/>
      <c r="AJ922" s="53" t="e">
        <f>IF('Cable Info'!L626="","",CONCATENATE('Cable Info'!L626," - ",'Cable Info'!M626))</f>
        <v>#N/A</v>
      </c>
      <c r="AK922" s="53"/>
      <c r="AL922" s="53"/>
      <c r="AM922" s="55" t="e">
        <f t="shared" si="0"/>
        <v>#N/A</v>
      </c>
      <c r="AN922" s="53"/>
      <c r="AO922" s="53" t="e">
        <f>IF('Cable Info'!N626="","",CONCATENATE('Cable Info'!N626," - ",'Cable Info'!O626))</f>
        <v>#N/A</v>
      </c>
      <c r="AP922" s="53"/>
      <c r="AQ922" s="53"/>
      <c r="AR922" s="55" t="e">
        <f t="shared" si="1"/>
        <v>#N/A</v>
      </c>
      <c r="AS922" s="53"/>
      <c r="AT922" s="53" t="str">
        <f>IF('Cable Info'!P626="","",CONCATENATE('Cable Info'!P626," - ",'Cable Info'!Q626))</f>
        <v/>
      </c>
      <c r="AU922" s="53"/>
      <c r="AV922" s="53"/>
      <c r="AW922" s="55" t="str">
        <f t="shared" si="2"/>
        <v/>
      </c>
      <c r="AX922" s="53"/>
      <c r="AY922" s="53" t="str">
        <f>IF('Cable Info'!R626="","",CONCATENATE('Cable Info'!R626," - ",'Cable Info'!S626))</f>
        <v/>
      </c>
      <c r="AZ922" s="53"/>
      <c r="BA922" s="53"/>
      <c r="BB922" s="55" t="str">
        <f t="shared" si="3"/>
        <v/>
      </c>
      <c r="BC922" s="53"/>
      <c r="BD922" s="53" t="str">
        <f>IF('Cable Info'!T626="","",CONCATENATE('Cable Info'!T626," - ",'Cable Info'!U626))</f>
        <v/>
      </c>
      <c r="BE922" s="53"/>
      <c r="BF922" s="53"/>
      <c r="BG922" s="55" t="str">
        <f t="shared" si="4"/>
        <v/>
      </c>
      <c r="BH922" s="53"/>
      <c r="BI922" s="53" t="str">
        <f>IF('Cable Info'!V626="","",CONCATENATE('Cable Info'!V626," - ",'Cable Info'!W626))</f>
        <v/>
      </c>
      <c r="BJ922" s="53"/>
      <c r="BK922" s="53"/>
      <c r="BL922" s="55" t="str">
        <f t="shared" si="5"/>
        <v/>
      </c>
      <c r="BM922" s="5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1"/>
      <c r="CL922" s="1"/>
    </row>
    <row r="923" spans="1:90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9"/>
      <c r="P923" s="1"/>
      <c r="Q923" s="219"/>
      <c r="R923" s="1"/>
      <c r="S923" s="1"/>
      <c r="T923" s="1"/>
      <c r="U923" s="1"/>
      <c r="V923" s="19"/>
      <c r="W923" s="19"/>
      <c r="X923" s="220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53"/>
      <c r="AJ923" s="53" t="e">
        <f>IF('Cable Info'!L627="","",CONCATENATE('Cable Info'!L627," - ",'Cable Info'!M627))</f>
        <v>#N/A</v>
      </c>
      <c r="AK923" s="53"/>
      <c r="AL923" s="53"/>
      <c r="AM923" s="55" t="e">
        <f t="shared" si="0"/>
        <v>#N/A</v>
      </c>
      <c r="AN923" s="53"/>
      <c r="AO923" s="53" t="e">
        <f>IF('Cable Info'!N627="","",CONCATENATE('Cable Info'!N627," - ",'Cable Info'!O627))</f>
        <v>#N/A</v>
      </c>
      <c r="AP923" s="53"/>
      <c r="AQ923" s="53"/>
      <c r="AR923" s="55" t="e">
        <f t="shared" si="1"/>
        <v>#N/A</v>
      </c>
      <c r="AS923" s="53"/>
      <c r="AT923" s="53" t="str">
        <f>IF('Cable Info'!P627="","",CONCATENATE('Cable Info'!P627," - ",'Cable Info'!Q627))</f>
        <v/>
      </c>
      <c r="AU923" s="53"/>
      <c r="AV923" s="53"/>
      <c r="AW923" s="55" t="str">
        <f t="shared" si="2"/>
        <v/>
      </c>
      <c r="AX923" s="53"/>
      <c r="AY923" s="53" t="str">
        <f>IF('Cable Info'!R627="","",CONCATENATE('Cable Info'!R627," - ",'Cable Info'!S627))</f>
        <v/>
      </c>
      <c r="AZ923" s="53"/>
      <c r="BA923" s="53"/>
      <c r="BB923" s="55" t="str">
        <f t="shared" si="3"/>
        <v/>
      </c>
      <c r="BC923" s="53"/>
      <c r="BD923" s="53" t="str">
        <f>IF('Cable Info'!T627="","",CONCATENATE('Cable Info'!T627," - ",'Cable Info'!U627))</f>
        <v/>
      </c>
      <c r="BE923" s="53"/>
      <c r="BF923" s="53"/>
      <c r="BG923" s="55" t="str">
        <f t="shared" si="4"/>
        <v/>
      </c>
      <c r="BH923" s="53"/>
      <c r="BI923" s="53" t="str">
        <f>IF('Cable Info'!V627="","",CONCATENATE('Cable Info'!V627," - ",'Cable Info'!W627))</f>
        <v/>
      </c>
      <c r="BJ923" s="53"/>
      <c r="BK923" s="53"/>
      <c r="BL923" s="55" t="str">
        <f t="shared" si="5"/>
        <v/>
      </c>
      <c r="BM923" s="5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1"/>
      <c r="CL923" s="1"/>
    </row>
    <row r="924" spans="1:90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9"/>
      <c r="P924" s="1"/>
      <c r="Q924" s="219"/>
      <c r="R924" s="1"/>
      <c r="S924" s="1"/>
      <c r="T924" s="1"/>
      <c r="U924" s="1"/>
      <c r="V924" s="19"/>
      <c r="W924" s="19"/>
      <c r="X924" s="220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53"/>
      <c r="AJ924" s="53" t="e">
        <f>IF('Cable Info'!L628="","",CONCATENATE('Cable Info'!L628," - ",'Cable Info'!M628))</f>
        <v>#N/A</v>
      </c>
      <c r="AK924" s="53"/>
      <c r="AL924" s="53"/>
      <c r="AM924" s="55" t="e">
        <f t="shared" si="0"/>
        <v>#N/A</v>
      </c>
      <c r="AN924" s="53"/>
      <c r="AO924" s="53" t="e">
        <f>IF('Cable Info'!N628="","",CONCATENATE('Cable Info'!N628," - ",'Cable Info'!O628))</f>
        <v>#N/A</v>
      </c>
      <c r="AP924" s="53"/>
      <c r="AQ924" s="53"/>
      <c r="AR924" s="55" t="e">
        <f t="shared" si="1"/>
        <v>#N/A</v>
      </c>
      <c r="AS924" s="53"/>
      <c r="AT924" s="53" t="str">
        <f>IF('Cable Info'!P628="","",CONCATENATE('Cable Info'!P628," - ",'Cable Info'!Q628))</f>
        <v/>
      </c>
      <c r="AU924" s="53"/>
      <c r="AV924" s="53"/>
      <c r="AW924" s="55" t="str">
        <f t="shared" si="2"/>
        <v/>
      </c>
      <c r="AX924" s="53"/>
      <c r="AY924" s="53" t="str">
        <f>IF('Cable Info'!R628="","",CONCATENATE('Cable Info'!R628," - ",'Cable Info'!S628))</f>
        <v/>
      </c>
      <c r="AZ924" s="53"/>
      <c r="BA924" s="53"/>
      <c r="BB924" s="55" t="str">
        <f t="shared" si="3"/>
        <v/>
      </c>
      <c r="BC924" s="53"/>
      <c r="BD924" s="53" t="str">
        <f>IF('Cable Info'!T628="","",CONCATENATE('Cable Info'!T628," - ",'Cable Info'!U628))</f>
        <v/>
      </c>
      <c r="BE924" s="53"/>
      <c r="BF924" s="53"/>
      <c r="BG924" s="55" t="str">
        <f t="shared" si="4"/>
        <v/>
      </c>
      <c r="BH924" s="53"/>
      <c r="BI924" s="53" t="str">
        <f>IF('Cable Info'!V628="","",CONCATENATE('Cable Info'!V628," - ",'Cable Info'!W628))</f>
        <v/>
      </c>
      <c r="BJ924" s="53"/>
      <c r="BK924" s="53"/>
      <c r="BL924" s="55" t="str">
        <f t="shared" si="5"/>
        <v/>
      </c>
      <c r="BM924" s="5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1"/>
      <c r="CL924" s="1"/>
    </row>
    <row r="925" spans="1:90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9"/>
      <c r="P925" s="1"/>
      <c r="Q925" s="219"/>
      <c r="R925" s="1"/>
      <c r="S925" s="1"/>
      <c r="T925" s="1"/>
      <c r="U925" s="1"/>
      <c r="V925" s="19"/>
      <c r="W925" s="19"/>
      <c r="X925" s="220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53"/>
      <c r="AJ925" s="53" t="e">
        <f>IF('Cable Info'!L629="","",CONCATENATE('Cable Info'!L629," - ",'Cable Info'!M629))</f>
        <v>#N/A</v>
      </c>
      <c r="AK925" s="53"/>
      <c r="AL925" s="53"/>
      <c r="AM925" s="55" t="e">
        <f t="shared" si="0"/>
        <v>#N/A</v>
      </c>
      <c r="AN925" s="53"/>
      <c r="AO925" s="53" t="e">
        <f>IF('Cable Info'!N629="","",CONCATENATE('Cable Info'!N629," - ",'Cable Info'!O629))</f>
        <v>#N/A</v>
      </c>
      <c r="AP925" s="53"/>
      <c r="AQ925" s="53"/>
      <c r="AR925" s="55" t="e">
        <f t="shared" si="1"/>
        <v>#N/A</v>
      </c>
      <c r="AS925" s="53"/>
      <c r="AT925" s="53" t="str">
        <f>IF('Cable Info'!P629="","",CONCATENATE('Cable Info'!P629," - ",'Cable Info'!Q629))</f>
        <v/>
      </c>
      <c r="AU925" s="53"/>
      <c r="AV925" s="53"/>
      <c r="AW925" s="55" t="str">
        <f t="shared" si="2"/>
        <v/>
      </c>
      <c r="AX925" s="53"/>
      <c r="AY925" s="53" t="str">
        <f>IF('Cable Info'!R629="","",CONCATENATE('Cable Info'!R629," - ",'Cable Info'!S629))</f>
        <v/>
      </c>
      <c r="AZ925" s="53"/>
      <c r="BA925" s="53"/>
      <c r="BB925" s="55" t="str">
        <f t="shared" si="3"/>
        <v/>
      </c>
      <c r="BC925" s="53"/>
      <c r="BD925" s="53" t="str">
        <f>IF('Cable Info'!T629="","",CONCATENATE('Cable Info'!T629," - ",'Cable Info'!U629))</f>
        <v/>
      </c>
      <c r="BE925" s="53"/>
      <c r="BF925" s="53"/>
      <c r="BG925" s="55" t="str">
        <f t="shared" si="4"/>
        <v/>
      </c>
      <c r="BH925" s="53"/>
      <c r="BI925" s="53" t="str">
        <f>IF('Cable Info'!V629="","",CONCATENATE('Cable Info'!V629," - ",'Cable Info'!W629))</f>
        <v/>
      </c>
      <c r="BJ925" s="53"/>
      <c r="BK925" s="53"/>
      <c r="BL925" s="55" t="str">
        <f t="shared" si="5"/>
        <v/>
      </c>
      <c r="BM925" s="5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1"/>
      <c r="CL925" s="1"/>
    </row>
    <row r="926" spans="1:90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9"/>
      <c r="P926" s="1"/>
      <c r="Q926" s="219"/>
      <c r="R926" s="1"/>
      <c r="S926" s="1"/>
      <c r="T926" s="1"/>
      <c r="U926" s="1"/>
      <c r="V926" s="19"/>
      <c r="W926" s="19"/>
      <c r="X926" s="220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53"/>
      <c r="AJ926" s="53" t="e">
        <f>IF('Cable Info'!L630="","",CONCATENATE('Cable Info'!L630," - ",'Cable Info'!M630))</f>
        <v>#N/A</v>
      </c>
      <c r="AK926" s="53"/>
      <c r="AL926" s="53"/>
      <c r="AM926" s="55" t="e">
        <f t="shared" si="0"/>
        <v>#N/A</v>
      </c>
      <c r="AN926" s="53"/>
      <c r="AO926" s="53" t="e">
        <f>IF('Cable Info'!N630="","",CONCATENATE('Cable Info'!N630," - ",'Cable Info'!O630))</f>
        <v>#N/A</v>
      </c>
      <c r="AP926" s="53"/>
      <c r="AQ926" s="53"/>
      <c r="AR926" s="55" t="e">
        <f t="shared" si="1"/>
        <v>#N/A</v>
      </c>
      <c r="AS926" s="53"/>
      <c r="AT926" s="53" t="str">
        <f>IF('Cable Info'!P630="","",CONCATENATE('Cable Info'!P630," - ",'Cable Info'!Q630))</f>
        <v/>
      </c>
      <c r="AU926" s="53"/>
      <c r="AV926" s="53"/>
      <c r="AW926" s="55" t="str">
        <f t="shared" si="2"/>
        <v/>
      </c>
      <c r="AX926" s="53"/>
      <c r="AY926" s="53" t="str">
        <f>IF('Cable Info'!R630="","",CONCATENATE('Cable Info'!R630," - ",'Cable Info'!S630))</f>
        <v/>
      </c>
      <c r="AZ926" s="53"/>
      <c r="BA926" s="53"/>
      <c r="BB926" s="55" t="str">
        <f t="shared" si="3"/>
        <v/>
      </c>
      <c r="BC926" s="53"/>
      <c r="BD926" s="53" t="str">
        <f>IF('Cable Info'!T630="","",CONCATENATE('Cable Info'!T630," - ",'Cable Info'!U630))</f>
        <v/>
      </c>
      <c r="BE926" s="53"/>
      <c r="BF926" s="53"/>
      <c r="BG926" s="55" t="str">
        <f t="shared" si="4"/>
        <v/>
      </c>
      <c r="BH926" s="53"/>
      <c r="BI926" s="53" t="str">
        <f>IF('Cable Info'!V630="","",CONCATENATE('Cable Info'!V630," - ",'Cable Info'!W630))</f>
        <v/>
      </c>
      <c r="BJ926" s="53"/>
      <c r="BK926" s="53"/>
      <c r="BL926" s="55" t="str">
        <f t="shared" si="5"/>
        <v/>
      </c>
      <c r="BM926" s="5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1"/>
      <c r="CL926" s="1"/>
    </row>
    <row r="927" spans="1:90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9"/>
      <c r="P927" s="1"/>
      <c r="Q927" s="219"/>
      <c r="R927" s="1"/>
      <c r="S927" s="1"/>
      <c r="T927" s="1"/>
      <c r="U927" s="1"/>
      <c r="V927" s="19"/>
      <c r="W927" s="19"/>
      <c r="X927" s="220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53"/>
      <c r="AJ927" s="53" t="e">
        <f>IF('Cable Info'!L631="","",CONCATENATE('Cable Info'!L631," - ",'Cable Info'!M631))</f>
        <v>#N/A</v>
      </c>
      <c r="AK927" s="53"/>
      <c r="AL927" s="53"/>
      <c r="AM927" s="55" t="e">
        <f t="shared" si="0"/>
        <v>#N/A</v>
      </c>
      <c r="AN927" s="53"/>
      <c r="AO927" s="53" t="e">
        <f>IF('Cable Info'!N631="","",CONCATENATE('Cable Info'!N631," - ",'Cable Info'!O631))</f>
        <v>#N/A</v>
      </c>
      <c r="AP927" s="53"/>
      <c r="AQ927" s="53"/>
      <c r="AR927" s="55" t="e">
        <f t="shared" si="1"/>
        <v>#N/A</v>
      </c>
      <c r="AS927" s="53"/>
      <c r="AT927" s="53" t="str">
        <f>IF('Cable Info'!P631="","",CONCATENATE('Cable Info'!P631," - ",'Cable Info'!Q631))</f>
        <v/>
      </c>
      <c r="AU927" s="53"/>
      <c r="AV927" s="53"/>
      <c r="AW927" s="55" t="str">
        <f t="shared" si="2"/>
        <v/>
      </c>
      <c r="AX927" s="53"/>
      <c r="AY927" s="53" t="str">
        <f>IF('Cable Info'!R631="","",CONCATENATE('Cable Info'!R631," - ",'Cable Info'!S631))</f>
        <v/>
      </c>
      <c r="AZ927" s="53"/>
      <c r="BA927" s="53"/>
      <c r="BB927" s="55" t="str">
        <f t="shared" si="3"/>
        <v/>
      </c>
      <c r="BC927" s="53"/>
      <c r="BD927" s="53" t="str">
        <f>IF('Cable Info'!T631="","",CONCATENATE('Cable Info'!T631," - ",'Cable Info'!U631))</f>
        <v/>
      </c>
      <c r="BE927" s="53"/>
      <c r="BF927" s="53"/>
      <c r="BG927" s="55" t="str">
        <f t="shared" si="4"/>
        <v/>
      </c>
      <c r="BH927" s="53"/>
      <c r="BI927" s="53" t="str">
        <f>IF('Cable Info'!V631="","",CONCATENATE('Cable Info'!V631," - ",'Cable Info'!W631))</f>
        <v/>
      </c>
      <c r="BJ927" s="53"/>
      <c r="BK927" s="53"/>
      <c r="BL927" s="55" t="str">
        <f t="shared" si="5"/>
        <v/>
      </c>
      <c r="BM927" s="5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1"/>
      <c r="CL927" s="1"/>
    </row>
    <row r="928" spans="1:90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9"/>
      <c r="P928" s="1"/>
      <c r="Q928" s="219"/>
      <c r="R928" s="1"/>
      <c r="S928" s="1"/>
      <c r="T928" s="1"/>
      <c r="U928" s="1"/>
      <c r="V928" s="19"/>
      <c r="W928" s="19"/>
      <c r="X928" s="220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53"/>
      <c r="AJ928" s="53" t="e">
        <f>IF('Cable Info'!L632="","",CONCATENATE('Cable Info'!L632," - ",'Cable Info'!M632))</f>
        <v>#N/A</v>
      </c>
      <c r="AK928" s="53"/>
      <c r="AL928" s="53"/>
      <c r="AM928" s="55" t="e">
        <f t="shared" si="0"/>
        <v>#N/A</v>
      </c>
      <c r="AN928" s="53"/>
      <c r="AO928" s="53" t="e">
        <f>IF('Cable Info'!N632="","",CONCATENATE('Cable Info'!N632," - ",'Cable Info'!O632))</f>
        <v>#N/A</v>
      </c>
      <c r="AP928" s="53"/>
      <c r="AQ928" s="53"/>
      <c r="AR928" s="55" t="e">
        <f t="shared" si="1"/>
        <v>#N/A</v>
      </c>
      <c r="AS928" s="53"/>
      <c r="AT928" s="53" t="str">
        <f>IF('Cable Info'!P632="","",CONCATENATE('Cable Info'!P632," - ",'Cable Info'!Q632))</f>
        <v/>
      </c>
      <c r="AU928" s="53"/>
      <c r="AV928" s="53"/>
      <c r="AW928" s="55" t="str">
        <f t="shared" si="2"/>
        <v/>
      </c>
      <c r="AX928" s="53"/>
      <c r="AY928" s="53" t="str">
        <f>IF('Cable Info'!R632="","",CONCATENATE('Cable Info'!R632," - ",'Cable Info'!S632))</f>
        <v/>
      </c>
      <c r="AZ928" s="53"/>
      <c r="BA928" s="53"/>
      <c r="BB928" s="55" t="str">
        <f t="shared" si="3"/>
        <v/>
      </c>
      <c r="BC928" s="53"/>
      <c r="BD928" s="53" t="str">
        <f>IF('Cable Info'!T632="","",CONCATENATE('Cable Info'!T632," - ",'Cable Info'!U632))</f>
        <v/>
      </c>
      <c r="BE928" s="53"/>
      <c r="BF928" s="53"/>
      <c r="BG928" s="55" t="str">
        <f t="shared" si="4"/>
        <v/>
      </c>
      <c r="BH928" s="53"/>
      <c r="BI928" s="53" t="str">
        <f>IF('Cable Info'!V632="","",CONCATENATE('Cable Info'!V632," - ",'Cable Info'!W632))</f>
        <v/>
      </c>
      <c r="BJ928" s="53"/>
      <c r="BK928" s="53"/>
      <c r="BL928" s="55" t="str">
        <f t="shared" si="5"/>
        <v/>
      </c>
      <c r="BM928" s="5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1"/>
      <c r="CL928" s="1"/>
    </row>
    <row r="929" spans="1:90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9"/>
      <c r="P929" s="1"/>
      <c r="Q929" s="219"/>
      <c r="R929" s="1"/>
      <c r="S929" s="1"/>
      <c r="T929" s="1"/>
      <c r="U929" s="1"/>
      <c r="V929" s="19"/>
      <c r="W929" s="19"/>
      <c r="X929" s="220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53"/>
      <c r="AJ929" s="53" t="e">
        <f>IF('Cable Info'!L633="","",CONCATENATE('Cable Info'!L633," - ",'Cable Info'!M633))</f>
        <v>#N/A</v>
      </c>
      <c r="AK929" s="53"/>
      <c r="AL929" s="53"/>
      <c r="AM929" s="55" t="e">
        <f t="shared" si="0"/>
        <v>#N/A</v>
      </c>
      <c r="AN929" s="53"/>
      <c r="AO929" s="53" t="e">
        <f>IF('Cable Info'!N633="","",CONCATENATE('Cable Info'!N633," - ",'Cable Info'!O633))</f>
        <v>#N/A</v>
      </c>
      <c r="AP929" s="53"/>
      <c r="AQ929" s="53"/>
      <c r="AR929" s="55" t="e">
        <f t="shared" si="1"/>
        <v>#N/A</v>
      </c>
      <c r="AS929" s="53"/>
      <c r="AT929" s="53" t="str">
        <f>IF('Cable Info'!P633="","",CONCATENATE('Cable Info'!P633," - ",'Cable Info'!Q633))</f>
        <v/>
      </c>
      <c r="AU929" s="53"/>
      <c r="AV929" s="53"/>
      <c r="AW929" s="55" t="str">
        <f t="shared" si="2"/>
        <v/>
      </c>
      <c r="AX929" s="53"/>
      <c r="AY929" s="53" t="str">
        <f>IF('Cable Info'!R633="","",CONCATENATE('Cable Info'!R633," - ",'Cable Info'!S633))</f>
        <v/>
      </c>
      <c r="AZ929" s="53"/>
      <c r="BA929" s="53"/>
      <c r="BB929" s="55" t="str">
        <f t="shared" si="3"/>
        <v/>
      </c>
      <c r="BC929" s="53"/>
      <c r="BD929" s="53" t="str">
        <f>IF('Cable Info'!T633="","",CONCATENATE('Cable Info'!T633," - ",'Cable Info'!U633))</f>
        <v/>
      </c>
      <c r="BE929" s="53"/>
      <c r="BF929" s="53"/>
      <c r="BG929" s="55" t="str">
        <f t="shared" si="4"/>
        <v/>
      </c>
      <c r="BH929" s="53"/>
      <c r="BI929" s="53" t="str">
        <f>IF('Cable Info'!V633="","",CONCATENATE('Cable Info'!V633," - ",'Cable Info'!W633))</f>
        <v/>
      </c>
      <c r="BJ929" s="53"/>
      <c r="BK929" s="53"/>
      <c r="BL929" s="55" t="str">
        <f t="shared" si="5"/>
        <v/>
      </c>
      <c r="BM929" s="5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1"/>
      <c r="CL929" s="1"/>
    </row>
    <row r="930" spans="1:90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9"/>
      <c r="P930" s="1"/>
      <c r="Q930" s="219"/>
      <c r="R930" s="1"/>
      <c r="S930" s="1"/>
      <c r="T930" s="1"/>
      <c r="U930" s="1"/>
      <c r="V930" s="19"/>
      <c r="W930" s="19"/>
      <c r="X930" s="220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53"/>
      <c r="AJ930" s="53" t="e">
        <f>IF('Cable Info'!L634="","",CONCATENATE('Cable Info'!L634," - ",'Cable Info'!M634))</f>
        <v>#N/A</v>
      </c>
      <c r="AK930" s="53"/>
      <c r="AL930" s="53"/>
      <c r="AM930" s="55" t="e">
        <f t="shared" si="0"/>
        <v>#N/A</v>
      </c>
      <c r="AN930" s="53"/>
      <c r="AO930" s="53" t="e">
        <f>IF('Cable Info'!N634="","",CONCATENATE('Cable Info'!N634," - ",'Cable Info'!O634))</f>
        <v>#N/A</v>
      </c>
      <c r="AP930" s="53"/>
      <c r="AQ930" s="53"/>
      <c r="AR930" s="55" t="e">
        <f t="shared" si="1"/>
        <v>#N/A</v>
      </c>
      <c r="AS930" s="53"/>
      <c r="AT930" s="53" t="str">
        <f>IF('Cable Info'!P634="","",CONCATENATE('Cable Info'!P634," - ",'Cable Info'!Q634))</f>
        <v/>
      </c>
      <c r="AU930" s="53"/>
      <c r="AV930" s="53"/>
      <c r="AW930" s="55" t="str">
        <f t="shared" si="2"/>
        <v/>
      </c>
      <c r="AX930" s="53"/>
      <c r="AY930" s="53" t="str">
        <f>IF('Cable Info'!R634="","",CONCATENATE('Cable Info'!R634," - ",'Cable Info'!S634))</f>
        <v/>
      </c>
      <c r="AZ930" s="53"/>
      <c r="BA930" s="53"/>
      <c r="BB930" s="55" t="str">
        <f t="shared" si="3"/>
        <v/>
      </c>
      <c r="BC930" s="53"/>
      <c r="BD930" s="53" t="str">
        <f>IF('Cable Info'!T634="","",CONCATENATE('Cable Info'!T634," - ",'Cable Info'!U634))</f>
        <v/>
      </c>
      <c r="BE930" s="53"/>
      <c r="BF930" s="53"/>
      <c r="BG930" s="55" t="str">
        <f t="shared" si="4"/>
        <v/>
      </c>
      <c r="BH930" s="53"/>
      <c r="BI930" s="53" t="str">
        <f>IF('Cable Info'!V634="","",CONCATENATE('Cable Info'!V634," - ",'Cable Info'!W634))</f>
        <v/>
      </c>
      <c r="BJ930" s="53"/>
      <c r="BK930" s="53"/>
      <c r="BL930" s="55" t="str">
        <f t="shared" si="5"/>
        <v/>
      </c>
      <c r="BM930" s="5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1"/>
      <c r="CL930" s="1"/>
    </row>
    <row r="931" spans="1:90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9"/>
      <c r="P931" s="1"/>
      <c r="Q931" s="219"/>
      <c r="R931" s="1"/>
      <c r="S931" s="1"/>
      <c r="T931" s="1"/>
      <c r="U931" s="1"/>
      <c r="V931" s="19"/>
      <c r="W931" s="19"/>
      <c r="X931" s="220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53"/>
      <c r="AJ931" s="53" t="e">
        <f>IF('Cable Info'!L635="","",CONCATENATE('Cable Info'!L635," - ",'Cable Info'!M635))</f>
        <v>#N/A</v>
      </c>
      <c r="AK931" s="53"/>
      <c r="AL931" s="53"/>
      <c r="AM931" s="55" t="e">
        <f t="shared" si="0"/>
        <v>#N/A</v>
      </c>
      <c r="AN931" s="53"/>
      <c r="AO931" s="53" t="e">
        <f>IF('Cable Info'!N635="","",CONCATENATE('Cable Info'!N635," - ",'Cable Info'!O635))</f>
        <v>#N/A</v>
      </c>
      <c r="AP931" s="53"/>
      <c r="AQ931" s="53"/>
      <c r="AR931" s="55" t="e">
        <f t="shared" si="1"/>
        <v>#N/A</v>
      </c>
      <c r="AS931" s="53"/>
      <c r="AT931" s="53" t="str">
        <f>IF('Cable Info'!P635="","",CONCATENATE('Cable Info'!P635," - ",'Cable Info'!Q635))</f>
        <v/>
      </c>
      <c r="AU931" s="53"/>
      <c r="AV931" s="53"/>
      <c r="AW931" s="55" t="str">
        <f t="shared" si="2"/>
        <v/>
      </c>
      <c r="AX931" s="53"/>
      <c r="AY931" s="53" t="str">
        <f>IF('Cable Info'!R635="","",CONCATENATE('Cable Info'!R635," - ",'Cable Info'!S635))</f>
        <v/>
      </c>
      <c r="AZ931" s="53"/>
      <c r="BA931" s="53"/>
      <c r="BB931" s="55" t="str">
        <f t="shared" si="3"/>
        <v/>
      </c>
      <c r="BC931" s="53"/>
      <c r="BD931" s="53" t="str">
        <f>IF('Cable Info'!T635="","",CONCATENATE('Cable Info'!T635," - ",'Cable Info'!U635))</f>
        <v/>
      </c>
      <c r="BE931" s="53"/>
      <c r="BF931" s="53"/>
      <c r="BG931" s="55" t="str">
        <f t="shared" si="4"/>
        <v/>
      </c>
      <c r="BH931" s="53"/>
      <c r="BI931" s="53" t="str">
        <f>IF('Cable Info'!V635="","",CONCATENATE('Cable Info'!V635," - ",'Cable Info'!W635))</f>
        <v/>
      </c>
      <c r="BJ931" s="53"/>
      <c r="BK931" s="53"/>
      <c r="BL931" s="55" t="str">
        <f t="shared" si="5"/>
        <v/>
      </c>
      <c r="BM931" s="5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1"/>
      <c r="CL931" s="1"/>
    </row>
    <row r="932" spans="1:90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9"/>
      <c r="P932" s="1"/>
      <c r="Q932" s="219"/>
      <c r="R932" s="1"/>
      <c r="S932" s="1"/>
      <c r="T932" s="1"/>
      <c r="U932" s="1"/>
      <c r="V932" s="19"/>
      <c r="W932" s="19"/>
      <c r="X932" s="220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53"/>
      <c r="AJ932" s="53" t="e">
        <f>IF('Cable Info'!L636="","",CONCATENATE('Cable Info'!L636," - ",'Cable Info'!M636))</f>
        <v>#N/A</v>
      </c>
      <c r="AK932" s="53"/>
      <c r="AL932" s="53"/>
      <c r="AM932" s="55" t="e">
        <f t="shared" si="0"/>
        <v>#N/A</v>
      </c>
      <c r="AN932" s="53"/>
      <c r="AO932" s="53" t="e">
        <f>IF('Cable Info'!N636="","",CONCATENATE('Cable Info'!N636," - ",'Cable Info'!O636))</f>
        <v>#N/A</v>
      </c>
      <c r="AP932" s="53"/>
      <c r="AQ932" s="53"/>
      <c r="AR932" s="55" t="e">
        <f t="shared" si="1"/>
        <v>#N/A</v>
      </c>
      <c r="AS932" s="53"/>
      <c r="AT932" s="53" t="str">
        <f>IF('Cable Info'!P636="","",CONCATENATE('Cable Info'!P636," - ",'Cable Info'!Q636))</f>
        <v/>
      </c>
      <c r="AU932" s="53"/>
      <c r="AV932" s="53"/>
      <c r="AW932" s="55" t="str">
        <f t="shared" si="2"/>
        <v/>
      </c>
      <c r="AX932" s="53"/>
      <c r="AY932" s="53" t="str">
        <f>IF('Cable Info'!R636="","",CONCATENATE('Cable Info'!R636," - ",'Cable Info'!S636))</f>
        <v/>
      </c>
      <c r="AZ932" s="53"/>
      <c r="BA932" s="53"/>
      <c r="BB932" s="55" t="str">
        <f t="shared" si="3"/>
        <v/>
      </c>
      <c r="BC932" s="53"/>
      <c r="BD932" s="53" t="str">
        <f>IF('Cable Info'!T636="","",CONCATENATE('Cable Info'!T636," - ",'Cable Info'!U636))</f>
        <v/>
      </c>
      <c r="BE932" s="53"/>
      <c r="BF932" s="53"/>
      <c r="BG932" s="55" t="str">
        <f t="shared" si="4"/>
        <v/>
      </c>
      <c r="BH932" s="53"/>
      <c r="BI932" s="53" t="str">
        <f>IF('Cable Info'!V636="","",CONCATENATE('Cable Info'!V636," - ",'Cable Info'!W636))</f>
        <v/>
      </c>
      <c r="BJ932" s="53"/>
      <c r="BK932" s="53"/>
      <c r="BL932" s="55" t="str">
        <f t="shared" si="5"/>
        <v/>
      </c>
      <c r="BM932" s="5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1"/>
      <c r="CL932" s="1"/>
    </row>
    <row r="933" spans="1:90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9"/>
      <c r="P933" s="1"/>
      <c r="Q933" s="219"/>
      <c r="R933" s="1"/>
      <c r="S933" s="1"/>
      <c r="T933" s="1"/>
      <c r="U933" s="1"/>
      <c r="V933" s="19"/>
      <c r="W933" s="19"/>
      <c r="X933" s="220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53"/>
      <c r="AJ933" s="53" t="e">
        <f>IF('Cable Info'!L637="","",CONCATENATE('Cable Info'!L637," - ",'Cable Info'!M637))</f>
        <v>#N/A</v>
      </c>
      <c r="AK933" s="53"/>
      <c r="AL933" s="53"/>
      <c r="AM933" s="55" t="e">
        <f t="shared" si="0"/>
        <v>#N/A</v>
      </c>
      <c r="AN933" s="53"/>
      <c r="AO933" s="53" t="e">
        <f>IF('Cable Info'!N637="","",CONCATENATE('Cable Info'!N637," - ",'Cable Info'!O637))</f>
        <v>#N/A</v>
      </c>
      <c r="AP933" s="53"/>
      <c r="AQ933" s="53"/>
      <c r="AR933" s="55" t="e">
        <f t="shared" si="1"/>
        <v>#N/A</v>
      </c>
      <c r="AS933" s="53"/>
      <c r="AT933" s="53" t="str">
        <f>IF('Cable Info'!P637="","",CONCATENATE('Cable Info'!P637," - ",'Cable Info'!Q637))</f>
        <v/>
      </c>
      <c r="AU933" s="53"/>
      <c r="AV933" s="53"/>
      <c r="AW933" s="55" t="str">
        <f t="shared" si="2"/>
        <v/>
      </c>
      <c r="AX933" s="53"/>
      <c r="AY933" s="53" t="str">
        <f>IF('Cable Info'!R637="","",CONCATENATE('Cable Info'!R637," - ",'Cable Info'!S637))</f>
        <v/>
      </c>
      <c r="AZ933" s="53"/>
      <c r="BA933" s="53"/>
      <c r="BB933" s="55" t="str">
        <f t="shared" si="3"/>
        <v/>
      </c>
      <c r="BC933" s="53"/>
      <c r="BD933" s="53" t="str">
        <f>IF('Cable Info'!T637="","",CONCATENATE('Cable Info'!T637," - ",'Cable Info'!U637))</f>
        <v/>
      </c>
      <c r="BE933" s="53"/>
      <c r="BF933" s="53"/>
      <c r="BG933" s="55" t="str">
        <f t="shared" si="4"/>
        <v/>
      </c>
      <c r="BH933" s="53"/>
      <c r="BI933" s="53" t="str">
        <f>IF('Cable Info'!V637="","",CONCATENATE('Cable Info'!V637," - ",'Cable Info'!W637))</f>
        <v/>
      </c>
      <c r="BJ933" s="53"/>
      <c r="BK933" s="53"/>
      <c r="BL933" s="55" t="str">
        <f t="shared" si="5"/>
        <v/>
      </c>
      <c r="BM933" s="5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1"/>
      <c r="CL933" s="1"/>
    </row>
    <row r="934" spans="1:90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9"/>
      <c r="P934" s="1"/>
      <c r="Q934" s="219"/>
      <c r="R934" s="1"/>
      <c r="S934" s="1"/>
      <c r="T934" s="1"/>
      <c r="U934" s="1"/>
      <c r="V934" s="19"/>
      <c r="W934" s="19"/>
      <c r="X934" s="220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53"/>
      <c r="AJ934" s="53" t="e">
        <f>IF('Cable Info'!L638="","",CONCATENATE('Cable Info'!L638," - ",'Cable Info'!M638))</f>
        <v>#N/A</v>
      </c>
      <c r="AK934" s="53"/>
      <c r="AL934" s="53"/>
      <c r="AM934" s="55" t="e">
        <f t="shared" si="0"/>
        <v>#N/A</v>
      </c>
      <c r="AN934" s="53"/>
      <c r="AO934" s="53" t="e">
        <f>IF('Cable Info'!N638="","",CONCATENATE('Cable Info'!N638," - ",'Cable Info'!O638))</f>
        <v>#N/A</v>
      </c>
      <c r="AP934" s="53"/>
      <c r="AQ934" s="53"/>
      <c r="AR934" s="55" t="e">
        <f t="shared" si="1"/>
        <v>#N/A</v>
      </c>
      <c r="AS934" s="53"/>
      <c r="AT934" s="53" t="str">
        <f>IF('Cable Info'!P638="","",CONCATENATE('Cable Info'!P638," - ",'Cable Info'!Q638))</f>
        <v/>
      </c>
      <c r="AU934" s="53"/>
      <c r="AV934" s="53"/>
      <c r="AW934" s="55" t="str">
        <f t="shared" si="2"/>
        <v/>
      </c>
      <c r="AX934" s="53"/>
      <c r="AY934" s="53" t="str">
        <f>IF('Cable Info'!R638="","",CONCATENATE('Cable Info'!R638," - ",'Cable Info'!S638))</f>
        <v/>
      </c>
      <c r="AZ934" s="53"/>
      <c r="BA934" s="53"/>
      <c r="BB934" s="55" t="str">
        <f t="shared" si="3"/>
        <v/>
      </c>
      <c r="BC934" s="53"/>
      <c r="BD934" s="53" t="str">
        <f>IF('Cable Info'!T638="","",CONCATENATE('Cable Info'!T638," - ",'Cable Info'!U638))</f>
        <v/>
      </c>
      <c r="BE934" s="53"/>
      <c r="BF934" s="53"/>
      <c r="BG934" s="55" t="str">
        <f t="shared" si="4"/>
        <v/>
      </c>
      <c r="BH934" s="53"/>
      <c r="BI934" s="53" t="str">
        <f>IF('Cable Info'!V638="","",CONCATENATE('Cable Info'!V638," - ",'Cable Info'!W638))</f>
        <v/>
      </c>
      <c r="BJ934" s="53"/>
      <c r="BK934" s="53"/>
      <c r="BL934" s="55" t="str">
        <f t="shared" si="5"/>
        <v/>
      </c>
      <c r="BM934" s="5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1"/>
      <c r="CL934" s="1"/>
    </row>
    <row r="935" spans="1:90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9"/>
      <c r="P935" s="1"/>
      <c r="Q935" s="219"/>
      <c r="R935" s="1"/>
      <c r="S935" s="1"/>
      <c r="T935" s="1"/>
      <c r="U935" s="1"/>
      <c r="V935" s="19"/>
      <c r="W935" s="19"/>
      <c r="X935" s="220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53"/>
      <c r="AJ935" s="53" t="e">
        <f>IF('Cable Info'!L639="","",CONCATENATE('Cable Info'!L639," - ",'Cable Info'!M639))</f>
        <v>#N/A</v>
      </c>
      <c r="AK935" s="53"/>
      <c r="AL935" s="53"/>
      <c r="AM935" s="55" t="e">
        <f t="shared" si="0"/>
        <v>#N/A</v>
      </c>
      <c r="AN935" s="53"/>
      <c r="AO935" s="53" t="e">
        <f>IF('Cable Info'!N639="","",CONCATENATE('Cable Info'!N639," - ",'Cable Info'!O639))</f>
        <v>#N/A</v>
      </c>
      <c r="AP935" s="53"/>
      <c r="AQ935" s="53"/>
      <c r="AR935" s="55" t="e">
        <f t="shared" si="1"/>
        <v>#N/A</v>
      </c>
      <c r="AS935" s="53"/>
      <c r="AT935" s="53" t="str">
        <f>IF('Cable Info'!P639="","",CONCATENATE('Cable Info'!P639," - ",'Cable Info'!Q639))</f>
        <v/>
      </c>
      <c r="AU935" s="53"/>
      <c r="AV935" s="53"/>
      <c r="AW935" s="55" t="str">
        <f t="shared" si="2"/>
        <v/>
      </c>
      <c r="AX935" s="53"/>
      <c r="AY935" s="53" t="str">
        <f>IF('Cable Info'!R639="","",CONCATENATE('Cable Info'!R639," - ",'Cable Info'!S639))</f>
        <v/>
      </c>
      <c r="AZ935" s="53"/>
      <c r="BA935" s="53"/>
      <c r="BB935" s="55" t="str">
        <f t="shared" si="3"/>
        <v/>
      </c>
      <c r="BC935" s="53"/>
      <c r="BD935" s="53" t="str">
        <f>IF('Cable Info'!T639="","",CONCATENATE('Cable Info'!T639," - ",'Cable Info'!U639))</f>
        <v/>
      </c>
      <c r="BE935" s="53"/>
      <c r="BF935" s="53"/>
      <c r="BG935" s="55" t="str">
        <f t="shared" si="4"/>
        <v/>
      </c>
      <c r="BH935" s="53"/>
      <c r="BI935" s="53" t="str">
        <f>IF('Cable Info'!V639="","",CONCATENATE('Cable Info'!V639," - ",'Cable Info'!W639))</f>
        <v/>
      </c>
      <c r="BJ935" s="53"/>
      <c r="BK935" s="53"/>
      <c r="BL935" s="55" t="str">
        <f t="shared" si="5"/>
        <v/>
      </c>
      <c r="BM935" s="5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1"/>
      <c r="CL935" s="1"/>
    </row>
    <row r="936" spans="1:90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9"/>
      <c r="P936" s="1"/>
      <c r="Q936" s="219"/>
      <c r="R936" s="1"/>
      <c r="S936" s="1"/>
      <c r="T936" s="1"/>
      <c r="U936" s="1"/>
      <c r="V936" s="19"/>
      <c r="W936" s="19"/>
      <c r="X936" s="220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53"/>
      <c r="AJ936" s="53" t="e">
        <f>IF('Cable Info'!L640="","",CONCATENATE('Cable Info'!L640," - ",'Cable Info'!M640))</f>
        <v>#N/A</v>
      </c>
      <c r="AK936" s="53"/>
      <c r="AL936" s="53"/>
      <c r="AM936" s="55" t="e">
        <f t="shared" si="0"/>
        <v>#N/A</v>
      </c>
      <c r="AN936" s="53"/>
      <c r="AO936" s="53" t="e">
        <f>IF('Cable Info'!N640="","",CONCATENATE('Cable Info'!N640," - ",'Cable Info'!O640))</f>
        <v>#N/A</v>
      </c>
      <c r="AP936" s="53"/>
      <c r="AQ936" s="53"/>
      <c r="AR936" s="55" t="e">
        <f t="shared" si="1"/>
        <v>#N/A</v>
      </c>
      <c r="AS936" s="53"/>
      <c r="AT936" s="53" t="str">
        <f>IF('Cable Info'!P640="","",CONCATENATE('Cable Info'!P640," - ",'Cable Info'!Q640))</f>
        <v/>
      </c>
      <c r="AU936" s="53"/>
      <c r="AV936" s="53"/>
      <c r="AW936" s="55" t="str">
        <f t="shared" si="2"/>
        <v/>
      </c>
      <c r="AX936" s="53"/>
      <c r="AY936" s="53" t="str">
        <f>IF('Cable Info'!R640="","",CONCATENATE('Cable Info'!R640," - ",'Cable Info'!S640))</f>
        <v/>
      </c>
      <c r="AZ936" s="53"/>
      <c r="BA936" s="53"/>
      <c r="BB936" s="55" t="str">
        <f t="shared" si="3"/>
        <v/>
      </c>
      <c r="BC936" s="53"/>
      <c r="BD936" s="53" t="str">
        <f>IF('Cable Info'!T640="","",CONCATENATE('Cable Info'!T640," - ",'Cable Info'!U640))</f>
        <v/>
      </c>
      <c r="BE936" s="53"/>
      <c r="BF936" s="53"/>
      <c r="BG936" s="55" t="str">
        <f t="shared" si="4"/>
        <v/>
      </c>
      <c r="BH936" s="53"/>
      <c r="BI936" s="53" t="str">
        <f>IF('Cable Info'!V640="","",CONCATENATE('Cable Info'!V640," - ",'Cable Info'!W640))</f>
        <v/>
      </c>
      <c r="BJ936" s="53"/>
      <c r="BK936" s="53"/>
      <c r="BL936" s="55" t="str">
        <f t="shared" si="5"/>
        <v/>
      </c>
      <c r="BM936" s="5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1"/>
      <c r="CL936" s="1"/>
    </row>
    <row r="937" spans="1:90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9"/>
      <c r="P937" s="1"/>
      <c r="Q937" s="219"/>
      <c r="R937" s="1"/>
      <c r="S937" s="1"/>
      <c r="T937" s="1"/>
      <c r="U937" s="1"/>
      <c r="V937" s="19"/>
      <c r="W937" s="19"/>
      <c r="X937" s="220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53"/>
      <c r="AJ937" s="53" t="e">
        <f>IF('Cable Info'!L641="","",CONCATENATE('Cable Info'!L641," - ",'Cable Info'!M641))</f>
        <v>#N/A</v>
      </c>
      <c r="AK937" s="53"/>
      <c r="AL937" s="53"/>
      <c r="AM937" s="55" t="e">
        <f t="shared" si="0"/>
        <v>#N/A</v>
      </c>
      <c r="AN937" s="53"/>
      <c r="AO937" s="53" t="e">
        <f>IF('Cable Info'!N641="","",CONCATENATE('Cable Info'!N641," - ",'Cable Info'!O641))</f>
        <v>#N/A</v>
      </c>
      <c r="AP937" s="53"/>
      <c r="AQ937" s="53"/>
      <c r="AR937" s="55" t="e">
        <f t="shared" si="1"/>
        <v>#N/A</v>
      </c>
      <c r="AS937" s="53"/>
      <c r="AT937" s="53" t="str">
        <f>IF('Cable Info'!P641="","",CONCATENATE('Cable Info'!P641," - ",'Cable Info'!Q641))</f>
        <v/>
      </c>
      <c r="AU937" s="53"/>
      <c r="AV937" s="53"/>
      <c r="AW937" s="55" t="str">
        <f t="shared" si="2"/>
        <v/>
      </c>
      <c r="AX937" s="53"/>
      <c r="AY937" s="53" t="str">
        <f>IF('Cable Info'!R641="","",CONCATENATE('Cable Info'!R641," - ",'Cable Info'!S641))</f>
        <v/>
      </c>
      <c r="AZ937" s="53"/>
      <c r="BA937" s="53"/>
      <c r="BB937" s="55" t="str">
        <f t="shared" si="3"/>
        <v/>
      </c>
      <c r="BC937" s="53"/>
      <c r="BD937" s="53" t="str">
        <f>IF('Cable Info'!T641="","",CONCATENATE('Cable Info'!T641," - ",'Cable Info'!U641))</f>
        <v/>
      </c>
      <c r="BE937" s="53"/>
      <c r="BF937" s="53"/>
      <c r="BG937" s="55" t="str">
        <f t="shared" si="4"/>
        <v/>
      </c>
      <c r="BH937" s="53"/>
      <c r="BI937" s="53" t="str">
        <f>IF('Cable Info'!V641="","",CONCATENATE('Cable Info'!V641," - ",'Cable Info'!W641))</f>
        <v/>
      </c>
      <c r="BJ937" s="53"/>
      <c r="BK937" s="53"/>
      <c r="BL937" s="55" t="str">
        <f t="shared" si="5"/>
        <v/>
      </c>
      <c r="BM937" s="5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1"/>
      <c r="CL937" s="1"/>
    </row>
    <row r="938" spans="1:90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9"/>
      <c r="P938" s="1"/>
      <c r="Q938" s="219"/>
      <c r="R938" s="1"/>
      <c r="S938" s="1"/>
      <c r="T938" s="1"/>
      <c r="U938" s="1"/>
      <c r="V938" s="19"/>
      <c r="W938" s="19"/>
      <c r="X938" s="220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53"/>
      <c r="AJ938" s="53" t="e">
        <f>IF('Cable Info'!L642="","",CONCATENATE('Cable Info'!L642," - ",'Cable Info'!M642))</f>
        <v>#N/A</v>
      </c>
      <c r="AK938" s="53"/>
      <c r="AL938" s="53"/>
      <c r="AM938" s="55" t="e">
        <f t="shared" si="0"/>
        <v>#N/A</v>
      </c>
      <c r="AN938" s="53"/>
      <c r="AO938" s="53" t="e">
        <f>IF('Cable Info'!N642="","",CONCATENATE('Cable Info'!N642," - ",'Cable Info'!O642))</f>
        <v>#N/A</v>
      </c>
      <c r="AP938" s="53"/>
      <c r="AQ938" s="53"/>
      <c r="AR938" s="55" t="e">
        <f t="shared" si="1"/>
        <v>#N/A</v>
      </c>
      <c r="AS938" s="53"/>
      <c r="AT938" s="53" t="str">
        <f>IF('Cable Info'!P642="","",CONCATENATE('Cable Info'!P642," - ",'Cable Info'!Q642))</f>
        <v/>
      </c>
      <c r="AU938" s="53"/>
      <c r="AV938" s="53"/>
      <c r="AW938" s="55" t="str">
        <f t="shared" si="2"/>
        <v/>
      </c>
      <c r="AX938" s="53"/>
      <c r="AY938" s="53" t="str">
        <f>IF('Cable Info'!R642="","",CONCATENATE('Cable Info'!R642," - ",'Cable Info'!S642))</f>
        <v/>
      </c>
      <c r="AZ938" s="53"/>
      <c r="BA938" s="53"/>
      <c r="BB938" s="55" t="str">
        <f t="shared" si="3"/>
        <v/>
      </c>
      <c r="BC938" s="53"/>
      <c r="BD938" s="53" t="str">
        <f>IF('Cable Info'!T642="","",CONCATENATE('Cable Info'!T642," - ",'Cable Info'!U642))</f>
        <v/>
      </c>
      <c r="BE938" s="53"/>
      <c r="BF938" s="53"/>
      <c r="BG938" s="55" t="str">
        <f t="shared" si="4"/>
        <v/>
      </c>
      <c r="BH938" s="53"/>
      <c r="BI938" s="53" t="str">
        <f>IF('Cable Info'!V642="","",CONCATENATE('Cable Info'!V642," - ",'Cable Info'!W642))</f>
        <v/>
      </c>
      <c r="BJ938" s="53"/>
      <c r="BK938" s="53"/>
      <c r="BL938" s="55" t="str">
        <f t="shared" si="5"/>
        <v/>
      </c>
      <c r="BM938" s="5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1"/>
      <c r="CL938" s="1"/>
    </row>
    <row r="939" spans="1:90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9"/>
      <c r="P939" s="1"/>
      <c r="Q939" s="219"/>
      <c r="R939" s="1"/>
      <c r="S939" s="1"/>
      <c r="T939" s="1"/>
      <c r="U939" s="1"/>
      <c r="V939" s="19"/>
      <c r="W939" s="19"/>
      <c r="X939" s="220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53"/>
      <c r="AJ939" s="53" t="e">
        <f>IF('Cable Info'!L643="","",CONCATENATE('Cable Info'!L643," - ",'Cable Info'!M643))</f>
        <v>#N/A</v>
      </c>
      <c r="AK939" s="53"/>
      <c r="AL939" s="53"/>
      <c r="AM939" s="55" t="e">
        <f t="shared" si="0"/>
        <v>#N/A</v>
      </c>
      <c r="AN939" s="53"/>
      <c r="AO939" s="53" t="e">
        <f>IF('Cable Info'!N643="","",CONCATENATE('Cable Info'!N643," - ",'Cable Info'!O643))</f>
        <v>#N/A</v>
      </c>
      <c r="AP939" s="53"/>
      <c r="AQ939" s="53"/>
      <c r="AR939" s="55" t="e">
        <f t="shared" si="1"/>
        <v>#N/A</v>
      </c>
      <c r="AS939" s="53"/>
      <c r="AT939" s="53" t="str">
        <f>IF('Cable Info'!P643="","",CONCATENATE('Cable Info'!P643," - ",'Cable Info'!Q643))</f>
        <v/>
      </c>
      <c r="AU939" s="53"/>
      <c r="AV939" s="53"/>
      <c r="AW939" s="55" t="str">
        <f t="shared" si="2"/>
        <v/>
      </c>
      <c r="AX939" s="53"/>
      <c r="AY939" s="53" t="str">
        <f>IF('Cable Info'!R643="","",CONCATENATE('Cable Info'!R643," - ",'Cable Info'!S643))</f>
        <v/>
      </c>
      <c r="AZ939" s="53"/>
      <c r="BA939" s="53"/>
      <c r="BB939" s="55" t="str">
        <f t="shared" si="3"/>
        <v/>
      </c>
      <c r="BC939" s="53"/>
      <c r="BD939" s="53" t="str">
        <f>IF('Cable Info'!T643="","",CONCATENATE('Cable Info'!T643," - ",'Cable Info'!U643))</f>
        <v/>
      </c>
      <c r="BE939" s="53"/>
      <c r="BF939" s="53"/>
      <c r="BG939" s="55" t="str">
        <f t="shared" si="4"/>
        <v/>
      </c>
      <c r="BH939" s="53"/>
      <c r="BI939" s="53" t="str">
        <f>IF('Cable Info'!V643="","",CONCATENATE('Cable Info'!V643," - ",'Cable Info'!W643))</f>
        <v/>
      </c>
      <c r="BJ939" s="53"/>
      <c r="BK939" s="53"/>
      <c r="BL939" s="55" t="str">
        <f t="shared" si="5"/>
        <v/>
      </c>
      <c r="BM939" s="5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1"/>
      <c r="CL939" s="1"/>
    </row>
    <row r="940" spans="1:90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9"/>
      <c r="P940" s="1"/>
      <c r="Q940" s="219"/>
      <c r="R940" s="1"/>
      <c r="S940" s="1"/>
      <c r="T940" s="1"/>
      <c r="U940" s="1"/>
      <c r="V940" s="19"/>
      <c r="W940" s="19"/>
      <c r="X940" s="220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53"/>
      <c r="AJ940" s="53" t="e">
        <f>IF('Cable Info'!L644="","",CONCATENATE('Cable Info'!L644," - ",'Cable Info'!M644))</f>
        <v>#N/A</v>
      </c>
      <c r="AK940" s="53"/>
      <c r="AL940" s="53"/>
      <c r="AM940" s="55" t="e">
        <f t="shared" si="0"/>
        <v>#N/A</v>
      </c>
      <c r="AN940" s="53"/>
      <c r="AO940" s="53" t="e">
        <f>IF('Cable Info'!N644="","",CONCATENATE('Cable Info'!N644," - ",'Cable Info'!O644))</f>
        <v>#N/A</v>
      </c>
      <c r="AP940" s="53"/>
      <c r="AQ940" s="53"/>
      <c r="AR940" s="55" t="e">
        <f t="shared" si="1"/>
        <v>#N/A</v>
      </c>
      <c r="AS940" s="53"/>
      <c r="AT940" s="53" t="str">
        <f>IF('Cable Info'!P644="","",CONCATENATE('Cable Info'!P644," - ",'Cable Info'!Q644))</f>
        <v/>
      </c>
      <c r="AU940" s="53"/>
      <c r="AV940" s="53"/>
      <c r="AW940" s="55" t="str">
        <f t="shared" si="2"/>
        <v/>
      </c>
      <c r="AX940" s="53"/>
      <c r="AY940" s="53" t="str">
        <f>IF('Cable Info'!R644="","",CONCATENATE('Cable Info'!R644," - ",'Cable Info'!S644))</f>
        <v/>
      </c>
      <c r="AZ940" s="53"/>
      <c r="BA940" s="53"/>
      <c r="BB940" s="55" t="str">
        <f t="shared" si="3"/>
        <v/>
      </c>
      <c r="BC940" s="53"/>
      <c r="BD940" s="53" t="str">
        <f>IF('Cable Info'!T644="","",CONCATENATE('Cable Info'!T644," - ",'Cable Info'!U644))</f>
        <v/>
      </c>
      <c r="BE940" s="53"/>
      <c r="BF940" s="53"/>
      <c r="BG940" s="55" t="str">
        <f t="shared" si="4"/>
        <v/>
      </c>
      <c r="BH940" s="53"/>
      <c r="BI940" s="53" t="str">
        <f>IF('Cable Info'!V644="","",CONCATENATE('Cable Info'!V644," - ",'Cable Info'!W644))</f>
        <v/>
      </c>
      <c r="BJ940" s="53"/>
      <c r="BK940" s="53"/>
      <c r="BL940" s="55" t="str">
        <f t="shared" si="5"/>
        <v/>
      </c>
      <c r="BM940" s="5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1"/>
      <c r="CL940" s="1"/>
    </row>
    <row r="941" spans="1:90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9"/>
      <c r="P941" s="1"/>
      <c r="Q941" s="219"/>
      <c r="R941" s="1"/>
      <c r="S941" s="1"/>
      <c r="T941" s="1"/>
      <c r="U941" s="1"/>
      <c r="V941" s="19"/>
      <c r="W941" s="19"/>
      <c r="X941" s="220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53"/>
      <c r="AJ941" s="53" t="e">
        <f>IF('Cable Info'!L645="","",CONCATENATE('Cable Info'!L645," - ",'Cable Info'!M645))</f>
        <v>#N/A</v>
      </c>
      <c r="AK941" s="53"/>
      <c r="AL941" s="53"/>
      <c r="AM941" s="55" t="e">
        <f t="shared" si="0"/>
        <v>#N/A</v>
      </c>
      <c r="AN941" s="53"/>
      <c r="AO941" s="53" t="e">
        <f>IF('Cable Info'!N645="","",CONCATENATE('Cable Info'!N645," - ",'Cable Info'!O645))</f>
        <v>#N/A</v>
      </c>
      <c r="AP941" s="53"/>
      <c r="AQ941" s="53"/>
      <c r="AR941" s="55" t="e">
        <f t="shared" si="1"/>
        <v>#N/A</v>
      </c>
      <c r="AS941" s="53"/>
      <c r="AT941" s="53" t="str">
        <f>IF('Cable Info'!P645="","",CONCATENATE('Cable Info'!P645," - ",'Cable Info'!Q645))</f>
        <v/>
      </c>
      <c r="AU941" s="53"/>
      <c r="AV941" s="53"/>
      <c r="AW941" s="55" t="str">
        <f t="shared" si="2"/>
        <v/>
      </c>
      <c r="AX941" s="53"/>
      <c r="AY941" s="53" t="str">
        <f>IF('Cable Info'!R645="","",CONCATENATE('Cable Info'!R645," - ",'Cable Info'!S645))</f>
        <v/>
      </c>
      <c r="AZ941" s="53"/>
      <c r="BA941" s="53"/>
      <c r="BB941" s="55" t="str">
        <f t="shared" si="3"/>
        <v/>
      </c>
      <c r="BC941" s="53"/>
      <c r="BD941" s="53" t="str">
        <f>IF('Cable Info'!T645="","",CONCATENATE('Cable Info'!T645," - ",'Cable Info'!U645))</f>
        <v/>
      </c>
      <c r="BE941" s="53"/>
      <c r="BF941" s="53"/>
      <c r="BG941" s="55" t="str">
        <f t="shared" si="4"/>
        <v/>
      </c>
      <c r="BH941" s="53"/>
      <c r="BI941" s="53" t="str">
        <f>IF('Cable Info'!V645="","",CONCATENATE('Cable Info'!V645," - ",'Cable Info'!W645))</f>
        <v/>
      </c>
      <c r="BJ941" s="53"/>
      <c r="BK941" s="53"/>
      <c r="BL941" s="55" t="str">
        <f t="shared" si="5"/>
        <v/>
      </c>
      <c r="BM941" s="5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1"/>
      <c r="CL941" s="1"/>
    </row>
    <row r="942" spans="1:90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9"/>
      <c r="P942" s="1"/>
      <c r="Q942" s="219"/>
      <c r="R942" s="1"/>
      <c r="S942" s="1"/>
      <c r="T942" s="1"/>
      <c r="U942" s="1"/>
      <c r="V942" s="19"/>
      <c r="W942" s="19"/>
      <c r="X942" s="220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53"/>
      <c r="AJ942" s="53" t="e">
        <f>IF('Cable Info'!L646="","",CONCATENATE('Cable Info'!L646," - ",'Cable Info'!M646))</f>
        <v>#N/A</v>
      </c>
      <c r="AK942" s="53"/>
      <c r="AL942" s="53"/>
      <c r="AM942" s="55" t="e">
        <f t="shared" si="0"/>
        <v>#N/A</v>
      </c>
      <c r="AN942" s="53"/>
      <c r="AO942" s="53" t="e">
        <f>IF('Cable Info'!N646="","",CONCATENATE('Cable Info'!N646," - ",'Cable Info'!O646))</f>
        <v>#N/A</v>
      </c>
      <c r="AP942" s="53"/>
      <c r="AQ942" s="53"/>
      <c r="AR942" s="55" t="e">
        <f t="shared" si="1"/>
        <v>#N/A</v>
      </c>
      <c r="AS942" s="53"/>
      <c r="AT942" s="53" t="str">
        <f>IF('Cable Info'!P646="","",CONCATENATE('Cable Info'!P646," - ",'Cable Info'!Q646))</f>
        <v/>
      </c>
      <c r="AU942" s="53"/>
      <c r="AV942" s="53"/>
      <c r="AW942" s="55" t="str">
        <f t="shared" si="2"/>
        <v/>
      </c>
      <c r="AX942" s="53"/>
      <c r="AY942" s="53" t="str">
        <f>IF('Cable Info'!R646="","",CONCATENATE('Cable Info'!R646," - ",'Cable Info'!S646))</f>
        <v/>
      </c>
      <c r="AZ942" s="53"/>
      <c r="BA942" s="53"/>
      <c r="BB942" s="55" t="str">
        <f t="shared" si="3"/>
        <v/>
      </c>
      <c r="BC942" s="53"/>
      <c r="BD942" s="53" t="str">
        <f>IF('Cable Info'!T646="","",CONCATENATE('Cable Info'!T646," - ",'Cable Info'!U646))</f>
        <v/>
      </c>
      <c r="BE942" s="53"/>
      <c r="BF942" s="53"/>
      <c r="BG942" s="55" t="str">
        <f t="shared" si="4"/>
        <v/>
      </c>
      <c r="BH942" s="53"/>
      <c r="BI942" s="53" t="str">
        <f>IF('Cable Info'!V646="","",CONCATENATE('Cable Info'!V646," - ",'Cable Info'!W646))</f>
        <v/>
      </c>
      <c r="BJ942" s="53"/>
      <c r="BK942" s="53"/>
      <c r="BL942" s="55" t="str">
        <f t="shared" si="5"/>
        <v/>
      </c>
      <c r="BM942" s="5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1"/>
      <c r="CL942" s="1"/>
    </row>
    <row r="943" spans="1:90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9"/>
      <c r="P943" s="1"/>
      <c r="Q943" s="219"/>
      <c r="R943" s="1"/>
      <c r="S943" s="1"/>
      <c r="T943" s="1"/>
      <c r="U943" s="1"/>
      <c r="V943" s="19"/>
      <c r="W943" s="19"/>
      <c r="X943" s="220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53"/>
      <c r="AJ943" s="53" t="e">
        <f>IF('Cable Info'!L647="","",CONCATENATE('Cable Info'!L647," - ",'Cable Info'!M647))</f>
        <v>#N/A</v>
      </c>
      <c r="AK943" s="53"/>
      <c r="AL943" s="53"/>
      <c r="AM943" s="55" t="e">
        <f t="shared" si="0"/>
        <v>#N/A</v>
      </c>
      <c r="AN943" s="53"/>
      <c r="AO943" s="53" t="e">
        <f>IF('Cable Info'!N647="","",CONCATENATE('Cable Info'!N647," - ",'Cable Info'!O647))</f>
        <v>#N/A</v>
      </c>
      <c r="AP943" s="53"/>
      <c r="AQ943" s="53"/>
      <c r="AR943" s="55" t="e">
        <f t="shared" si="1"/>
        <v>#N/A</v>
      </c>
      <c r="AS943" s="53"/>
      <c r="AT943" s="53" t="str">
        <f>IF('Cable Info'!P647="","",CONCATENATE('Cable Info'!P647," - ",'Cable Info'!Q647))</f>
        <v/>
      </c>
      <c r="AU943" s="53"/>
      <c r="AV943" s="53"/>
      <c r="AW943" s="55" t="str">
        <f t="shared" si="2"/>
        <v/>
      </c>
      <c r="AX943" s="53"/>
      <c r="AY943" s="53" t="str">
        <f>IF('Cable Info'!R647="","",CONCATENATE('Cable Info'!R647," - ",'Cable Info'!S647))</f>
        <v/>
      </c>
      <c r="AZ943" s="53"/>
      <c r="BA943" s="53"/>
      <c r="BB943" s="55" t="str">
        <f t="shared" si="3"/>
        <v/>
      </c>
      <c r="BC943" s="53"/>
      <c r="BD943" s="53" t="str">
        <f>IF('Cable Info'!T647="","",CONCATENATE('Cable Info'!T647," - ",'Cable Info'!U647))</f>
        <v/>
      </c>
      <c r="BE943" s="53"/>
      <c r="BF943" s="53"/>
      <c r="BG943" s="55" t="str">
        <f t="shared" si="4"/>
        <v/>
      </c>
      <c r="BH943" s="53"/>
      <c r="BI943" s="53" t="str">
        <f>IF('Cable Info'!V647="","",CONCATENATE('Cable Info'!V647," - ",'Cable Info'!W647))</f>
        <v/>
      </c>
      <c r="BJ943" s="53"/>
      <c r="BK943" s="53"/>
      <c r="BL943" s="55" t="str">
        <f t="shared" si="5"/>
        <v/>
      </c>
      <c r="BM943" s="5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1"/>
      <c r="CL943" s="1"/>
    </row>
    <row r="944" spans="1:90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9"/>
      <c r="P944" s="1"/>
      <c r="Q944" s="219"/>
      <c r="R944" s="1"/>
      <c r="S944" s="1"/>
      <c r="T944" s="1"/>
      <c r="U944" s="1"/>
      <c r="V944" s="19"/>
      <c r="W944" s="19"/>
      <c r="X944" s="220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53"/>
      <c r="AJ944" s="53" t="e">
        <f>IF('Cable Info'!L648="","",CONCATENATE('Cable Info'!L648," - ",'Cable Info'!M648))</f>
        <v>#N/A</v>
      </c>
      <c r="AK944" s="53"/>
      <c r="AL944" s="53"/>
      <c r="AM944" s="55" t="e">
        <f t="shared" si="0"/>
        <v>#N/A</v>
      </c>
      <c r="AN944" s="53"/>
      <c r="AO944" s="53" t="e">
        <f>IF('Cable Info'!N648="","",CONCATENATE('Cable Info'!N648," - ",'Cable Info'!O648))</f>
        <v>#N/A</v>
      </c>
      <c r="AP944" s="53"/>
      <c r="AQ944" s="53"/>
      <c r="AR944" s="55" t="e">
        <f t="shared" si="1"/>
        <v>#N/A</v>
      </c>
      <c r="AS944" s="53"/>
      <c r="AT944" s="53" t="str">
        <f>IF('Cable Info'!P648="","",CONCATENATE('Cable Info'!P648," - ",'Cable Info'!Q648))</f>
        <v/>
      </c>
      <c r="AU944" s="53"/>
      <c r="AV944" s="53"/>
      <c r="AW944" s="55" t="str">
        <f t="shared" si="2"/>
        <v/>
      </c>
      <c r="AX944" s="53"/>
      <c r="AY944" s="53" t="str">
        <f>IF('Cable Info'!R648="","",CONCATENATE('Cable Info'!R648," - ",'Cable Info'!S648))</f>
        <v/>
      </c>
      <c r="AZ944" s="53"/>
      <c r="BA944" s="53"/>
      <c r="BB944" s="55" t="str">
        <f t="shared" si="3"/>
        <v/>
      </c>
      <c r="BC944" s="53"/>
      <c r="BD944" s="53" t="str">
        <f>IF('Cable Info'!T648="","",CONCATENATE('Cable Info'!T648," - ",'Cable Info'!U648))</f>
        <v/>
      </c>
      <c r="BE944" s="53"/>
      <c r="BF944" s="53"/>
      <c r="BG944" s="55" t="str">
        <f t="shared" si="4"/>
        <v/>
      </c>
      <c r="BH944" s="53"/>
      <c r="BI944" s="53" t="str">
        <f>IF('Cable Info'!V648="","",CONCATENATE('Cable Info'!V648," - ",'Cable Info'!W648))</f>
        <v/>
      </c>
      <c r="BJ944" s="53"/>
      <c r="BK944" s="53"/>
      <c r="BL944" s="55" t="str">
        <f t="shared" si="5"/>
        <v/>
      </c>
      <c r="BM944" s="5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1"/>
      <c r="CL944" s="1"/>
    </row>
    <row r="945" spans="1:90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9"/>
      <c r="P945" s="1"/>
      <c r="Q945" s="219"/>
      <c r="R945" s="1"/>
      <c r="S945" s="1"/>
      <c r="T945" s="1"/>
      <c r="U945" s="1"/>
      <c r="V945" s="19"/>
      <c r="W945" s="19"/>
      <c r="X945" s="220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53"/>
      <c r="AJ945" s="53" t="e">
        <f>IF('Cable Info'!L649="","",CONCATENATE('Cable Info'!L649," - ",'Cable Info'!M649))</f>
        <v>#N/A</v>
      </c>
      <c r="AK945" s="53"/>
      <c r="AL945" s="53"/>
      <c r="AM945" s="55" t="e">
        <f t="shared" si="0"/>
        <v>#N/A</v>
      </c>
      <c r="AN945" s="53"/>
      <c r="AO945" s="53" t="e">
        <f>IF('Cable Info'!N649="","",CONCATENATE('Cable Info'!N649," - ",'Cable Info'!O649))</f>
        <v>#N/A</v>
      </c>
      <c r="AP945" s="53"/>
      <c r="AQ945" s="53"/>
      <c r="AR945" s="55" t="e">
        <f t="shared" si="1"/>
        <v>#N/A</v>
      </c>
      <c r="AS945" s="53"/>
      <c r="AT945" s="53" t="str">
        <f>IF('Cable Info'!P649="","",CONCATENATE('Cable Info'!P649," - ",'Cable Info'!Q649))</f>
        <v/>
      </c>
      <c r="AU945" s="53"/>
      <c r="AV945" s="53"/>
      <c r="AW945" s="55" t="str">
        <f t="shared" si="2"/>
        <v/>
      </c>
      <c r="AX945" s="53"/>
      <c r="AY945" s="53" t="str">
        <f>IF('Cable Info'!R649="","",CONCATENATE('Cable Info'!R649," - ",'Cable Info'!S649))</f>
        <v/>
      </c>
      <c r="AZ945" s="53"/>
      <c r="BA945" s="53"/>
      <c r="BB945" s="55" t="str">
        <f t="shared" si="3"/>
        <v/>
      </c>
      <c r="BC945" s="53"/>
      <c r="BD945" s="53" t="str">
        <f>IF('Cable Info'!T649="","",CONCATENATE('Cable Info'!T649," - ",'Cable Info'!U649))</f>
        <v/>
      </c>
      <c r="BE945" s="53"/>
      <c r="BF945" s="53"/>
      <c r="BG945" s="55" t="str">
        <f t="shared" si="4"/>
        <v/>
      </c>
      <c r="BH945" s="53"/>
      <c r="BI945" s="53" t="str">
        <f>IF('Cable Info'!V649="","",CONCATENATE('Cable Info'!V649," - ",'Cable Info'!W649))</f>
        <v/>
      </c>
      <c r="BJ945" s="53"/>
      <c r="BK945" s="53"/>
      <c r="BL945" s="55" t="str">
        <f t="shared" si="5"/>
        <v/>
      </c>
      <c r="BM945" s="5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1"/>
      <c r="CL945" s="1"/>
    </row>
    <row r="946" spans="1:90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9"/>
      <c r="P946" s="1"/>
      <c r="Q946" s="219"/>
      <c r="R946" s="1"/>
      <c r="S946" s="1"/>
      <c r="T946" s="1"/>
      <c r="U946" s="1"/>
      <c r="V946" s="19"/>
      <c r="W946" s="19"/>
      <c r="X946" s="220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53"/>
      <c r="AJ946" s="53" t="e">
        <f>IF('Cable Info'!L650="","",CONCATENATE('Cable Info'!L650," - ",'Cable Info'!M650))</f>
        <v>#N/A</v>
      </c>
      <c r="AK946" s="53"/>
      <c r="AL946" s="53"/>
      <c r="AM946" s="55" t="e">
        <f t="shared" si="0"/>
        <v>#N/A</v>
      </c>
      <c r="AN946" s="53"/>
      <c r="AO946" s="53" t="e">
        <f>IF('Cable Info'!N650="","",CONCATENATE('Cable Info'!N650," - ",'Cable Info'!O650))</f>
        <v>#N/A</v>
      </c>
      <c r="AP946" s="53"/>
      <c r="AQ946" s="53"/>
      <c r="AR946" s="55" t="e">
        <f t="shared" si="1"/>
        <v>#N/A</v>
      </c>
      <c r="AS946" s="53"/>
      <c r="AT946" s="53" t="str">
        <f>IF('Cable Info'!P650="","",CONCATENATE('Cable Info'!P650," - ",'Cable Info'!Q650))</f>
        <v/>
      </c>
      <c r="AU946" s="53"/>
      <c r="AV946" s="53"/>
      <c r="AW946" s="55" t="str">
        <f t="shared" si="2"/>
        <v/>
      </c>
      <c r="AX946" s="53"/>
      <c r="AY946" s="53" t="str">
        <f>IF('Cable Info'!R650="","",CONCATENATE('Cable Info'!R650," - ",'Cable Info'!S650))</f>
        <v/>
      </c>
      <c r="AZ946" s="53"/>
      <c r="BA946" s="53"/>
      <c r="BB946" s="55" t="str">
        <f t="shared" si="3"/>
        <v/>
      </c>
      <c r="BC946" s="53"/>
      <c r="BD946" s="53" t="str">
        <f>IF('Cable Info'!T650="","",CONCATENATE('Cable Info'!T650," - ",'Cable Info'!U650))</f>
        <v/>
      </c>
      <c r="BE946" s="53"/>
      <c r="BF946" s="53"/>
      <c r="BG946" s="55" t="str">
        <f t="shared" si="4"/>
        <v/>
      </c>
      <c r="BH946" s="53"/>
      <c r="BI946" s="53" t="str">
        <f>IF('Cable Info'!V650="","",CONCATENATE('Cable Info'!V650," - ",'Cable Info'!W650))</f>
        <v/>
      </c>
      <c r="BJ946" s="53"/>
      <c r="BK946" s="53"/>
      <c r="BL946" s="55" t="str">
        <f t="shared" si="5"/>
        <v/>
      </c>
      <c r="BM946" s="5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1"/>
      <c r="CL946" s="1"/>
    </row>
    <row r="947" spans="1:90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9"/>
      <c r="P947" s="1"/>
      <c r="Q947" s="219"/>
      <c r="R947" s="1"/>
      <c r="S947" s="1"/>
      <c r="T947" s="1"/>
      <c r="U947" s="1"/>
      <c r="V947" s="19"/>
      <c r="W947" s="19"/>
      <c r="X947" s="220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53"/>
      <c r="AJ947" s="53" t="e">
        <f>IF('Cable Info'!L651="","",CONCATENATE('Cable Info'!L651," - ",'Cable Info'!M651))</f>
        <v>#N/A</v>
      </c>
      <c r="AK947" s="53"/>
      <c r="AL947" s="53"/>
      <c r="AM947" s="55" t="e">
        <f t="shared" si="0"/>
        <v>#N/A</v>
      </c>
      <c r="AN947" s="53"/>
      <c r="AO947" s="53" t="e">
        <f>IF('Cable Info'!N651="","",CONCATENATE('Cable Info'!N651," - ",'Cable Info'!O651))</f>
        <v>#N/A</v>
      </c>
      <c r="AP947" s="53"/>
      <c r="AQ947" s="53"/>
      <c r="AR947" s="55" t="e">
        <f t="shared" si="1"/>
        <v>#N/A</v>
      </c>
      <c r="AS947" s="53"/>
      <c r="AT947" s="53" t="str">
        <f>IF('Cable Info'!P651="","",CONCATENATE('Cable Info'!P651," - ",'Cable Info'!Q651))</f>
        <v/>
      </c>
      <c r="AU947" s="53"/>
      <c r="AV947" s="53"/>
      <c r="AW947" s="55" t="str">
        <f t="shared" si="2"/>
        <v/>
      </c>
      <c r="AX947" s="53"/>
      <c r="AY947" s="53" t="str">
        <f>IF('Cable Info'!R651="","",CONCATENATE('Cable Info'!R651," - ",'Cable Info'!S651))</f>
        <v/>
      </c>
      <c r="AZ947" s="53"/>
      <c r="BA947" s="53"/>
      <c r="BB947" s="55" t="str">
        <f t="shared" si="3"/>
        <v/>
      </c>
      <c r="BC947" s="53"/>
      <c r="BD947" s="53" t="str">
        <f>IF('Cable Info'!T651="","",CONCATENATE('Cable Info'!T651," - ",'Cable Info'!U651))</f>
        <v/>
      </c>
      <c r="BE947" s="53"/>
      <c r="BF947" s="53"/>
      <c r="BG947" s="55" t="str">
        <f t="shared" si="4"/>
        <v/>
      </c>
      <c r="BH947" s="53"/>
      <c r="BI947" s="53" t="str">
        <f>IF('Cable Info'!V651="","",CONCATENATE('Cable Info'!V651," - ",'Cable Info'!W651))</f>
        <v/>
      </c>
      <c r="BJ947" s="53"/>
      <c r="BK947" s="53"/>
      <c r="BL947" s="55" t="str">
        <f t="shared" si="5"/>
        <v/>
      </c>
      <c r="BM947" s="5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1"/>
      <c r="CL947" s="1"/>
    </row>
    <row r="948" spans="1:90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9"/>
      <c r="P948" s="1"/>
      <c r="Q948" s="219"/>
      <c r="R948" s="1"/>
      <c r="S948" s="1"/>
      <c r="T948" s="1"/>
      <c r="U948" s="1"/>
      <c r="V948" s="19"/>
      <c r="W948" s="19"/>
      <c r="X948" s="220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53"/>
      <c r="AJ948" s="53" t="e">
        <f>IF('Cable Info'!L652="","",CONCATENATE('Cable Info'!L652," - ",'Cable Info'!M652))</f>
        <v>#N/A</v>
      </c>
      <c r="AK948" s="53"/>
      <c r="AL948" s="53"/>
      <c r="AM948" s="55" t="e">
        <f t="shared" si="0"/>
        <v>#N/A</v>
      </c>
      <c r="AN948" s="53"/>
      <c r="AO948" s="53" t="e">
        <f>IF('Cable Info'!N652="","",CONCATENATE('Cable Info'!N652," - ",'Cable Info'!O652))</f>
        <v>#N/A</v>
      </c>
      <c r="AP948" s="53"/>
      <c r="AQ948" s="53"/>
      <c r="AR948" s="55" t="e">
        <f t="shared" si="1"/>
        <v>#N/A</v>
      </c>
      <c r="AS948" s="53"/>
      <c r="AT948" s="53" t="str">
        <f>IF('Cable Info'!P652="","",CONCATENATE('Cable Info'!P652," - ",'Cable Info'!Q652))</f>
        <v/>
      </c>
      <c r="AU948" s="53"/>
      <c r="AV948" s="53"/>
      <c r="AW948" s="55" t="str">
        <f t="shared" si="2"/>
        <v/>
      </c>
      <c r="AX948" s="53"/>
      <c r="AY948" s="53" t="str">
        <f>IF('Cable Info'!R652="","",CONCATENATE('Cable Info'!R652," - ",'Cable Info'!S652))</f>
        <v/>
      </c>
      <c r="AZ948" s="53"/>
      <c r="BA948" s="53"/>
      <c r="BB948" s="55" t="str">
        <f t="shared" si="3"/>
        <v/>
      </c>
      <c r="BC948" s="53"/>
      <c r="BD948" s="53" t="str">
        <f>IF('Cable Info'!T652="","",CONCATENATE('Cable Info'!T652," - ",'Cable Info'!U652))</f>
        <v/>
      </c>
      <c r="BE948" s="53"/>
      <c r="BF948" s="53"/>
      <c r="BG948" s="55" t="str">
        <f t="shared" si="4"/>
        <v/>
      </c>
      <c r="BH948" s="53"/>
      <c r="BI948" s="53" t="str">
        <f>IF('Cable Info'!V652="","",CONCATENATE('Cable Info'!V652," - ",'Cable Info'!W652))</f>
        <v/>
      </c>
      <c r="BJ948" s="53"/>
      <c r="BK948" s="53"/>
      <c r="BL948" s="55" t="str">
        <f t="shared" si="5"/>
        <v/>
      </c>
      <c r="BM948" s="5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1"/>
      <c r="CL948" s="1"/>
    </row>
    <row r="949" spans="1:90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9"/>
      <c r="P949" s="1"/>
      <c r="Q949" s="219"/>
      <c r="R949" s="1"/>
      <c r="S949" s="1"/>
      <c r="T949" s="1"/>
      <c r="U949" s="1"/>
      <c r="V949" s="19"/>
      <c r="W949" s="19"/>
      <c r="X949" s="220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53"/>
      <c r="AJ949" s="53" t="e">
        <f>IF('Cable Info'!L653="","",CONCATENATE('Cable Info'!L653," - ",'Cable Info'!M653))</f>
        <v>#N/A</v>
      </c>
      <c r="AK949" s="53"/>
      <c r="AL949" s="53"/>
      <c r="AM949" s="55" t="e">
        <f t="shared" si="0"/>
        <v>#N/A</v>
      </c>
      <c r="AN949" s="53"/>
      <c r="AO949" s="53" t="e">
        <f>IF('Cable Info'!N653="","",CONCATENATE('Cable Info'!N653," - ",'Cable Info'!O653))</f>
        <v>#N/A</v>
      </c>
      <c r="AP949" s="53"/>
      <c r="AQ949" s="53"/>
      <c r="AR949" s="55" t="e">
        <f t="shared" si="1"/>
        <v>#N/A</v>
      </c>
      <c r="AS949" s="53"/>
      <c r="AT949" s="53" t="str">
        <f>IF('Cable Info'!P653="","",CONCATENATE('Cable Info'!P653," - ",'Cable Info'!Q653))</f>
        <v/>
      </c>
      <c r="AU949" s="53"/>
      <c r="AV949" s="53"/>
      <c r="AW949" s="55" t="str">
        <f t="shared" si="2"/>
        <v/>
      </c>
      <c r="AX949" s="53"/>
      <c r="AY949" s="53" t="str">
        <f>IF('Cable Info'!R653="","",CONCATENATE('Cable Info'!R653," - ",'Cable Info'!S653))</f>
        <v/>
      </c>
      <c r="AZ949" s="53"/>
      <c r="BA949" s="53"/>
      <c r="BB949" s="55" t="str">
        <f t="shared" si="3"/>
        <v/>
      </c>
      <c r="BC949" s="53"/>
      <c r="BD949" s="53" t="str">
        <f>IF('Cable Info'!T653="","",CONCATENATE('Cable Info'!T653," - ",'Cable Info'!U653))</f>
        <v/>
      </c>
      <c r="BE949" s="53"/>
      <c r="BF949" s="53"/>
      <c r="BG949" s="55" t="str">
        <f t="shared" si="4"/>
        <v/>
      </c>
      <c r="BH949" s="53"/>
      <c r="BI949" s="53" t="str">
        <f>IF('Cable Info'!V653="","",CONCATENATE('Cable Info'!V653," - ",'Cable Info'!W653))</f>
        <v/>
      </c>
      <c r="BJ949" s="53"/>
      <c r="BK949" s="53"/>
      <c r="BL949" s="55" t="str">
        <f t="shared" si="5"/>
        <v/>
      </c>
      <c r="BM949" s="5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1"/>
      <c r="CL949" s="1"/>
    </row>
    <row r="950" spans="1:90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9"/>
      <c r="P950" s="1"/>
      <c r="Q950" s="219"/>
      <c r="R950" s="1"/>
      <c r="S950" s="1"/>
      <c r="T950" s="1"/>
      <c r="U950" s="1"/>
      <c r="V950" s="19"/>
      <c r="W950" s="19"/>
      <c r="X950" s="220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53"/>
      <c r="AJ950" s="53" t="e">
        <f>IF('Cable Info'!L654="","",CONCATENATE('Cable Info'!L654," - ",'Cable Info'!M654))</f>
        <v>#N/A</v>
      </c>
      <c r="AK950" s="53"/>
      <c r="AL950" s="53"/>
      <c r="AM950" s="55" t="e">
        <f t="shared" si="0"/>
        <v>#N/A</v>
      </c>
      <c r="AN950" s="53"/>
      <c r="AO950" s="53" t="e">
        <f>IF('Cable Info'!N654="","",CONCATENATE('Cable Info'!N654," - ",'Cable Info'!O654))</f>
        <v>#N/A</v>
      </c>
      <c r="AP950" s="53"/>
      <c r="AQ950" s="53"/>
      <c r="AR950" s="55" t="e">
        <f t="shared" si="1"/>
        <v>#N/A</v>
      </c>
      <c r="AS950" s="53"/>
      <c r="AT950" s="53" t="str">
        <f>IF('Cable Info'!P654="","",CONCATENATE('Cable Info'!P654," - ",'Cable Info'!Q654))</f>
        <v/>
      </c>
      <c r="AU950" s="53"/>
      <c r="AV950" s="53"/>
      <c r="AW950" s="55" t="str">
        <f t="shared" si="2"/>
        <v/>
      </c>
      <c r="AX950" s="53"/>
      <c r="AY950" s="53" t="str">
        <f>IF('Cable Info'!R654="","",CONCATENATE('Cable Info'!R654," - ",'Cable Info'!S654))</f>
        <v/>
      </c>
      <c r="AZ950" s="53"/>
      <c r="BA950" s="53"/>
      <c r="BB950" s="55" t="str">
        <f t="shared" si="3"/>
        <v/>
      </c>
      <c r="BC950" s="53"/>
      <c r="BD950" s="53" t="str">
        <f>IF('Cable Info'!T654="","",CONCATENATE('Cable Info'!T654," - ",'Cable Info'!U654))</f>
        <v/>
      </c>
      <c r="BE950" s="53"/>
      <c r="BF950" s="53"/>
      <c r="BG950" s="55" t="str">
        <f t="shared" si="4"/>
        <v/>
      </c>
      <c r="BH950" s="53"/>
      <c r="BI950" s="53" t="str">
        <f>IF('Cable Info'!V654="","",CONCATENATE('Cable Info'!V654," - ",'Cable Info'!W654))</f>
        <v/>
      </c>
      <c r="BJ950" s="53"/>
      <c r="BK950" s="53"/>
      <c r="BL950" s="55" t="str">
        <f t="shared" si="5"/>
        <v/>
      </c>
      <c r="BM950" s="5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1"/>
      <c r="CL950" s="1"/>
    </row>
    <row r="951" spans="1:90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9"/>
      <c r="P951" s="1"/>
      <c r="Q951" s="219"/>
      <c r="R951" s="1"/>
      <c r="S951" s="1"/>
      <c r="T951" s="1"/>
      <c r="U951" s="1"/>
      <c r="V951" s="19"/>
      <c r="W951" s="19"/>
      <c r="X951" s="220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53"/>
      <c r="AJ951" s="53" t="e">
        <f>IF('Cable Info'!L655="","",CONCATENATE('Cable Info'!L655," - ",'Cable Info'!M655))</f>
        <v>#N/A</v>
      </c>
      <c r="AK951" s="53"/>
      <c r="AL951" s="53"/>
      <c r="AM951" s="55" t="e">
        <f t="shared" si="0"/>
        <v>#N/A</v>
      </c>
      <c r="AN951" s="53"/>
      <c r="AO951" s="53" t="e">
        <f>IF('Cable Info'!N655="","",CONCATENATE('Cable Info'!N655," - ",'Cable Info'!O655))</f>
        <v>#N/A</v>
      </c>
      <c r="AP951" s="53"/>
      <c r="AQ951" s="53"/>
      <c r="AR951" s="55" t="e">
        <f t="shared" si="1"/>
        <v>#N/A</v>
      </c>
      <c r="AS951" s="53"/>
      <c r="AT951" s="53" t="str">
        <f>IF('Cable Info'!P655="","",CONCATENATE('Cable Info'!P655," - ",'Cable Info'!Q655))</f>
        <v/>
      </c>
      <c r="AU951" s="53"/>
      <c r="AV951" s="53"/>
      <c r="AW951" s="55" t="str">
        <f t="shared" si="2"/>
        <v/>
      </c>
      <c r="AX951" s="53"/>
      <c r="AY951" s="53" t="str">
        <f>IF('Cable Info'!R655="","",CONCATENATE('Cable Info'!R655," - ",'Cable Info'!S655))</f>
        <v/>
      </c>
      <c r="AZ951" s="53"/>
      <c r="BA951" s="53"/>
      <c r="BB951" s="55" t="str">
        <f t="shared" si="3"/>
        <v/>
      </c>
      <c r="BC951" s="53"/>
      <c r="BD951" s="53" t="str">
        <f>IF('Cable Info'!T655="","",CONCATENATE('Cable Info'!T655," - ",'Cable Info'!U655))</f>
        <v/>
      </c>
      <c r="BE951" s="53"/>
      <c r="BF951" s="53"/>
      <c r="BG951" s="55" t="str">
        <f t="shared" si="4"/>
        <v/>
      </c>
      <c r="BH951" s="53"/>
      <c r="BI951" s="53" t="str">
        <f>IF('Cable Info'!V655="","",CONCATENATE('Cable Info'!V655," - ",'Cable Info'!W655))</f>
        <v/>
      </c>
      <c r="BJ951" s="53"/>
      <c r="BK951" s="53"/>
      <c r="BL951" s="55" t="str">
        <f t="shared" si="5"/>
        <v/>
      </c>
      <c r="BM951" s="5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1"/>
      <c r="CL951" s="1"/>
    </row>
    <row r="952" spans="1:90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9"/>
      <c r="P952" s="1"/>
      <c r="Q952" s="219"/>
      <c r="R952" s="1"/>
      <c r="S952" s="1"/>
      <c r="T952" s="1"/>
      <c r="U952" s="1"/>
      <c r="V952" s="19"/>
      <c r="W952" s="19"/>
      <c r="X952" s="220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53"/>
      <c r="AJ952" s="53" t="e">
        <f>IF('Cable Info'!L656="","",CONCATENATE('Cable Info'!L656," - ",'Cable Info'!M656))</f>
        <v>#N/A</v>
      </c>
      <c r="AK952" s="53"/>
      <c r="AL952" s="53"/>
      <c r="AM952" s="55" t="e">
        <f t="shared" si="0"/>
        <v>#N/A</v>
      </c>
      <c r="AN952" s="53"/>
      <c r="AO952" s="53" t="e">
        <f>IF('Cable Info'!N656="","",CONCATENATE('Cable Info'!N656," - ",'Cable Info'!O656))</f>
        <v>#N/A</v>
      </c>
      <c r="AP952" s="53"/>
      <c r="AQ952" s="53"/>
      <c r="AR952" s="55" t="e">
        <f t="shared" si="1"/>
        <v>#N/A</v>
      </c>
      <c r="AS952" s="53"/>
      <c r="AT952" s="53" t="str">
        <f>IF('Cable Info'!P656="","",CONCATENATE('Cable Info'!P656," - ",'Cable Info'!Q656))</f>
        <v/>
      </c>
      <c r="AU952" s="53"/>
      <c r="AV952" s="53"/>
      <c r="AW952" s="55" t="str">
        <f t="shared" si="2"/>
        <v/>
      </c>
      <c r="AX952" s="53"/>
      <c r="AY952" s="53" t="str">
        <f>IF('Cable Info'!R656="","",CONCATENATE('Cable Info'!R656," - ",'Cable Info'!S656))</f>
        <v/>
      </c>
      <c r="AZ952" s="53"/>
      <c r="BA952" s="53"/>
      <c r="BB952" s="55" t="str">
        <f t="shared" si="3"/>
        <v/>
      </c>
      <c r="BC952" s="53"/>
      <c r="BD952" s="53" t="str">
        <f>IF('Cable Info'!T656="","",CONCATENATE('Cable Info'!T656," - ",'Cable Info'!U656))</f>
        <v/>
      </c>
      <c r="BE952" s="53"/>
      <c r="BF952" s="53"/>
      <c r="BG952" s="55" t="str">
        <f t="shared" si="4"/>
        <v/>
      </c>
      <c r="BH952" s="53"/>
      <c r="BI952" s="53" t="str">
        <f>IF('Cable Info'!V656="","",CONCATENATE('Cable Info'!V656," - ",'Cable Info'!W656))</f>
        <v/>
      </c>
      <c r="BJ952" s="53"/>
      <c r="BK952" s="53"/>
      <c r="BL952" s="55" t="str">
        <f t="shared" si="5"/>
        <v/>
      </c>
      <c r="BM952" s="5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1"/>
      <c r="CL952" s="1"/>
    </row>
    <row r="953" spans="1:90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9"/>
      <c r="P953" s="1"/>
      <c r="Q953" s="219"/>
      <c r="R953" s="1"/>
      <c r="S953" s="1"/>
      <c r="T953" s="1"/>
      <c r="U953" s="1"/>
      <c r="V953" s="19"/>
      <c r="W953" s="19"/>
      <c r="X953" s="220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53"/>
      <c r="AJ953" s="53" t="e">
        <f>IF('Cable Info'!L657="","",CONCATENATE('Cable Info'!L657," - ",'Cable Info'!M657))</f>
        <v>#N/A</v>
      </c>
      <c r="AK953" s="53"/>
      <c r="AL953" s="53"/>
      <c r="AM953" s="55" t="e">
        <f t="shared" si="0"/>
        <v>#N/A</v>
      </c>
      <c r="AN953" s="53"/>
      <c r="AO953" s="53" t="e">
        <f>IF('Cable Info'!N657="","",CONCATENATE('Cable Info'!N657," - ",'Cable Info'!O657))</f>
        <v>#N/A</v>
      </c>
      <c r="AP953" s="53"/>
      <c r="AQ953" s="53"/>
      <c r="AR953" s="55" t="e">
        <f t="shared" si="1"/>
        <v>#N/A</v>
      </c>
      <c r="AS953" s="53"/>
      <c r="AT953" s="53" t="str">
        <f>IF('Cable Info'!P657="","",CONCATENATE('Cable Info'!P657," - ",'Cable Info'!Q657))</f>
        <v/>
      </c>
      <c r="AU953" s="53"/>
      <c r="AV953" s="53"/>
      <c r="AW953" s="55" t="str">
        <f t="shared" si="2"/>
        <v/>
      </c>
      <c r="AX953" s="53"/>
      <c r="AY953" s="53" t="str">
        <f>IF('Cable Info'!R657="","",CONCATENATE('Cable Info'!R657," - ",'Cable Info'!S657))</f>
        <v/>
      </c>
      <c r="AZ953" s="53"/>
      <c r="BA953" s="53"/>
      <c r="BB953" s="55" t="str">
        <f t="shared" si="3"/>
        <v/>
      </c>
      <c r="BC953" s="53"/>
      <c r="BD953" s="53" t="str">
        <f>IF('Cable Info'!T657="","",CONCATENATE('Cable Info'!T657," - ",'Cable Info'!U657))</f>
        <v/>
      </c>
      <c r="BE953" s="53"/>
      <c r="BF953" s="53"/>
      <c r="BG953" s="55" t="str">
        <f t="shared" si="4"/>
        <v/>
      </c>
      <c r="BH953" s="53"/>
      <c r="BI953" s="53" t="str">
        <f>IF('Cable Info'!V657="","",CONCATENATE('Cable Info'!V657," - ",'Cable Info'!W657))</f>
        <v/>
      </c>
      <c r="BJ953" s="53"/>
      <c r="BK953" s="53"/>
      <c r="BL953" s="55" t="str">
        <f t="shared" si="5"/>
        <v/>
      </c>
      <c r="BM953" s="5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1"/>
      <c r="CL953" s="1"/>
    </row>
    <row r="954" spans="1:90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9"/>
      <c r="P954" s="1"/>
      <c r="Q954" s="219"/>
      <c r="R954" s="1"/>
      <c r="S954" s="1"/>
      <c r="T954" s="1"/>
      <c r="U954" s="1"/>
      <c r="V954" s="19"/>
      <c r="W954" s="19"/>
      <c r="X954" s="220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53"/>
      <c r="AJ954" s="53" t="e">
        <f>IF('Cable Info'!L658="","",CONCATENATE('Cable Info'!L658," - ",'Cable Info'!M658))</f>
        <v>#N/A</v>
      </c>
      <c r="AK954" s="53"/>
      <c r="AL954" s="53"/>
      <c r="AM954" s="55" t="e">
        <f t="shared" si="0"/>
        <v>#N/A</v>
      </c>
      <c r="AN954" s="53"/>
      <c r="AO954" s="53" t="e">
        <f>IF('Cable Info'!N658="","",CONCATENATE('Cable Info'!N658," - ",'Cable Info'!O658))</f>
        <v>#N/A</v>
      </c>
      <c r="AP954" s="53"/>
      <c r="AQ954" s="53"/>
      <c r="AR954" s="55" t="e">
        <f t="shared" si="1"/>
        <v>#N/A</v>
      </c>
      <c r="AS954" s="53"/>
      <c r="AT954" s="53" t="str">
        <f>IF('Cable Info'!P658="","",CONCATENATE('Cable Info'!P658," - ",'Cable Info'!Q658))</f>
        <v/>
      </c>
      <c r="AU954" s="53"/>
      <c r="AV954" s="53"/>
      <c r="AW954" s="55" t="str">
        <f t="shared" si="2"/>
        <v/>
      </c>
      <c r="AX954" s="53"/>
      <c r="AY954" s="53" t="str">
        <f>IF('Cable Info'!R658="","",CONCATENATE('Cable Info'!R658," - ",'Cable Info'!S658))</f>
        <v/>
      </c>
      <c r="AZ954" s="53"/>
      <c r="BA954" s="53"/>
      <c r="BB954" s="55" t="str">
        <f t="shared" si="3"/>
        <v/>
      </c>
      <c r="BC954" s="53"/>
      <c r="BD954" s="53" t="str">
        <f>IF('Cable Info'!T658="","",CONCATENATE('Cable Info'!T658," - ",'Cable Info'!U658))</f>
        <v/>
      </c>
      <c r="BE954" s="53"/>
      <c r="BF954" s="53"/>
      <c r="BG954" s="55" t="str">
        <f t="shared" si="4"/>
        <v/>
      </c>
      <c r="BH954" s="53"/>
      <c r="BI954" s="53" t="str">
        <f>IF('Cable Info'!V658="","",CONCATENATE('Cable Info'!V658," - ",'Cable Info'!W658))</f>
        <v/>
      </c>
      <c r="BJ954" s="53"/>
      <c r="BK954" s="53"/>
      <c r="BL954" s="55" t="str">
        <f t="shared" si="5"/>
        <v/>
      </c>
      <c r="BM954" s="5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1"/>
      <c r="CL954" s="1"/>
    </row>
    <row r="955" spans="1:90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9"/>
      <c r="P955" s="1"/>
      <c r="Q955" s="219"/>
      <c r="R955" s="1"/>
      <c r="S955" s="1"/>
      <c r="T955" s="1"/>
      <c r="U955" s="1"/>
      <c r="V955" s="19"/>
      <c r="W955" s="19"/>
      <c r="X955" s="220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53"/>
      <c r="AJ955" s="53" t="e">
        <f>IF('Cable Info'!L659="","",CONCATENATE('Cable Info'!L659," - ",'Cable Info'!M659))</f>
        <v>#N/A</v>
      </c>
      <c r="AK955" s="53"/>
      <c r="AL955" s="53"/>
      <c r="AM955" s="55" t="e">
        <f t="shared" si="0"/>
        <v>#N/A</v>
      </c>
      <c r="AN955" s="53"/>
      <c r="AO955" s="53" t="e">
        <f>IF('Cable Info'!N659="","",CONCATENATE('Cable Info'!N659," - ",'Cable Info'!O659))</f>
        <v>#N/A</v>
      </c>
      <c r="AP955" s="53"/>
      <c r="AQ955" s="53"/>
      <c r="AR955" s="55" t="e">
        <f t="shared" si="1"/>
        <v>#N/A</v>
      </c>
      <c r="AS955" s="53"/>
      <c r="AT955" s="53" t="str">
        <f>IF('Cable Info'!P659="","",CONCATENATE('Cable Info'!P659," - ",'Cable Info'!Q659))</f>
        <v/>
      </c>
      <c r="AU955" s="53"/>
      <c r="AV955" s="53"/>
      <c r="AW955" s="55" t="str">
        <f t="shared" si="2"/>
        <v/>
      </c>
      <c r="AX955" s="53"/>
      <c r="AY955" s="53" t="str">
        <f>IF('Cable Info'!R659="","",CONCATENATE('Cable Info'!R659," - ",'Cable Info'!S659))</f>
        <v/>
      </c>
      <c r="AZ955" s="53"/>
      <c r="BA955" s="53"/>
      <c r="BB955" s="55" t="str">
        <f t="shared" si="3"/>
        <v/>
      </c>
      <c r="BC955" s="53"/>
      <c r="BD955" s="53" t="str">
        <f>IF('Cable Info'!T659="","",CONCATENATE('Cable Info'!T659," - ",'Cable Info'!U659))</f>
        <v/>
      </c>
      <c r="BE955" s="53"/>
      <c r="BF955" s="53"/>
      <c r="BG955" s="55" t="str">
        <f t="shared" si="4"/>
        <v/>
      </c>
      <c r="BH955" s="53"/>
      <c r="BI955" s="53" t="str">
        <f>IF('Cable Info'!V659="","",CONCATENATE('Cable Info'!V659," - ",'Cable Info'!W659))</f>
        <v/>
      </c>
      <c r="BJ955" s="53"/>
      <c r="BK955" s="53"/>
      <c r="BL955" s="55" t="str">
        <f t="shared" si="5"/>
        <v/>
      </c>
      <c r="BM955" s="5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1"/>
      <c r="CL955" s="1"/>
    </row>
    <row r="956" spans="1:90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9"/>
      <c r="P956" s="1"/>
      <c r="Q956" s="219"/>
      <c r="R956" s="1"/>
      <c r="S956" s="1"/>
      <c r="T956" s="1"/>
      <c r="U956" s="1"/>
      <c r="V956" s="19"/>
      <c r="W956" s="19"/>
      <c r="X956" s="220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53"/>
      <c r="AJ956" s="53" t="e">
        <f>IF('Cable Info'!L660="","",CONCATENATE('Cable Info'!L660," - ",'Cable Info'!M660))</f>
        <v>#N/A</v>
      </c>
      <c r="AK956" s="53"/>
      <c r="AL956" s="53"/>
      <c r="AM956" s="55" t="e">
        <f t="shared" si="0"/>
        <v>#N/A</v>
      </c>
      <c r="AN956" s="53"/>
      <c r="AO956" s="53" t="e">
        <f>IF('Cable Info'!N660="","",CONCATENATE('Cable Info'!N660," - ",'Cable Info'!O660))</f>
        <v>#N/A</v>
      </c>
      <c r="AP956" s="53"/>
      <c r="AQ956" s="53"/>
      <c r="AR956" s="55" t="e">
        <f t="shared" si="1"/>
        <v>#N/A</v>
      </c>
      <c r="AS956" s="53"/>
      <c r="AT956" s="53" t="str">
        <f>IF('Cable Info'!P660="","",CONCATENATE('Cable Info'!P660," - ",'Cable Info'!Q660))</f>
        <v/>
      </c>
      <c r="AU956" s="53"/>
      <c r="AV956" s="53"/>
      <c r="AW956" s="55" t="str">
        <f t="shared" si="2"/>
        <v/>
      </c>
      <c r="AX956" s="53"/>
      <c r="AY956" s="53" t="str">
        <f>IF('Cable Info'!R660="","",CONCATENATE('Cable Info'!R660," - ",'Cable Info'!S660))</f>
        <v/>
      </c>
      <c r="AZ956" s="53"/>
      <c r="BA956" s="53"/>
      <c r="BB956" s="55" t="str">
        <f t="shared" si="3"/>
        <v/>
      </c>
      <c r="BC956" s="53"/>
      <c r="BD956" s="53" t="str">
        <f>IF('Cable Info'!T660="","",CONCATENATE('Cable Info'!T660," - ",'Cable Info'!U660))</f>
        <v/>
      </c>
      <c r="BE956" s="53"/>
      <c r="BF956" s="53"/>
      <c r="BG956" s="55" t="str">
        <f t="shared" si="4"/>
        <v/>
      </c>
      <c r="BH956" s="53"/>
      <c r="BI956" s="53" t="str">
        <f>IF('Cable Info'!V660="","",CONCATENATE('Cable Info'!V660," - ",'Cable Info'!W660))</f>
        <v/>
      </c>
      <c r="BJ956" s="53"/>
      <c r="BK956" s="53"/>
      <c r="BL956" s="55" t="str">
        <f t="shared" si="5"/>
        <v/>
      </c>
      <c r="BM956" s="5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1"/>
      <c r="CL956" s="1"/>
    </row>
    <row r="957" spans="1:90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9"/>
      <c r="P957" s="1"/>
      <c r="Q957" s="219"/>
      <c r="R957" s="1"/>
      <c r="S957" s="1"/>
      <c r="T957" s="1"/>
      <c r="U957" s="1"/>
      <c r="V957" s="19"/>
      <c r="W957" s="19"/>
      <c r="X957" s="220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53"/>
      <c r="AJ957" s="53" t="e">
        <f>IF('Cable Info'!L661="","",CONCATENATE('Cable Info'!L661," - ",'Cable Info'!M661))</f>
        <v>#N/A</v>
      </c>
      <c r="AK957" s="53"/>
      <c r="AL957" s="53"/>
      <c r="AM957" s="55" t="e">
        <f t="shared" si="0"/>
        <v>#N/A</v>
      </c>
      <c r="AN957" s="53"/>
      <c r="AO957" s="53" t="e">
        <f>IF('Cable Info'!N661="","",CONCATENATE('Cable Info'!N661," - ",'Cable Info'!O661))</f>
        <v>#N/A</v>
      </c>
      <c r="AP957" s="53"/>
      <c r="AQ957" s="53"/>
      <c r="AR957" s="55" t="e">
        <f t="shared" si="1"/>
        <v>#N/A</v>
      </c>
      <c r="AS957" s="53"/>
      <c r="AT957" s="53" t="str">
        <f>IF('Cable Info'!P661="","",CONCATENATE('Cable Info'!P661," - ",'Cable Info'!Q661))</f>
        <v/>
      </c>
      <c r="AU957" s="53"/>
      <c r="AV957" s="53"/>
      <c r="AW957" s="55" t="str">
        <f t="shared" si="2"/>
        <v/>
      </c>
      <c r="AX957" s="53"/>
      <c r="AY957" s="53" t="str">
        <f>IF('Cable Info'!R661="","",CONCATENATE('Cable Info'!R661," - ",'Cable Info'!S661))</f>
        <v/>
      </c>
      <c r="AZ957" s="53"/>
      <c r="BA957" s="53"/>
      <c r="BB957" s="55" t="str">
        <f t="shared" si="3"/>
        <v/>
      </c>
      <c r="BC957" s="53"/>
      <c r="BD957" s="53" t="str">
        <f>IF('Cable Info'!T661="","",CONCATENATE('Cable Info'!T661," - ",'Cable Info'!U661))</f>
        <v/>
      </c>
      <c r="BE957" s="53"/>
      <c r="BF957" s="53"/>
      <c r="BG957" s="55" t="str">
        <f t="shared" si="4"/>
        <v/>
      </c>
      <c r="BH957" s="53"/>
      <c r="BI957" s="53" t="str">
        <f>IF('Cable Info'!V661="","",CONCATENATE('Cable Info'!V661," - ",'Cable Info'!W661))</f>
        <v/>
      </c>
      <c r="BJ957" s="53"/>
      <c r="BK957" s="53"/>
      <c r="BL957" s="55" t="str">
        <f t="shared" si="5"/>
        <v/>
      </c>
      <c r="BM957" s="5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1"/>
      <c r="CL957" s="1"/>
    </row>
    <row r="958" spans="1:90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9"/>
      <c r="P958" s="1"/>
      <c r="Q958" s="219"/>
      <c r="R958" s="1"/>
      <c r="S958" s="1"/>
      <c r="T958" s="1"/>
      <c r="U958" s="1"/>
      <c r="V958" s="19"/>
      <c r="W958" s="19"/>
      <c r="X958" s="220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53"/>
      <c r="AJ958" s="53" t="e">
        <f>IF('Cable Info'!L662="","",CONCATENATE('Cable Info'!L662," - ",'Cable Info'!M662))</f>
        <v>#N/A</v>
      </c>
      <c r="AK958" s="53"/>
      <c r="AL958" s="53"/>
      <c r="AM958" s="55" t="e">
        <f t="shared" si="0"/>
        <v>#N/A</v>
      </c>
      <c r="AN958" s="53"/>
      <c r="AO958" s="53" t="e">
        <f>IF('Cable Info'!N662="","",CONCATENATE('Cable Info'!N662," - ",'Cable Info'!O662))</f>
        <v>#N/A</v>
      </c>
      <c r="AP958" s="53"/>
      <c r="AQ958" s="53"/>
      <c r="AR958" s="55" t="e">
        <f t="shared" si="1"/>
        <v>#N/A</v>
      </c>
      <c r="AS958" s="53"/>
      <c r="AT958" s="53" t="str">
        <f>IF('Cable Info'!P662="","",CONCATENATE('Cable Info'!P662," - ",'Cable Info'!Q662))</f>
        <v/>
      </c>
      <c r="AU958" s="53"/>
      <c r="AV958" s="53"/>
      <c r="AW958" s="55" t="str">
        <f t="shared" si="2"/>
        <v/>
      </c>
      <c r="AX958" s="53"/>
      <c r="AY958" s="53" t="str">
        <f>IF('Cable Info'!R662="","",CONCATENATE('Cable Info'!R662," - ",'Cable Info'!S662))</f>
        <v/>
      </c>
      <c r="AZ958" s="53"/>
      <c r="BA958" s="53"/>
      <c r="BB958" s="55" t="str">
        <f t="shared" si="3"/>
        <v/>
      </c>
      <c r="BC958" s="53"/>
      <c r="BD958" s="53" t="str">
        <f>IF('Cable Info'!T662="","",CONCATENATE('Cable Info'!T662," - ",'Cable Info'!U662))</f>
        <v/>
      </c>
      <c r="BE958" s="53"/>
      <c r="BF958" s="53"/>
      <c r="BG958" s="55" t="str">
        <f t="shared" si="4"/>
        <v/>
      </c>
      <c r="BH958" s="53"/>
      <c r="BI958" s="53" t="str">
        <f>IF('Cable Info'!V662="","",CONCATENATE('Cable Info'!V662," - ",'Cable Info'!W662))</f>
        <v/>
      </c>
      <c r="BJ958" s="53"/>
      <c r="BK958" s="53"/>
      <c r="BL958" s="55" t="str">
        <f t="shared" si="5"/>
        <v/>
      </c>
      <c r="BM958" s="5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1"/>
      <c r="CL958" s="1"/>
    </row>
    <row r="959" spans="1:90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9"/>
      <c r="P959" s="1"/>
      <c r="Q959" s="219"/>
      <c r="R959" s="1"/>
      <c r="S959" s="1"/>
      <c r="T959" s="1"/>
      <c r="U959" s="1"/>
      <c r="V959" s="19"/>
      <c r="W959" s="19"/>
      <c r="X959" s="220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53"/>
      <c r="AJ959" s="53" t="e">
        <f>IF('Cable Info'!L663="","",CONCATENATE('Cable Info'!L663," - ",'Cable Info'!M663))</f>
        <v>#N/A</v>
      </c>
      <c r="AK959" s="53"/>
      <c r="AL959" s="53"/>
      <c r="AM959" s="55" t="e">
        <f t="shared" si="0"/>
        <v>#N/A</v>
      </c>
      <c r="AN959" s="53"/>
      <c r="AO959" s="53" t="e">
        <f>IF('Cable Info'!N663="","",CONCATENATE('Cable Info'!N663," - ",'Cable Info'!O663))</f>
        <v>#N/A</v>
      </c>
      <c r="AP959" s="53"/>
      <c r="AQ959" s="53"/>
      <c r="AR959" s="55" t="e">
        <f t="shared" si="1"/>
        <v>#N/A</v>
      </c>
      <c r="AS959" s="53"/>
      <c r="AT959" s="53" t="str">
        <f>IF('Cable Info'!P663="","",CONCATENATE('Cable Info'!P663," - ",'Cable Info'!Q663))</f>
        <v/>
      </c>
      <c r="AU959" s="53"/>
      <c r="AV959" s="53"/>
      <c r="AW959" s="55" t="str">
        <f t="shared" si="2"/>
        <v/>
      </c>
      <c r="AX959" s="53"/>
      <c r="AY959" s="53" t="str">
        <f>IF('Cable Info'!R663="","",CONCATENATE('Cable Info'!R663," - ",'Cable Info'!S663))</f>
        <v/>
      </c>
      <c r="AZ959" s="53"/>
      <c r="BA959" s="53"/>
      <c r="BB959" s="55" t="str">
        <f t="shared" si="3"/>
        <v/>
      </c>
      <c r="BC959" s="53"/>
      <c r="BD959" s="53" t="str">
        <f>IF('Cable Info'!T663="","",CONCATENATE('Cable Info'!T663," - ",'Cable Info'!U663))</f>
        <v/>
      </c>
      <c r="BE959" s="53"/>
      <c r="BF959" s="53"/>
      <c r="BG959" s="55" t="str">
        <f t="shared" si="4"/>
        <v/>
      </c>
      <c r="BH959" s="53"/>
      <c r="BI959" s="53" t="str">
        <f>IF('Cable Info'!V663="","",CONCATENATE('Cable Info'!V663," - ",'Cable Info'!W663))</f>
        <v/>
      </c>
      <c r="BJ959" s="53"/>
      <c r="BK959" s="53"/>
      <c r="BL959" s="55" t="str">
        <f t="shared" si="5"/>
        <v/>
      </c>
      <c r="BM959" s="5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1"/>
      <c r="CL959" s="1"/>
    </row>
    <row r="960" spans="1:90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9"/>
      <c r="P960" s="1"/>
      <c r="Q960" s="219"/>
      <c r="R960" s="1"/>
      <c r="S960" s="1"/>
      <c r="T960" s="1"/>
      <c r="U960" s="1"/>
      <c r="V960" s="19"/>
      <c r="W960" s="19"/>
      <c r="X960" s="220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53"/>
      <c r="AJ960" s="53" t="e">
        <f>IF('Cable Info'!L664="","",CONCATENATE('Cable Info'!L664," - ",'Cable Info'!M664))</f>
        <v>#N/A</v>
      </c>
      <c r="AK960" s="53"/>
      <c r="AL960" s="53"/>
      <c r="AM960" s="55" t="e">
        <f t="shared" si="0"/>
        <v>#N/A</v>
      </c>
      <c r="AN960" s="53"/>
      <c r="AO960" s="53" t="e">
        <f>IF('Cable Info'!N664="","",CONCATENATE('Cable Info'!N664," - ",'Cable Info'!O664))</f>
        <v>#N/A</v>
      </c>
      <c r="AP960" s="53"/>
      <c r="AQ960" s="53"/>
      <c r="AR960" s="55" t="e">
        <f t="shared" si="1"/>
        <v>#N/A</v>
      </c>
      <c r="AS960" s="53"/>
      <c r="AT960" s="53" t="str">
        <f>IF('Cable Info'!P664="","",CONCATENATE('Cable Info'!P664," - ",'Cable Info'!Q664))</f>
        <v/>
      </c>
      <c r="AU960" s="53"/>
      <c r="AV960" s="53"/>
      <c r="AW960" s="55" t="str">
        <f t="shared" si="2"/>
        <v/>
      </c>
      <c r="AX960" s="53"/>
      <c r="AY960" s="53" t="str">
        <f>IF('Cable Info'!R664="","",CONCATENATE('Cable Info'!R664," - ",'Cable Info'!S664))</f>
        <v/>
      </c>
      <c r="AZ960" s="53"/>
      <c r="BA960" s="53"/>
      <c r="BB960" s="55" t="str">
        <f t="shared" si="3"/>
        <v/>
      </c>
      <c r="BC960" s="53"/>
      <c r="BD960" s="53" t="str">
        <f>IF('Cable Info'!T664="","",CONCATENATE('Cable Info'!T664," - ",'Cable Info'!U664))</f>
        <v/>
      </c>
      <c r="BE960" s="53"/>
      <c r="BF960" s="53"/>
      <c r="BG960" s="55" t="str">
        <f t="shared" si="4"/>
        <v/>
      </c>
      <c r="BH960" s="53"/>
      <c r="BI960" s="53" t="str">
        <f>IF('Cable Info'!V664="","",CONCATENATE('Cable Info'!V664," - ",'Cable Info'!W664))</f>
        <v/>
      </c>
      <c r="BJ960" s="53"/>
      <c r="BK960" s="53"/>
      <c r="BL960" s="55" t="str">
        <f t="shared" si="5"/>
        <v/>
      </c>
      <c r="BM960" s="5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1"/>
      <c r="CL960" s="1"/>
    </row>
    <row r="961" spans="1:90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9"/>
      <c r="P961" s="1"/>
      <c r="Q961" s="219"/>
      <c r="R961" s="1"/>
      <c r="S961" s="1"/>
      <c r="T961" s="1"/>
      <c r="U961" s="1"/>
      <c r="V961" s="19"/>
      <c r="W961" s="19"/>
      <c r="X961" s="220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53"/>
      <c r="AJ961" s="53" t="e">
        <f>IF('Cable Info'!L665="","",CONCATENATE('Cable Info'!L665," - ",'Cable Info'!M665))</f>
        <v>#N/A</v>
      </c>
      <c r="AK961" s="53"/>
      <c r="AL961" s="53"/>
      <c r="AM961" s="55" t="e">
        <f t="shared" si="0"/>
        <v>#N/A</v>
      </c>
      <c r="AN961" s="53"/>
      <c r="AO961" s="53" t="e">
        <f>IF('Cable Info'!N665="","",CONCATENATE('Cable Info'!N665," - ",'Cable Info'!O665))</f>
        <v>#N/A</v>
      </c>
      <c r="AP961" s="53"/>
      <c r="AQ961" s="53"/>
      <c r="AR961" s="55" t="e">
        <f t="shared" si="1"/>
        <v>#N/A</v>
      </c>
      <c r="AS961" s="53"/>
      <c r="AT961" s="53" t="str">
        <f>IF('Cable Info'!P665="","",CONCATENATE('Cable Info'!P665," - ",'Cable Info'!Q665))</f>
        <v/>
      </c>
      <c r="AU961" s="53"/>
      <c r="AV961" s="53"/>
      <c r="AW961" s="55" t="str">
        <f t="shared" si="2"/>
        <v/>
      </c>
      <c r="AX961" s="53"/>
      <c r="AY961" s="53" t="str">
        <f>IF('Cable Info'!R665="","",CONCATENATE('Cable Info'!R665," - ",'Cable Info'!S665))</f>
        <v/>
      </c>
      <c r="AZ961" s="53"/>
      <c r="BA961" s="53"/>
      <c r="BB961" s="55" t="str">
        <f t="shared" si="3"/>
        <v/>
      </c>
      <c r="BC961" s="53"/>
      <c r="BD961" s="53" t="str">
        <f>IF('Cable Info'!T665="","",CONCATENATE('Cable Info'!T665," - ",'Cable Info'!U665))</f>
        <v/>
      </c>
      <c r="BE961" s="53"/>
      <c r="BF961" s="53"/>
      <c r="BG961" s="55" t="str">
        <f t="shared" si="4"/>
        <v/>
      </c>
      <c r="BH961" s="53"/>
      <c r="BI961" s="53" t="str">
        <f>IF('Cable Info'!V665="","",CONCATENATE('Cable Info'!V665," - ",'Cable Info'!W665))</f>
        <v/>
      </c>
      <c r="BJ961" s="53"/>
      <c r="BK961" s="53"/>
      <c r="BL961" s="55" t="str">
        <f t="shared" si="5"/>
        <v/>
      </c>
      <c r="BM961" s="5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1"/>
      <c r="CL961" s="1"/>
    </row>
    <row r="962" spans="1:90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9"/>
      <c r="P962" s="1"/>
      <c r="Q962" s="219"/>
      <c r="R962" s="1"/>
      <c r="S962" s="1"/>
      <c r="T962" s="1"/>
      <c r="U962" s="1"/>
      <c r="V962" s="19"/>
      <c r="W962" s="19"/>
      <c r="X962" s="220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53"/>
      <c r="AJ962" s="53" t="e">
        <f>IF('Cable Info'!L666="","",CONCATENATE('Cable Info'!L666," - ",'Cable Info'!M666))</f>
        <v>#N/A</v>
      </c>
      <c r="AK962" s="53"/>
      <c r="AL962" s="53"/>
      <c r="AM962" s="55" t="e">
        <f t="shared" si="0"/>
        <v>#N/A</v>
      </c>
      <c r="AN962" s="53"/>
      <c r="AO962" s="53" t="e">
        <f>IF('Cable Info'!N666="","",CONCATENATE('Cable Info'!N666," - ",'Cable Info'!O666))</f>
        <v>#N/A</v>
      </c>
      <c r="AP962" s="53"/>
      <c r="AQ962" s="53"/>
      <c r="AR962" s="55" t="e">
        <f t="shared" si="1"/>
        <v>#N/A</v>
      </c>
      <c r="AS962" s="53"/>
      <c r="AT962" s="53" t="str">
        <f>IF('Cable Info'!P666="","",CONCATENATE('Cable Info'!P666," - ",'Cable Info'!Q666))</f>
        <v/>
      </c>
      <c r="AU962" s="53"/>
      <c r="AV962" s="53"/>
      <c r="AW962" s="55" t="str">
        <f t="shared" si="2"/>
        <v/>
      </c>
      <c r="AX962" s="53"/>
      <c r="AY962" s="53" t="str">
        <f>IF('Cable Info'!R666="","",CONCATENATE('Cable Info'!R666," - ",'Cable Info'!S666))</f>
        <v/>
      </c>
      <c r="AZ962" s="53"/>
      <c r="BA962" s="53"/>
      <c r="BB962" s="55" t="str">
        <f t="shared" si="3"/>
        <v/>
      </c>
      <c r="BC962" s="53"/>
      <c r="BD962" s="53" t="str">
        <f>IF('Cable Info'!T666="","",CONCATENATE('Cable Info'!T666," - ",'Cable Info'!U666))</f>
        <v/>
      </c>
      <c r="BE962" s="53"/>
      <c r="BF962" s="53"/>
      <c r="BG962" s="55" t="str">
        <f t="shared" si="4"/>
        <v/>
      </c>
      <c r="BH962" s="53"/>
      <c r="BI962" s="53" t="str">
        <f>IF('Cable Info'!V666="","",CONCATENATE('Cable Info'!V666," - ",'Cable Info'!W666))</f>
        <v/>
      </c>
      <c r="BJ962" s="53"/>
      <c r="BK962" s="53"/>
      <c r="BL962" s="55" t="str">
        <f t="shared" si="5"/>
        <v/>
      </c>
      <c r="BM962" s="5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1"/>
      <c r="CL962" s="1"/>
    </row>
    <row r="963" spans="1:90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9"/>
      <c r="P963" s="1"/>
      <c r="Q963" s="219"/>
      <c r="R963" s="1"/>
      <c r="S963" s="1"/>
      <c r="T963" s="1"/>
      <c r="U963" s="1"/>
      <c r="V963" s="19"/>
      <c r="W963" s="19"/>
      <c r="X963" s="220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53"/>
      <c r="AJ963" s="53" t="e">
        <f>IF('Cable Info'!L667="","",CONCATENATE('Cable Info'!L667," - ",'Cable Info'!M667))</f>
        <v>#N/A</v>
      </c>
      <c r="AK963" s="53"/>
      <c r="AL963" s="53"/>
      <c r="AM963" s="55" t="e">
        <f t="shared" si="0"/>
        <v>#N/A</v>
      </c>
      <c r="AN963" s="53"/>
      <c r="AO963" s="53" t="e">
        <f>IF('Cable Info'!N667="","",CONCATENATE('Cable Info'!N667," - ",'Cable Info'!O667))</f>
        <v>#N/A</v>
      </c>
      <c r="AP963" s="53"/>
      <c r="AQ963" s="53"/>
      <c r="AR963" s="55" t="e">
        <f t="shared" si="1"/>
        <v>#N/A</v>
      </c>
      <c r="AS963" s="53"/>
      <c r="AT963" s="53" t="str">
        <f>IF('Cable Info'!P667="","",CONCATENATE('Cable Info'!P667," - ",'Cable Info'!Q667))</f>
        <v/>
      </c>
      <c r="AU963" s="53"/>
      <c r="AV963" s="53"/>
      <c r="AW963" s="55" t="str">
        <f t="shared" si="2"/>
        <v/>
      </c>
      <c r="AX963" s="53"/>
      <c r="AY963" s="53" t="str">
        <f>IF('Cable Info'!R667="","",CONCATENATE('Cable Info'!R667," - ",'Cable Info'!S667))</f>
        <v/>
      </c>
      <c r="AZ963" s="53"/>
      <c r="BA963" s="53"/>
      <c r="BB963" s="55" t="str">
        <f t="shared" si="3"/>
        <v/>
      </c>
      <c r="BC963" s="53"/>
      <c r="BD963" s="53" t="str">
        <f>IF('Cable Info'!T667="","",CONCATENATE('Cable Info'!T667," - ",'Cable Info'!U667))</f>
        <v/>
      </c>
      <c r="BE963" s="53"/>
      <c r="BF963" s="53"/>
      <c r="BG963" s="55" t="str">
        <f t="shared" si="4"/>
        <v/>
      </c>
      <c r="BH963" s="53"/>
      <c r="BI963" s="53" t="str">
        <f>IF('Cable Info'!V667="","",CONCATENATE('Cable Info'!V667," - ",'Cable Info'!W667))</f>
        <v/>
      </c>
      <c r="BJ963" s="53"/>
      <c r="BK963" s="53"/>
      <c r="BL963" s="55" t="str">
        <f t="shared" si="5"/>
        <v/>
      </c>
      <c r="BM963" s="5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1"/>
      <c r="CL963" s="1"/>
    </row>
    <row r="964" spans="1:90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9"/>
      <c r="P964" s="1"/>
      <c r="Q964" s="219"/>
      <c r="R964" s="1"/>
      <c r="S964" s="1"/>
      <c r="T964" s="1"/>
      <c r="U964" s="1"/>
      <c r="V964" s="19"/>
      <c r="W964" s="19"/>
      <c r="X964" s="220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53"/>
      <c r="AJ964" s="53" t="e">
        <f>IF('Cable Info'!L668="","",CONCATENATE('Cable Info'!L668," - ",'Cable Info'!M668))</f>
        <v>#N/A</v>
      </c>
      <c r="AK964" s="53"/>
      <c r="AL964" s="53"/>
      <c r="AM964" s="55" t="e">
        <f t="shared" si="0"/>
        <v>#N/A</v>
      </c>
      <c r="AN964" s="53"/>
      <c r="AO964" s="53" t="e">
        <f>IF('Cable Info'!N668="","",CONCATENATE('Cable Info'!N668," - ",'Cable Info'!O668))</f>
        <v>#N/A</v>
      </c>
      <c r="AP964" s="53"/>
      <c r="AQ964" s="53"/>
      <c r="AR964" s="55" t="e">
        <f t="shared" si="1"/>
        <v>#N/A</v>
      </c>
      <c r="AS964" s="53"/>
      <c r="AT964" s="53" t="str">
        <f>IF('Cable Info'!P668="","",CONCATENATE('Cable Info'!P668," - ",'Cable Info'!Q668))</f>
        <v/>
      </c>
      <c r="AU964" s="53"/>
      <c r="AV964" s="53"/>
      <c r="AW964" s="55" t="str">
        <f t="shared" si="2"/>
        <v/>
      </c>
      <c r="AX964" s="53"/>
      <c r="AY964" s="53" t="str">
        <f>IF('Cable Info'!R668="","",CONCATENATE('Cable Info'!R668," - ",'Cable Info'!S668))</f>
        <v/>
      </c>
      <c r="AZ964" s="53"/>
      <c r="BA964" s="53"/>
      <c r="BB964" s="55" t="str">
        <f t="shared" si="3"/>
        <v/>
      </c>
      <c r="BC964" s="53"/>
      <c r="BD964" s="53" t="str">
        <f>IF('Cable Info'!T668="","",CONCATENATE('Cable Info'!T668," - ",'Cable Info'!U668))</f>
        <v/>
      </c>
      <c r="BE964" s="53"/>
      <c r="BF964" s="53"/>
      <c r="BG964" s="55" t="str">
        <f t="shared" si="4"/>
        <v/>
      </c>
      <c r="BH964" s="53"/>
      <c r="BI964" s="53" t="str">
        <f>IF('Cable Info'!V668="","",CONCATENATE('Cable Info'!V668," - ",'Cable Info'!W668))</f>
        <v/>
      </c>
      <c r="BJ964" s="53"/>
      <c r="BK964" s="53"/>
      <c r="BL964" s="55" t="str">
        <f t="shared" si="5"/>
        <v/>
      </c>
      <c r="BM964" s="5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1"/>
      <c r="CL964" s="1"/>
    </row>
    <row r="965" spans="1:90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9"/>
      <c r="P965" s="1"/>
      <c r="Q965" s="219"/>
      <c r="R965" s="1"/>
      <c r="S965" s="1"/>
      <c r="T965" s="1"/>
      <c r="U965" s="1"/>
      <c r="V965" s="19"/>
      <c r="W965" s="19"/>
      <c r="X965" s="220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53"/>
      <c r="AJ965" s="53" t="e">
        <f>IF('Cable Info'!L669="","",CONCATENATE('Cable Info'!L669," - ",'Cable Info'!M669))</f>
        <v>#N/A</v>
      </c>
      <c r="AK965" s="53"/>
      <c r="AL965" s="53"/>
      <c r="AM965" s="55" t="e">
        <f t="shared" si="0"/>
        <v>#N/A</v>
      </c>
      <c r="AN965" s="53"/>
      <c r="AO965" s="53" t="e">
        <f>IF('Cable Info'!N669="","",CONCATENATE('Cable Info'!N669," - ",'Cable Info'!O669))</f>
        <v>#N/A</v>
      </c>
      <c r="AP965" s="53"/>
      <c r="AQ965" s="53"/>
      <c r="AR965" s="55" t="e">
        <f t="shared" si="1"/>
        <v>#N/A</v>
      </c>
      <c r="AS965" s="53"/>
      <c r="AT965" s="53" t="str">
        <f>IF('Cable Info'!P669="","",CONCATENATE('Cable Info'!P669," - ",'Cable Info'!Q669))</f>
        <v/>
      </c>
      <c r="AU965" s="53"/>
      <c r="AV965" s="53"/>
      <c r="AW965" s="55" t="str">
        <f t="shared" si="2"/>
        <v/>
      </c>
      <c r="AX965" s="53"/>
      <c r="AY965" s="53" t="str">
        <f>IF('Cable Info'!R669="","",CONCATENATE('Cable Info'!R669," - ",'Cable Info'!S669))</f>
        <v/>
      </c>
      <c r="AZ965" s="53"/>
      <c r="BA965" s="53"/>
      <c r="BB965" s="55" t="str">
        <f t="shared" si="3"/>
        <v/>
      </c>
      <c r="BC965" s="53"/>
      <c r="BD965" s="53" t="str">
        <f>IF('Cable Info'!T669="","",CONCATENATE('Cable Info'!T669," - ",'Cable Info'!U669))</f>
        <v/>
      </c>
      <c r="BE965" s="53"/>
      <c r="BF965" s="53"/>
      <c r="BG965" s="55" t="str">
        <f t="shared" si="4"/>
        <v/>
      </c>
      <c r="BH965" s="53"/>
      <c r="BI965" s="53" t="str">
        <f>IF('Cable Info'!V669="","",CONCATENATE('Cable Info'!V669," - ",'Cable Info'!W669))</f>
        <v/>
      </c>
      <c r="BJ965" s="53"/>
      <c r="BK965" s="53"/>
      <c r="BL965" s="55" t="str">
        <f t="shared" si="5"/>
        <v/>
      </c>
      <c r="BM965" s="5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1"/>
      <c r="CL965" s="1"/>
    </row>
    <row r="966" spans="1:90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9"/>
      <c r="P966" s="1"/>
      <c r="Q966" s="219"/>
      <c r="R966" s="1"/>
      <c r="S966" s="1"/>
      <c r="T966" s="1"/>
      <c r="U966" s="1"/>
      <c r="V966" s="19"/>
      <c r="W966" s="19"/>
      <c r="X966" s="220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53"/>
      <c r="AJ966" s="53" t="e">
        <f>IF('Cable Info'!L670="","",CONCATENATE('Cable Info'!L670," - ",'Cable Info'!M670))</f>
        <v>#N/A</v>
      </c>
      <c r="AK966" s="53"/>
      <c r="AL966" s="53"/>
      <c r="AM966" s="55" t="e">
        <f t="shared" si="0"/>
        <v>#N/A</v>
      </c>
      <c r="AN966" s="53"/>
      <c r="AO966" s="53" t="e">
        <f>IF('Cable Info'!N670="","",CONCATENATE('Cable Info'!N670," - ",'Cable Info'!O670))</f>
        <v>#N/A</v>
      </c>
      <c r="AP966" s="53"/>
      <c r="AQ966" s="53"/>
      <c r="AR966" s="55" t="e">
        <f t="shared" si="1"/>
        <v>#N/A</v>
      </c>
      <c r="AS966" s="53"/>
      <c r="AT966" s="53" t="str">
        <f>IF('Cable Info'!P670="","",CONCATENATE('Cable Info'!P670," - ",'Cable Info'!Q670))</f>
        <v/>
      </c>
      <c r="AU966" s="53"/>
      <c r="AV966" s="53"/>
      <c r="AW966" s="55" t="str">
        <f t="shared" si="2"/>
        <v/>
      </c>
      <c r="AX966" s="53"/>
      <c r="AY966" s="53" t="str">
        <f>IF('Cable Info'!R670="","",CONCATENATE('Cable Info'!R670," - ",'Cable Info'!S670))</f>
        <v/>
      </c>
      <c r="AZ966" s="53"/>
      <c r="BA966" s="53"/>
      <c r="BB966" s="55" t="str">
        <f t="shared" si="3"/>
        <v/>
      </c>
      <c r="BC966" s="53"/>
      <c r="BD966" s="53" t="str">
        <f>IF('Cable Info'!T670="","",CONCATENATE('Cable Info'!T670," - ",'Cable Info'!U670))</f>
        <v/>
      </c>
      <c r="BE966" s="53"/>
      <c r="BF966" s="53"/>
      <c r="BG966" s="55" t="str">
        <f t="shared" si="4"/>
        <v/>
      </c>
      <c r="BH966" s="53"/>
      <c r="BI966" s="53" t="str">
        <f>IF('Cable Info'!V670="","",CONCATENATE('Cable Info'!V670," - ",'Cable Info'!W670))</f>
        <v/>
      </c>
      <c r="BJ966" s="53"/>
      <c r="BK966" s="53"/>
      <c r="BL966" s="55" t="str">
        <f t="shared" si="5"/>
        <v/>
      </c>
      <c r="BM966" s="5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1"/>
      <c r="CL966" s="1"/>
    </row>
    <row r="967" spans="1:90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9"/>
      <c r="P967" s="1"/>
      <c r="Q967" s="219"/>
      <c r="R967" s="1"/>
      <c r="S967" s="1"/>
      <c r="T967" s="1"/>
      <c r="U967" s="1"/>
      <c r="V967" s="19"/>
      <c r="W967" s="19"/>
      <c r="X967" s="220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53"/>
      <c r="AJ967" s="53" t="e">
        <f>IF('Cable Info'!L671="","",CONCATENATE('Cable Info'!L671," - ",'Cable Info'!M671))</f>
        <v>#N/A</v>
      </c>
      <c r="AK967" s="53"/>
      <c r="AL967" s="53"/>
      <c r="AM967" s="55" t="e">
        <f t="shared" si="0"/>
        <v>#N/A</v>
      </c>
      <c r="AN967" s="53"/>
      <c r="AO967" s="53" t="e">
        <f>IF('Cable Info'!N671="","",CONCATENATE('Cable Info'!N671," - ",'Cable Info'!O671))</f>
        <v>#N/A</v>
      </c>
      <c r="AP967" s="53"/>
      <c r="AQ967" s="53"/>
      <c r="AR967" s="55" t="e">
        <f t="shared" si="1"/>
        <v>#N/A</v>
      </c>
      <c r="AS967" s="53"/>
      <c r="AT967" s="53" t="str">
        <f>IF('Cable Info'!P671="","",CONCATENATE('Cable Info'!P671," - ",'Cable Info'!Q671))</f>
        <v/>
      </c>
      <c r="AU967" s="53"/>
      <c r="AV967" s="53"/>
      <c r="AW967" s="55" t="str">
        <f t="shared" si="2"/>
        <v/>
      </c>
      <c r="AX967" s="53"/>
      <c r="AY967" s="53" t="str">
        <f>IF('Cable Info'!R671="","",CONCATENATE('Cable Info'!R671," - ",'Cable Info'!S671))</f>
        <v/>
      </c>
      <c r="AZ967" s="53"/>
      <c r="BA967" s="53"/>
      <c r="BB967" s="55" t="str">
        <f t="shared" si="3"/>
        <v/>
      </c>
      <c r="BC967" s="53"/>
      <c r="BD967" s="53" t="str">
        <f>IF('Cable Info'!T671="","",CONCATENATE('Cable Info'!T671," - ",'Cable Info'!U671))</f>
        <v/>
      </c>
      <c r="BE967" s="53"/>
      <c r="BF967" s="53"/>
      <c r="BG967" s="55" t="str">
        <f t="shared" si="4"/>
        <v/>
      </c>
      <c r="BH967" s="53"/>
      <c r="BI967" s="53" t="str">
        <f>IF('Cable Info'!V671="","",CONCATENATE('Cable Info'!V671," - ",'Cable Info'!W671))</f>
        <v/>
      </c>
      <c r="BJ967" s="53"/>
      <c r="BK967" s="53"/>
      <c r="BL967" s="55" t="str">
        <f t="shared" si="5"/>
        <v/>
      </c>
      <c r="BM967" s="5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1"/>
      <c r="CL967" s="1"/>
    </row>
    <row r="968" spans="1:90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9"/>
      <c r="P968" s="1"/>
      <c r="Q968" s="219"/>
      <c r="R968" s="1"/>
      <c r="S968" s="1"/>
      <c r="T968" s="1"/>
      <c r="U968" s="1"/>
      <c r="V968" s="19"/>
      <c r="W968" s="19"/>
      <c r="X968" s="220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53"/>
      <c r="AJ968" s="53" t="e">
        <f>IF('Cable Info'!L672="","",CONCATENATE('Cable Info'!L672," - ",'Cable Info'!M672))</f>
        <v>#N/A</v>
      </c>
      <c r="AK968" s="53"/>
      <c r="AL968" s="53"/>
      <c r="AM968" s="55" t="e">
        <f t="shared" si="0"/>
        <v>#N/A</v>
      </c>
      <c r="AN968" s="53"/>
      <c r="AO968" s="53" t="e">
        <f>IF('Cable Info'!N672="","",CONCATENATE('Cable Info'!N672," - ",'Cable Info'!O672))</f>
        <v>#N/A</v>
      </c>
      <c r="AP968" s="53"/>
      <c r="AQ968" s="53"/>
      <c r="AR968" s="55" t="e">
        <f t="shared" si="1"/>
        <v>#N/A</v>
      </c>
      <c r="AS968" s="53"/>
      <c r="AT968" s="53" t="str">
        <f>IF('Cable Info'!P672="","",CONCATENATE('Cable Info'!P672," - ",'Cable Info'!Q672))</f>
        <v/>
      </c>
      <c r="AU968" s="53"/>
      <c r="AV968" s="53"/>
      <c r="AW968" s="55" t="str">
        <f t="shared" si="2"/>
        <v/>
      </c>
      <c r="AX968" s="53"/>
      <c r="AY968" s="53" t="str">
        <f>IF('Cable Info'!R672="","",CONCATENATE('Cable Info'!R672," - ",'Cable Info'!S672))</f>
        <v/>
      </c>
      <c r="AZ968" s="53"/>
      <c r="BA968" s="53"/>
      <c r="BB968" s="55" t="str">
        <f t="shared" si="3"/>
        <v/>
      </c>
      <c r="BC968" s="53"/>
      <c r="BD968" s="53" t="str">
        <f>IF('Cable Info'!T672="","",CONCATENATE('Cable Info'!T672," - ",'Cable Info'!U672))</f>
        <v/>
      </c>
      <c r="BE968" s="53"/>
      <c r="BF968" s="53"/>
      <c r="BG968" s="55" t="str">
        <f t="shared" si="4"/>
        <v/>
      </c>
      <c r="BH968" s="53"/>
      <c r="BI968" s="53" t="str">
        <f>IF('Cable Info'!V672="","",CONCATENATE('Cable Info'!V672," - ",'Cable Info'!W672))</f>
        <v/>
      </c>
      <c r="BJ968" s="53"/>
      <c r="BK968" s="53"/>
      <c r="BL968" s="55" t="str">
        <f t="shared" si="5"/>
        <v/>
      </c>
      <c r="BM968" s="5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1"/>
      <c r="CL968" s="1"/>
    </row>
    <row r="969" spans="1:90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9"/>
      <c r="P969" s="1"/>
      <c r="Q969" s="219"/>
      <c r="R969" s="1"/>
      <c r="S969" s="1"/>
      <c r="T969" s="1"/>
      <c r="U969" s="1"/>
      <c r="V969" s="19"/>
      <c r="W969" s="19"/>
      <c r="X969" s="220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53"/>
      <c r="AJ969" s="53" t="e">
        <f>IF('Cable Info'!L673="","",CONCATENATE('Cable Info'!L673," - ",'Cable Info'!M673))</f>
        <v>#N/A</v>
      </c>
      <c r="AK969" s="53"/>
      <c r="AL969" s="53"/>
      <c r="AM969" s="55" t="e">
        <f t="shared" si="0"/>
        <v>#N/A</v>
      </c>
      <c r="AN969" s="53"/>
      <c r="AO969" s="53" t="e">
        <f>IF('Cable Info'!N673="","",CONCATENATE('Cable Info'!N673," - ",'Cable Info'!O673))</f>
        <v>#N/A</v>
      </c>
      <c r="AP969" s="53"/>
      <c r="AQ969" s="53"/>
      <c r="AR969" s="55" t="e">
        <f t="shared" si="1"/>
        <v>#N/A</v>
      </c>
      <c r="AS969" s="53"/>
      <c r="AT969" s="53" t="str">
        <f>IF('Cable Info'!P673="","",CONCATENATE('Cable Info'!P673," - ",'Cable Info'!Q673))</f>
        <v/>
      </c>
      <c r="AU969" s="53"/>
      <c r="AV969" s="53"/>
      <c r="AW969" s="55" t="str">
        <f t="shared" si="2"/>
        <v/>
      </c>
      <c r="AX969" s="53"/>
      <c r="AY969" s="53" t="str">
        <f>IF('Cable Info'!R673="","",CONCATENATE('Cable Info'!R673," - ",'Cable Info'!S673))</f>
        <v/>
      </c>
      <c r="AZ969" s="53"/>
      <c r="BA969" s="53"/>
      <c r="BB969" s="55" t="str">
        <f t="shared" si="3"/>
        <v/>
      </c>
      <c r="BC969" s="53"/>
      <c r="BD969" s="53" t="str">
        <f>IF('Cable Info'!T673="","",CONCATENATE('Cable Info'!T673," - ",'Cable Info'!U673))</f>
        <v/>
      </c>
      <c r="BE969" s="53"/>
      <c r="BF969" s="53"/>
      <c r="BG969" s="55" t="str">
        <f t="shared" si="4"/>
        <v/>
      </c>
      <c r="BH969" s="53"/>
      <c r="BI969" s="53" t="str">
        <f>IF('Cable Info'!V673="","",CONCATENATE('Cable Info'!V673," - ",'Cable Info'!W673))</f>
        <v/>
      </c>
      <c r="BJ969" s="53"/>
      <c r="BK969" s="53"/>
      <c r="BL969" s="55" t="str">
        <f t="shared" si="5"/>
        <v/>
      </c>
      <c r="BM969" s="5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1"/>
      <c r="CL969" s="1"/>
    </row>
    <row r="970" spans="1:90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9"/>
      <c r="P970" s="1"/>
      <c r="Q970" s="219"/>
      <c r="R970" s="1"/>
      <c r="S970" s="1"/>
      <c r="T970" s="1"/>
      <c r="U970" s="1"/>
      <c r="V970" s="19"/>
      <c r="W970" s="19"/>
      <c r="X970" s="220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53"/>
      <c r="AJ970" s="53" t="e">
        <f>IF('Cable Info'!L674="","",CONCATENATE('Cable Info'!L674," - ",'Cable Info'!M674))</f>
        <v>#N/A</v>
      </c>
      <c r="AK970" s="53"/>
      <c r="AL970" s="53"/>
      <c r="AM970" s="55" t="e">
        <f t="shared" si="0"/>
        <v>#N/A</v>
      </c>
      <c r="AN970" s="53"/>
      <c r="AO970" s="53" t="e">
        <f>IF('Cable Info'!N674="","",CONCATENATE('Cable Info'!N674," - ",'Cable Info'!O674))</f>
        <v>#N/A</v>
      </c>
      <c r="AP970" s="53"/>
      <c r="AQ970" s="53"/>
      <c r="AR970" s="55" t="e">
        <f t="shared" si="1"/>
        <v>#N/A</v>
      </c>
      <c r="AS970" s="53"/>
      <c r="AT970" s="53" t="str">
        <f>IF('Cable Info'!P674="","",CONCATENATE('Cable Info'!P674," - ",'Cable Info'!Q674))</f>
        <v/>
      </c>
      <c r="AU970" s="53"/>
      <c r="AV970" s="53"/>
      <c r="AW970" s="55" t="str">
        <f t="shared" si="2"/>
        <v/>
      </c>
      <c r="AX970" s="53"/>
      <c r="AY970" s="53" t="str">
        <f>IF('Cable Info'!R674="","",CONCATENATE('Cable Info'!R674," - ",'Cable Info'!S674))</f>
        <v/>
      </c>
      <c r="AZ970" s="53"/>
      <c r="BA970" s="53"/>
      <c r="BB970" s="55" t="str">
        <f t="shared" si="3"/>
        <v/>
      </c>
      <c r="BC970" s="53"/>
      <c r="BD970" s="53" t="str">
        <f>IF('Cable Info'!T674="","",CONCATENATE('Cable Info'!T674," - ",'Cable Info'!U674))</f>
        <v/>
      </c>
      <c r="BE970" s="53"/>
      <c r="BF970" s="53"/>
      <c r="BG970" s="55" t="str">
        <f t="shared" si="4"/>
        <v/>
      </c>
      <c r="BH970" s="53"/>
      <c r="BI970" s="53" t="str">
        <f>IF('Cable Info'!V674="","",CONCATENATE('Cable Info'!V674," - ",'Cable Info'!W674))</f>
        <v/>
      </c>
      <c r="BJ970" s="53"/>
      <c r="BK970" s="53"/>
      <c r="BL970" s="55" t="str">
        <f t="shared" si="5"/>
        <v/>
      </c>
      <c r="BM970" s="5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1"/>
      <c r="CL970" s="1"/>
    </row>
    <row r="971" spans="1:90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9"/>
      <c r="P971" s="1"/>
      <c r="Q971" s="219"/>
      <c r="R971" s="1"/>
      <c r="S971" s="1"/>
      <c r="T971" s="1"/>
      <c r="U971" s="1"/>
      <c r="V971" s="19"/>
      <c r="W971" s="19"/>
      <c r="X971" s="220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53"/>
      <c r="AJ971" s="53" t="e">
        <f>IF('Cable Info'!L675="","",CONCATENATE('Cable Info'!L675," - ",'Cable Info'!M675))</f>
        <v>#N/A</v>
      </c>
      <c r="AK971" s="53"/>
      <c r="AL971" s="53"/>
      <c r="AM971" s="55" t="e">
        <f t="shared" si="0"/>
        <v>#N/A</v>
      </c>
      <c r="AN971" s="53"/>
      <c r="AO971" s="53" t="e">
        <f>IF('Cable Info'!N675="","",CONCATENATE('Cable Info'!N675," - ",'Cable Info'!O675))</f>
        <v>#N/A</v>
      </c>
      <c r="AP971" s="53"/>
      <c r="AQ971" s="53"/>
      <c r="AR971" s="55" t="e">
        <f t="shared" si="1"/>
        <v>#N/A</v>
      </c>
      <c r="AS971" s="53"/>
      <c r="AT971" s="53" t="str">
        <f>IF('Cable Info'!P675="","",CONCATENATE('Cable Info'!P675," - ",'Cable Info'!Q675))</f>
        <v/>
      </c>
      <c r="AU971" s="53"/>
      <c r="AV971" s="53"/>
      <c r="AW971" s="55" t="str">
        <f t="shared" si="2"/>
        <v/>
      </c>
      <c r="AX971" s="53"/>
      <c r="AY971" s="53" t="str">
        <f>IF('Cable Info'!R675="","",CONCATENATE('Cable Info'!R675," - ",'Cable Info'!S675))</f>
        <v/>
      </c>
      <c r="AZ971" s="53"/>
      <c r="BA971" s="53"/>
      <c r="BB971" s="55" t="str">
        <f t="shared" si="3"/>
        <v/>
      </c>
      <c r="BC971" s="53"/>
      <c r="BD971" s="53" t="str">
        <f>IF('Cable Info'!T675="","",CONCATENATE('Cable Info'!T675," - ",'Cable Info'!U675))</f>
        <v/>
      </c>
      <c r="BE971" s="53"/>
      <c r="BF971" s="53"/>
      <c r="BG971" s="55" t="str">
        <f t="shared" si="4"/>
        <v/>
      </c>
      <c r="BH971" s="53"/>
      <c r="BI971" s="53" t="str">
        <f>IF('Cable Info'!V675="","",CONCATENATE('Cable Info'!V675," - ",'Cable Info'!W675))</f>
        <v/>
      </c>
      <c r="BJ971" s="53"/>
      <c r="BK971" s="53"/>
      <c r="BL971" s="55" t="str">
        <f t="shared" si="5"/>
        <v/>
      </c>
      <c r="BM971" s="5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1"/>
      <c r="CL971" s="1"/>
    </row>
    <row r="972" spans="1:90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9"/>
      <c r="P972" s="1"/>
      <c r="Q972" s="219"/>
      <c r="R972" s="1"/>
      <c r="S972" s="1"/>
      <c r="T972" s="1"/>
      <c r="U972" s="1"/>
      <c r="V972" s="19"/>
      <c r="W972" s="19"/>
      <c r="X972" s="220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53"/>
      <c r="AJ972" s="53" t="e">
        <f>IF('Cable Info'!L676="","",CONCATENATE('Cable Info'!L676," - ",'Cable Info'!M676))</f>
        <v>#N/A</v>
      </c>
      <c r="AK972" s="53"/>
      <c r="AL972" s="53"/>
      <c r="AM972" s="55" t="e">
        <f t="shared" si="0"/>
        <v>#N/A</v>
      </c>
      <c r="AN972" s="53"/>
      <c r="AO972" s="53" t="e">
        <f>IF('Cable Info'!N676="","",CONCATENATE('Cable Info'!N676," - ",'Cable Info'!O676))</f>
        <v>#N/A</v>
      </c>
      <c r="AP972" s="53"/>
      <c r="AQ972" s="53"/>
      <c r="AR972" s="55" t="e">
        <f t="shared" si="1"/>
        <v>#N/A</v>
      </c>
      <c r="AS972" s="53"/>
      <c r="AT972" s="53" t="str">
        <f>IF('Cable Info'!P676="","",CONCATENATE('Cable Info'!P676," - ",'Cable Info'!Q676))</f>
        <v/>
      </c>
      <c r="AU972" s="53"/>
      <c r="AV972" s="53"/>
      <c r="AW972" s="55" t="str">
        <f t="shared" si="2"/>
        <v/>
      </c>
      <c r="AX972" s="53"/>
      <c r="AY972" s="53" t="str">
        <f>IF('Cable Info'!R676="","",CONCATENATE('Cable Info'!R676," - ",'Cable Info'!S676))</f>
        <v/>
      </c>
      <c r="AZ972" s="53"/>
      <c r="BA972" s="53"/>
      <c r="BB972" s="55" t="str">
        <f t="shared" si="3"/>
        <v/>
      </c>
      <c r="BC972" s="53"/>
      <c r="BD972" s="53" t="str">
        <f>IF('Cable Info'!T676="","",CONCATENATE('Cable Info'!T676," - ",'Cable Info'!U676))</f>
        <v/>
      </c>
      <c r="BE972" s="53"/>
      <c r="BF972" s="53"/>
      <c r="BG972" s="55" t="str">
        <f t="shared" si="4"/>
        <v/>
      </c>
      <c r="BH972" s="53"/>
      <c r="BI972" s="53" t="str">
        <f>IF('Cable Info'!V676="","",CONCATENATE('Cable Info'!V676," - ",'Cable Info'!W676))</f>
        <v/>
      </c>
      <c r="BJ972" s="53"/>
      <c r="BK972" s="53"/>
      <c r="BL972" s="55" t="str">
        <f t="shared" si="5"/>
        <v/>
      </c>
      <c r="BM972" s="5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1"/>
      <c r="CL972" s="1"/>
    </row>
    <row r="973" spans="1:90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9"/>
      <c r="P973" s="1"/>
      <c r="Q973" s="219"/>
      <c r="R973" s="1"/>
      <c r="S973" s="1"/>
      <c r="T973" s="1"/>
      <c r="U973" s="1"/>
      <c r="V973" s="19"/>
      <c r="W973" s="19"/>
      <c r="X973" s="220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53"/>
      <c r="AJ973" s="53" t="e">
        <f>IF('Cable Info'!L677="","",CONCATENATE('Cable Info'!L677," - ",'Cable Info'!M677))</f>
        <v>#N/A</v>
      </c>
      <c r="AK973" s="53"/>
      <c r="AL973" s="53"/>
      <c r="AM973" s="55" t="e">
        <f t="shared" si="0"/>
        <v>#N/A</v>
      </c>
      <c r="AN973" s="53"/>
      <c r="AO973" s="53" t="e">
        <f>IF('Cable Info'!N677="","",CONCATENATE('Cable Info'!N677," - ",'Cable Info'!O677))</f>
        <v>#N/A</v>
      </c>
      <c r="AP973" s="53"/>
      <c r="AQ973" s="53"/>
      <c r="AR973" s="55" t="e">
        <f t="shared" si="1"/>
        <v>#N/A</v>
      </c>
      <c r="AS973" s="53"/>
      <c r="AT973" s="53" t="str">
        <f>IF('Cable Info'!P677="","",CONCATENATE('Cable Info'!P677," - ",'Cable Info'!Q677))</f>
        <v/>
      </c>
      <c r="AU973" s="53"/>
      <c r="AV973" s="53"/>
      <c r="AW973" s="55" t="str">
        <f t="shared" si="2"/>
        <v/>
      </c>
      <c r="AX973" s="53"/>
      <c r="AY973" s="53" t="str">
        <f>IF('Cable Info'!R677="","",CONCATENATE('Cable Info'!R677," - ",'Cable Info'!S677))</f>
        <v/>
      </c>
      <c r="AZ973" s="53"/>
      <c r="BA973" s="53"/>
      <c r="BB973" s="55" t="str">
        <f t="shared" si="3"/>
        <v/>
      </c>
      <c r="BC973" s="53"/>
      <c r="BD973" s="53" t="str">
        <f>IF('Cable Info'!T677="","",CONCATENATE('Cable Info'!T677," - ",'Cable Info'!U677))</f>
        <v/>
      </c>
      <c r="BE973" s="53"/>
      <c r="BF973" s="53"/>
      <c r="BG973" s="55" t="str">
        <f t="shared" si="4"/>
        <v/>
      </c>
      <c r="BH973" s="53"/>
      <c r="BI973" s="53" t="str">
        <f>IF('Cable Info'!V677="","",CONCATENATE('Cable Info'!V677," - ",'Cable Info'!W677))</f>
        <v/>
      </c>
      <c r="BJ973" s="53"/>
      <c r="BK973" s="53"/>
      <c r="BL973" s="55" t="str">
        <f t="shared" si="5"/>
        <v/>
      </c>
      <c r="BM973" s="5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1"/>
      <c r="CL973" s="1"/>
    </row>
    <row r="974" spans="1:90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9"/>
      <c r="P974" s="1"/>
      <c r="Q974" s="219"/>
      <c r="R974" s="1"/>
      <c r="S974" s="1"/>
      <c r="T974" s="1"/>
      <c r="U974" s="1"/>
      <c r="V974" s="19"/>
      <c r="W974" s="19"/>
      <c r="X974" s="220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53"/>
      <c r="AJ974" s="53" t="e">
        <f>IF('Cable Info'!L678="","",CONCATENATE('Cable Info'!L678," - ",'Cable Info'!M678))</f>
        <v>#N/A</v>
      </c>
      <c r="AK974" s="53"/>
      <c r="AL974" s="53"/>
      <c r="AM974" s="55" t="e">
        <f t="shared" si="0"/>
        <v>#N/A</v>
      </c>
      <c r="AN974" s="53"/>
      <c r="AO974" s="53" t="e">
        <f>IF('Cable Info'!N678="","",CONCATENATE('Cable Info'!N678," - ",'Cable Info'!O678))</f>
        <v>#N/A</v>
      </c>
      <c r="AP974" s="53"/>
      <c r="AQ974" s="53"/>
      <c r="AR974" s="55" t="e">
        <f t="shared" si="1"/>
        <v>#N/A</v>
      </c>
      <c r="AS974" s="53"/>
      <c r="AT974" s="53" t="str">
        <f>IF('Cable Info'!P678="","",CONCATENATE('Cable Info'!P678," - ",'Cable Info'!Q678))</f>
        <v/>
      </c>
      <c r="AU974" s="53"/>
      <c r="AV974" s="53"/>
      <c r="AW974" s="55" t="str">
        <f t="shared" si="2"/>
        <v/>
      </c>
      <c r="AX974" s="53"/>
      <c r="AY974" s="53" t="str">
        <f>IF('Cable Info'!R678="","",CONCATENATE('Cable Info'!R678," - ",'Cable Info'!S678))</f>
        <v/>
      </c>
      <c r="AZ974" s="53"/>
      <c r="BA974" s="53"/>
      <c r="BB974" s="55" t="str">
        <f t="shared" si="3"/>
        <v/>
      </c>
      <c r="BC974" s="53"/>
      <c r="BD974" s="53" t="str">
        <f>IF('Cable Info'!T678="","",CONCATENATE('Cable Info'!T678," - ",'Cable Info'!U678))</f>
        <v/>
      </c>
      <c r="BE974" s="53"/>
      <c r="BF974" s="53"/>
      <c r="BG974" s="55" t="str">
        <f t="shared" si="4"/>
        <v/>
      </c>
      <c r="BH974" s="53"/>
      <c r="BI974" s="53" t="str">
        <f>IF('Cable Info'!V678="","",CONCATENATE('Cable Info'!V678," - ",'Cable Info'!W678))</f>
        <v/>
      </c>
      <c r="BJ974" s="53"/>
      <c r="BK974" s="53"/>
      <c r="BL974" s="55" t="str">
        <f t="shared" si="5"/>
        <v/>
      </c>
      <c r="BM974" s="5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1"/>
      <c r="CL974" s="1"/>
    </row>
    <row r="975" spans="1:90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9"/>
      <c r="P975" s="1"/>
      <c r="Q975" s="219"/>
      <c r="R975" s="1"/>
      <c r="S975" s="1"/>
      <c r="T975" s="1"/>
      <c r="U975" s="1"/>
      <c r="V975" s="19"/>
      <c r="W975" s="19"/>
      <c r="X975" s="220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53"/>
      <c r="AJ975" s="53" t="e">
        <f>IF('Cable Info'!L679="","",CONCATENATE('Cable Info'!L679," - ",'Cable Info'!M679))</f>
        <v>#N/A</v>
      </c>
      <c r="AK975" s="53"/>
      <c r="AL975" s="53"/>
      <c r="AM975" s="55" t="e">
        <f t="shared" si="0"/>
        <v>#N/A</v>
      </c>
      <c r="AN975" s="53"/>
      <c r="AO975" s="53" t="e">
        <f>IF('Cable Info'!N679="","",CONCATENATE('Cable Info'!N679," - ",'Cable Info'!O679))</f>
        <v>#N/A</v>
      </c>
      <c r="AP975" s="53"/>
      <c r="AQ975" s="53"/>
      <c r="AR975" s="55" t="e">
        <f t="shared" si="1"/>
        <v>#N/A</v>
      </c>
      <c r="AS975" s="53"/>
      <c r="AT975" s="53" t="str">
        <f>IF('Cable Info'!P679="","",CONCATENATE('Cable Info'!P679," - ",'Cable Info'!Q679))</f>
        <v/>
      </c>
      <c r="AU975" s="53"/>
      <c r="AV975" s="53"/>
      <c r="AW975" s="55" t="str">
        <f t="shared" si="2"/>
        <v/>
      </c>
      <c r="AX975" s="53"/>
      <c r="AY975" s="53" t="str">
        <f>IF('Cable Info'!R679="","",CONCATENATE('Cable Info'!R679," - ",'Cable Info'!S679))</f>
        <v/>
      </c>
      <c r="AZ975" s="53"/>
      <c r="BA975" s="53"/>
      <c r="BB975" s="55" t="str">
        <f t="shared" si="3"/>
        <v/>
      </c>
      <c r="BC975" s="53"/>
      <c r="BD975" s="53" t="str">
        <f>IF('Cable Info'!T679="","",CONCATENATE('Cable Info'!T679," - ",'Cable Info'!U679))</f>
        <v/>
      </c>
      <c r="BE975" s="53"/>
      <c r="BF975" s="53"/>
      <c r="BG975" s="55" t="str">
        <f t="shared" si="4"/>
        <v/>
      </c>
      <c r="BH975" s="53"/>
      <c r="BI975" s="53" t="str">
        <f>IF('Cable Info'!V679="","",CONCATENATE('Cable Info'!V679," - ",'Cable Info'!W679))</f>
        <v/>
      </c>
      <c r="BJ975" s="53"/>
      <c r="BK975" s="53"/>
      <c r="BL975" s="55" t="str">
        <f t="shared" si="5"/>
        <v/>
      </c>
      <c r="BM975" s="5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1"/>
      <c r="CL975" s="1"/>
    </row>
    <row r="976" spans="1:90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9"/>
      <c r="P976" s="1"/>
      <c r="Q976" s="219"/>
      <c r="R976" s="1"/>
      <c r="S976" s="1"/>
      <c r="T976" s="1"/>
      <c r="U976" s="1"/>
      <c r="V976" s="19"/>
      <c r="W976" s="19"/>
      <c r="X976" s="220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53"/>
      <c r="AJ976" s="53" t="e">
        <f>IF('Cable Info'!L680="","",CONCATENATE('Cable Info'!L680," - ",'Cable Info'!M680))</f>
        <v>#N/A</v>
      </c>
      <c r="AK976" s="53"/>
      <c r="AL976" s="53"/>
      <c r="AM976" s="55" t="e">
        <f t="shared" si="0"/>
        <v>#N/A</v>
      </c>
      <c r="AN976" s="53"/>
      <c r="AO976" s="53" t="e">
        <f>IF('Cable Info'!N680="","",CONCATENATE('Cable Info'!N680," - ",'Cable Info'!O680))</f>
        <v>#N/A</v>
      </c>
      <c r="AP976" s="53"/>
      <c r="AQ976" s="53"/>
      <c r="AR976" s="55" t="e">
        <f t="shared" si="1"/>
        <v>#N/A</v>
      </c>
      <c r="AS976" s="53"/>
      <c r="AT976" s="53" t="str">
        <f>IF('Cable Info'!P680="","",CONCATENATE('Cable Info'!P680," - ",'Cable Info'!Q680))</f>
        <v/>
      </c>
      <c r="AU976" s="53"/>
      <c r="AV976" s="53"/>
      <c r="AW976" s="55" t="str">
        <f t="shared" si="2"/>
        <v/>
      </c>
      <c r="AX976" s="53"/>
      <c r="AY976" s="53" t="str">
        <f>IF('Cable Info'!R680="","",CONCATENATE('Cable Info'!R680," - ",'Cable Info'!S680))</f>
        <v/>
      </c>
      <c r="AZ976" s="53"/>
      <c r="BA976" s="53"/>
      <c r="BB976" s="55" t="str">
        <f t="shared" si="3"/>
        <v/>
      </c>
      <c r="BC976" s="53"/>
      <c r="BD976" s="53" t="str">
        <f>IF('Cable Info'!T680="","",CONCATENATE('Cable Info'!T680," - ",'Cable Info'!U680))</f>
        <v/>
      </c>
      <c r="BE976" s="53"/>
      <c r="BF976" s="53"/>
      <c r="BG976" s="55" t="str">
        <f t="shared" si="4"/>
        <v/>
      </c>
      <c r="BH976" s="53"/>
      <c r="BI976" s="53" t="str">
        <f>IF('Cable Info'!V680="","",CONCATENATE('Cable Info'!V680," - ",'Cable Info'!W680))</f>
        <v/>
      </c>
      <c r="BJ976" s="53"/>
      <c r="BK976" s="53"/>
      <c r="BL976" s="55" t="str">
        <f t="shared" si="5"/>
        <v/>
      </c>
      <c r="BM976" s="5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1"/>
      <c r="CL976" s="1"/>
    </row>
    <row r="977" spans="1:90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9"/>
      <c r="P977" s="1"/>
      <c r="Q977" s="219"/>
      <c r="R977" s="1"/>
      <c r="S977" s="1"/>
      <c r="T977" s="1"/>
      <c r="U977" s="1"/>
      <c r="V977" s="19"/>
      <c r="W977" s="19"/>
      <c r="X977" s="220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53"/>
      <c r="AJ977" s="53" t="e">
        <f>IF('Cable Info'!L681="","",CONCATENATE('Cable Info'!L681," - ",'Cable Info'!M681))</f>
        <v>#N/A</v>
      </c>
      <c r="AK977" s="53"/>
      <c r="AL977" s="53"/>
      <c r="AM977" s="55" t="e">
        <f t="shared" si="0"/>
        <v>#N/A</v>
      </c>
      <c r="AN977" s="53"/>
      <c r="AO977" s="53" t="e">
        <f>IF('Cable Info'!N681="","",CONCATENATE('Cable Info'!N681," - ",'Cable Info'!O681))</f>
        <v>#N/A</v>
      </c>
      <c r="AP977" s="53"/>
      <c r="AQ977" s="53"/>
      <c r="AR977" s="55" t="e">
        <f t="shared" si="1"/>
        <v>#N/A</v>
      </c>
      <c r="AS977" s="53"/>
      <c r="AT977" s="53" t="str">
        <f>IF('Cable Info'!P681="","",CONCATENATE('Cable Info'!P681," - ",'Cable Info'!Q681))</f>
        <v/>
      </c>
      <c r="AU977" s="53"/>
      <c r="AV977" s="53"/>
      <c r="AW977" s="55" t="str">
        <f t="shared" si="2"/>
        <v/>
      </c>
      <c r="AX977" s="53"/>
      <c r="AY977" s="53" t="str">
        <f>IF('Cable Info'!R681="","",CONCATENATE('Cable Info'!R681," - ",'Cable Info'!S681))</f>
        <v/>
      </c>
      <c r="AZ977" s="53"/>
      <c r="BA977" s="53"/>
      <c r="BB977" s="55" t="str">
        <f t="shared" si="3"/>
        <v/>
      </c>
      <c r="BC977" s="53"/>
      <c r="BD977" s="53" t="str">
        <f>IF('Cable Info'!T681="","",CONCATENATE('Cable Info'!T681," - ",'Cable Info'!U681))</f>
        <v/>
      </c>
      <c r="BE977" s="53"/>
      <c r="BF977" s="53"/>
      <c r="BG977" s="55" t="str">
        <f t="shared" si="4"/>
        <v/>
      </c>
      <c r="BH977" s="53"/>
      <c r="BI977" s="53" t="str">
        <f>IF('Cable Info'!V681="","",CONCATENATE('Cable Info'!V681," - ",'Cable Info'!W681))</f>
        <v/>
      </c>
      <c r="BJ977" s="53"/>
      <c r="BK977" s="53"/>
      <c r="BL977" s="55" t="str">
        <f t="shared" si="5"/>
        <v/>
      </c>
      <c r="BM977" s="5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1"/>
      <c r="CL977" s="1"/>
    </row>
    <row r="978" spans="1:90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9"/>
      <c r="P978" s="1"/>
      <c r="Q978" s="219"/>
      <c r="R978" s="1"/>
      <c r="S978" s="1"/>
      <c r="T978" s="1"/>
      <c r="U978" s="1"/>
      <c r="V978" s="19"/>
      <c r="W978" s="19"/>
      <c r="X978" s="220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53"/>
      <c r="AJ978" s="53" t="e">
        <f>IF('Cable Info'!L682="","",CONCATENATE('Cable Info'!L682," - ",'Cable Info'!M682))</f>
        <v>#N/A</v>
      </c>
      <c r="AK978" s="53"/>
      <c r="AL978" s="53"/>
      <c r="AM978" s="55" t="e">
        <f t="shared" si="0"/>
        <v>#N/A</v>
      </c>
      <c r="AN978" s="53"/>
      <c r="AO978" s="53" t="e">
        <f>IF('Cable Info'!N682="","",CONCATENATE('Cable Info'!N682," - ",'Cable Info'!O682))</f>
        <v>#N/A</v>
      </c>
      <c r="AP978" s="53"/>
      <c r="AQ978" s="53"/>
      <c r="AR978" s="55" t="e">
        <f t="shared" si="1"/>
        <v>#N/A</v>
      </c>
      <c r="AS978" s="53"/>
      <c r="AT978" s="53" t="str">
        <f>IF('Cable Info'!P682="","",CONCATENATE('Cable Info'!P682," - ",'Cable Info'!Q682))</f>
        <v/>
      </c>
      <c r="AU978" s="53"/>
      <c r="AV978" s="53"/>
      <c r="AW978" s="55" t="str">
        <f t="shared" si="2"/>
        <v/>
      </c>
      <c r="AX978" s="53"/>
      <c r="AY978" s="53" t="str">
        <f>IF('Cable Info'!R682="","",CONCATENATE('Cable Info'!R682," - ",'Cable Info'!S682))</f>
        <v/>
      </c>
      <c r="AZ978" s="53"/>
      <c r="BA978" s="53"/>
      <c r="BB978" s="55" t="str">
        <f t="shared" si="3"/>
        <v/>
      </c>
      <c r="BC978" s="53"/>
      <c r="BD978" s="53" t="str">
        <f>IF('Cable Info'!T682="","",CONCATENATE('Cable Info'!T682," - ",'Cable Info'!U682))</f>
        <v/>
      </c>
      <c r="BE978" s="53"/>
      <c r="BF978" s="53"/>
      <c r="BG978" s="55" t="str">
        <f t="shared" si="4"/>
        <v/>
      </c>
      <c r="BH978" s="53"/>
      <c r="BI978" s="53" t="str">
        <f>IF('Cable Info'!V682="","",CONCATENATE('Cable Info'!V682," - ",'Cable Info'!W682))</f>
        <v/>
      </c>
      <c r="BJ978" s="53"/>
      <c r="BK978" s="53"/>
      <c r="BL978" s="55" t="str">
        <f t="shared" si="5"/>
        <v/>
      </c>
      <c r="BM978" s="5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1"/>
      <c r="CL978" s="1"/>
    </row>
    <row r="979" spans="1:90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9"/>
      <c r="P979" s="1"/>
      <c r="Q979" s="219"/>
      <c r="R979" s="1"/>
      <c r="S979" s="1"/>
      <c r="T979" s="1"/>
      <c r="U979" s="1"/>
      <c r="V979" s="19"/>
      <c r="W979" s="19"/>
      <c r="X979" s="220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53"/>
      <c r="AJ979" s="53" t="e">
        <f>IF('Cable Info'!L683="","",CONCATENATE('Cable Info'!L683," - ",'Cable Info'!M683))</f>
        <v>#N/A</v>
      </c>
      <c r="AK979" s="53"/>
      <c r="AL979" s="53"/>
      <c r="AM979" s="55" t="e">
        <f t="shared" si="0"/>
        <v>#N/A</v>
      </c>
      <c r="AN979" s="53"/>
      <c r="AO979" s="53" t="e">
        <f>IF('Cable Info'!N683="","",CONCATENATE('Cable Info'!N683," - ",'Cable Info'!O683))</f>
        <v>#N/A</v>
      </c>
      <c r="AP979" s="53"/>
      <c r="AQ979" s="53"/>
      <c r="AR979" s="55" t="e">
        <f t="shared" si="1"/>
        <v>#N/A</v>
      </c>
      <c r="AS979" s="53"/>
      <c r="AT979" s="53" t="str">
        <f>IF('Cable Info'!P683="","",CONCATENATE('Cable Info'!P683," - ",'Cable Info'!Q683))</f>
        <v/>
      </c>
      <c r="AU979" s="53"/>
      <c r="AV979" s="53"/>
      <c r="AW979" s="55" t="str">
        <f t="shared" si="2"/>
        <v/>
      </c>
      <c r="AX979" s="53"/>
      <c r="AY979" s="53" t="str">
        <f>IF('Cable Info'!R683="","",CONCATENATE('Cable Info'!R683," - ",'Cable Info'!S683))</f>
        <v/>
      </c>
      <c r="AZ979" s="53"/>
      <c r="BA979" s="53"/>
      <c r="BB979" s="55" t="str">
        <f t="shared" si="3"/>
        <v/>
      </c>
      <c r="BC979" s="53"/>
      <c r="BD979" s="53" t="str">
        <f>IF('Cable Info'!T683="","",CONCATENATE('Cable Info'!T683," - ",'Cable Info'!U683))</f>
        <v/>
      </c>
      <c r="BE979" s="53"/>
      <c r="BF979" s="53"/>
      <c r="BG979" s="55" t="str">
        <f t="shared" si="4"/>
        <v/>
      </c>
      <c r="BH979" s="53"/>
      <c r="BI979" s="53" t="str">
        <f>IF('Cable Info'!V683="","",CONCATENATE('Cable Info'!V683," - ",'Cable Info'!W683))</f>
        <v/>
      </c>
      <c r="BJ979" s="53"/>
      <c r="BK979" s="53"/>
      <c r="BL979" s="55" t="str">
        <f t="shared" si="5"/>
        <v/>
      </c>
      <c r="BM979" s="5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1"/>
      <c r="CL979" s="1"/>
    </row>
    <row r="980" spans="1:90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9"/>
      <c r="P980" s="1"/>
      <c r="Q980" s="219"/>
      <c r="R980" s="1"/>
      <c r="S980" s="1"/>
      <c r="T980" s="1"/>
      <c r="U980" s="1"/>
      <c r="V980" s="19"/>
      <c r="W980" s="19"/>
      <c r="X980" s="220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53"/>
      <c r="AJ980" s="53" t="e">
        <f>IF('Cable Info'!L684="","",CONCATENATE('Cable Info'!L684," - ",'Cable Info'!M684))</f>
        <v>#N/A</v>
      </c>
      <c r="AK980" s="53"/>
      <c r="AL980" s="53"/>
      <c r="AM980" s="55" t="e">
        <f t="shared" si="0"/>
        <v>#N/A</v>
      </c>
      <c r="AN980" s="53"/>
      <c r="AO980" s="53" t="e">
        <f>IF('Cable Info'!N684="","",CONCATENATE('Cable Info'!N684," - ",'Cable Info'!O684))</f>
        <v>#N/A</v>
      </c>
      <c r="AP980" s="53"/>
      <c r="AQ980" s="53"/>
      <c r="AR980" s="55" t="e">
        <f t="shared" si="1"/>
        <v>#N/A</v>
      </c>
      <c r="AS980" s="53"/>
      <c r="AT980" s="53" t="str">
        <f>IF('Cable Info'!P684="","",CONCATENATE('Cable Info'!P684," - ",'Cable Info'!Q684))</f>
        <v/>
      </c>
      <c r="AU980" s="53"/>
      <c r="AV980" s="53"/>
      <c r="AW980" s="55" t="str">
        <f t="shared" si="2"/>
        <v/>
      </c>
      <c r="AX980" s="53"/>
      <c r="AY980" s="53" t="str">
        <f>IF('Cable Info'!R684="","",CONCATENATE('Cable Info'!R684," - ",'Cable Info'!S684))</f>
        <v/>
      </c>
      <c r="AZ980" s="53"/>
      <c r="BA980" s="53"/>
      <c r="BB980" s="55" t="str">
        <f t="shared" si="3"/>
        <v/>
      </c>
      <c r="BC980" s="53"/>
      <c r="BD980" s="53" t="str">
        <f>IF('Cable Info'!T684="","",CONCATENATE('Cable Info'!T684," - ",'Cable Info'!U684))</f>
        <v/>
      </c>
      <c r="BE980" s="53"/>
      <c r="BF980" s="53"/>
      <c r="BG980" s="55" t="str">
        <f t="shared" si="4"/>
        <v/>
      </c>
      <c r="BH980" s="53"/>
      <c r="BI980" s="53" t="str">
        <f>IF('Cable Info'!V684="","",CONCATENATE('Cable Info'!V684," - ",'Cable Info'!W684))</f>
        <v/>
      </c>
      <c r="BJ980" s="53"/>
      <c r="BK980" s="53"/>
      <c r="BL980" s="55" t="str">
        <f t="shared" si="5"/>
        <v/>
      </c>
      <c r="BM980" s="5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1"/>
      <c r="CL980" s="1"/>
    </row>
    <row r="981" spans="1:90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9"/>
      <c r="P981" s="1"/>
      <c r="Q981" s="219"/>
      <c r="R981" s="1"/>
      <c r="S981" s="1"/>
      <c r="T981" s="1"/>
      <c r="U981" s="1"/>
      <c r="V981" s="19"/>
      <c r="W981" s="19"/>
      <c r="X981" s="220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53"/>
      <c r="AJ981" s="53" t="e">
        <f>IF('Cable Info'!L685="","",CONCATENATE('Cable Info'!L685," - ",'Cable Info'!M685))</f>
        <v>#N/A</v>
      </c>
      <c r="AK981" s="53"/>
      <c r="AL981" s="53"/>
      <c r="AM981" s="55" t="e">
        <f t="shared" si="0"/>
        <v>#N/A</v>
      </c>
      <c r="AN981" s="53"/>
      <c r="AO981" s="53" t="e">
        <f>IF('Cable Info'!N685="","",CONCATENATE('Cable Info'!N685," - ",'Cable Info'!O685))</f>
        <v>#N/A</v>
      </c>
      <c r="AP981" s="53"/>
      <c r="AQ981" s="53"/>
      <c r="AR981" s="55" t="e">
        <f t="shared" si="1"/>
        <v>#N/A</v>
      </c>
      <c r="AS981" s="53"/>
      <c r="AT981" s="53" t="str">
        <f>IF('Cable Info'!P685="","",CONCATENATE('Cable Info'!P685," - ",'Cable Info'!Q685))</f>
        <v/>
      </c>
      <c r="AU981" s="53"/>
      <c r="AV981" s="53"/>
      <c r="AW981" s="55" t="str">
        <f t="shared" si="2"/>
        <v/>
      </c>
      <c r="AX981" s="53"/>
      <c r="AY981" s="53" t="str">
        <f>IF('Cable Info'!R685="","",CONCATENATE('Cable Info'!R685," - ",'Cable Info'!S685))</f>
        <v/>
      </c>
      <c r="AZ981" s="53"/>
      <c r="BA981" s="53"/>
      <c r="BB981" s="55" t="str">
        <f t="shared" si="3"/>
        <v/>
      </c>
      <c r="BC981" s="53"/>
      <c r="BD981" s="53" t="str">
        <f>IF('Cable Info'!T685="","",CONCATENATE('Cable Info'!T685," - ",'Cable Info'!U685))</f>
        <v/>
      </c>
      <c r="BE981" s="53"/>
      <c r="BF981" s="53"/>
      <c r="BG981" s="55" t="str">
        <f t="shared" si="4"/>
        <v/>
      </c>
      <c r="BH981" s="53"/>
      <c r="BI981" s="53" t="str">
        <f>IF('Cable Info'!V685="","",CONCATENATE('Cable Info'!V685," - ",'Cable Info'!W685))</f>
        <v/>
      </c>
      <c r="BJ981" s="53"/>
      <c r="BK981" s="53"/>
      <c r="BL981" s="55" t="str">
        <f t="shared" si="5"/>
        <v/>
      </c>
      <c r="BM981" s="5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1"/>
      <c r="CL981" s="1"/>
    </row>
    <row r="982" spans="1:90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9"/>
      <c r="P982" s="1"/>
      <c r="Q982" s="219"/>
      <c r="R982" s="1"/>
      <c r="S982" s="1"/>
      <c r="T982" s="1"/>
      <c r="U982" s="1"/>
      <c r="V982" s="19"/>
      <c r="W982" s="19"/>
      <c r="X982" s="220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53"/>
      <c r="AJ982" s="53" t="e">
        <f>IF('Cable Info'!L686="","",CONCATENATE('Cable Info'!L686," - ",'Cable Info'!M686))</f>
        <v>#N/A</v>
      </c>
      <c r="AK982" s="53"/>
      <c r="AL982" s="53"/>
      <c r="AM982" s="55" t="e">
        <f t="shared" si="0"/>
        <v>#N/A</v>
      </c>
      <c r="AN982" s="53"/>
      <c r="AO982" s="53" t="e">
        <f>IF('Cable Info'!N686="","",CONCATENATE('Cable Info'!N686," - ",'Cable Info'!O686))</f>
        <v>#N/A</v>
      </c>
      <c r="AP982" s="53"/>
      <c r="AQ982" s="53"/>
      <c r="AR982" s="55" t="e">
        <f t="shared" si="1"/>
        <v>#N/A</v>
      </c>
      <c r="AS982" s="53"/>
      <c r="AT982" s="53" t="str">
        <f>IF('Cable Info'!P686="","",CONCATENATE('Cable Info'!P686," - ",'Cable Info'!Q686))</f>
        <v/>
      </c>
      <c r="AU982" s="53"/>
      <c r="AV982" s="53"/>
      <c r="AW982" s="55" t="str">
        <f t="shared" si="2"/>
        <v/>
      </c>
      <c r="AX982" s="53"/>
      <c r="AY982" s="53" t="str">
        <f>IF('Cable Info'!R686="","",CONCATENATE('Cable Info'!R686," - ",'Cable Info'!S686))</f>
        <v/>
      </c>
      <c r="AZ982" s="53"/>
      <c r="BA982" s="53"/>
      <c r="BB982" s="55" t="str">
        <f t="shared" si="3"/>
        <v/>
      </c>
      <c r="BC982" s="53"/>
      <c r="BD982" s="53" t="str">
        <f>IF('Cable Info'!T686="","",CONCATENATE('Cable Info'!T686," - ",'Cable Info'!U686))</f>
        <v/>
      </c>
      <c r="BE982" s="53"/>
      <c r="BF982" s="53"/>
      <c r="BG982" s="55" t="str">
        <f t="shared" si="4"/>
        <v/>
      </c>
      <c r="BH982" s="53"/>
      <c r="BI982" s="53" t="str">
        <f>IF('Cable Info'!V686="","",CONCATENATE('Cable Info'!V686," - ",'Cable Info'!W686))</f>
        <v/>
      </c>
      <c r="BJ982" s="53"/>
      <c r="BK982" s="53"/>
      <c r="BL982" s="55" t="str">
        <f t="shared" si="5"/>
        <v/>
      </c>
      <c r="BM982" s="5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1"/>
      <c r="CL982" s="1"/>
    </row>
    <row r="983" spans="1:90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9"/>
      <c r="P983" s="1"/>
      <c r="Q983" s="219"/>
      <c r="R983" s="1"/>
      <c r="S983" s="1"/>
      <c r="T983" s="1"/>
      <c r="U983" s="1"/>
      <c r="V983" s="19"/>
      <c r="W983" s="19"/>
      <c r="X983" s="220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53"/>
      <c r="AJ983" s="53" t="e">
        <f>IF('Cable Info'!L687="","",CONCATENATE('Cable Info'!L687," - ",'Cable Info'!M687))</f>
        <v>#N/A</v>
      </c>
      <c r="AK983" s="53"/>
      <c r="AL983" s="53"/>
      <c r="AM983" s="55" t="e">
        <f t="shared" si="0"/>
        <v>#N/A</v>
      </c>
      <c r="AN983" s="53"/>
      <c r="AO983" s="53" t="e">
        <f>IF('Cable Info'!N687="","",CONCATENATE('Cable Info'!N687," - ",'Cable Info'!O687))</f>
        <v>#N/A</v>
      </c>
      <c r="AP983" s="53"/>
      <c r="AQ983" s="53"/>
      <c r="AR983" s="55" t="e">
        <f t="shared" si="1"/>
        <v>#N/A</v>
      </c>
      <c r="AS983" s="53"/>
      <c r="AT983" s="53" t="str">
        <f>IF('Cable Info'!P687="","",CONCATENATE('Cable Info'!P687," - ",'Cable Info'!Q687))</f>
        <v/>
      </c>
      <c r="AU983" s="53"/>
      <c r="AV983" s="53"/>
      <c r="AW983" s="55" t="str">
        <f t="shared" si="2"/>
        <v/>
      </c>
      <c r="AX983" s="53"/>
      <c r="AY983" s="53" t="str">
        <f>IF('Cable Info'!R687="","",CONCATENATE('Cable Info'!R687," - ",'Cable Info'!S687))</f>
        <v/>
      </c>
      <c r="AZ983" s="53"/>
      <c r="BA983" s="53"/>
      <c r="BB983" s="55" t="str">
        <f t="shared" si="3"/>
        <v/>
      </c>
      <c r="BC983" s="53"/>
      <c r="BD983" s="53" t="str">
        <f>IF('Cable Info'!T687="","",CONCATENATE('Cable Info'!T687," - ",'Cable Info'!U687))</f>
        <v/>
      </c>
      <c r="BE983" s="53"/>
      <c r="BF983" s="53"/>
      <c r="BG983" s="55" t="str">
        <f t="shared" si="4"/>
        <v/>
      </c>
      <c r="BH983" s="53"/>
      <c r="BI983" s="53" t="str">
        <f>IF('Cable Info'!V687="","",CONCATENATE('Cable Info'!V687," - ",'Cable Info'!W687))</f>
        <v/>
      </c>
      <c r="BJ983" s="53"/>
      <c r="BK983" s="53"/>
      <c r="BL983" s="55" t="str">
        <f t="shared" si="5"/>
        <v/>
      </c>
      <c r="BM983" s="5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1"/>
      <c r="CL983" s="1"/>
    </row>
    <row r="984" spans="1:90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9"/>
      <c r="P984" s="1"/>
      <c r="Q984" s="219"/>
      <c r="R984" s="1"/>
      <c r="S984" s="1"/>
      <c r="T984" s="1"/>
      <c r="U984" s="1"/>
      <c r="V984" s="19"/>
      <c r="W984" s="19"/>
      <c r="X984" s="220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53"/>
      <c r="AJ984" s="53" t="e">
        <f>IF('Cable Info'!L688="","",CONCATENATE('Cable Info'!L688," - ",'Cable Info'!M688))</f>
        <v>#N/A</v>
      </c>
      <c r="AK984" s="53"/>
      <c r="AL984" s="53"/>
      <c r="AM984" s="55" t="e">
        <f t="shared" si="0"/>
        <v>#N/A</v>
      </c>
      <c r="AN984" s="53"/>
      <c r="AO984" s="53" t="e">
        <f>IF('Cable Info'!N688="","",CONCATENATE('Cable Info'!N688," - ",'Cable Info'!O688))</f>
        <v>#N/A</v>
      </c>
      <c r="AP984" s="53"/>
      <c r="AQ984" s="53"/>
      <c r="AR984" s="55" t="e">
        <f t="shared" si="1"/>
        <v>#N/A</v>
      </c>
      <c r="AS984" s="53"/>
      <c r="AT984" s="53" t="str">
        <f>IF('Cable Info'!P688="","",CONCATENATE('Cable Info'!P688," - ",'Cable Info'!Q688))</f>
        <v/>
      </c>
      <c r="AU984" s="53"/>
      <c r="AV984" s="53"/>
      <c r="AW984" s="55" t="str">
        <f t="shared" si="2"/>
        <v/>
      </c>
      <c r="AX984" s="53"/>
      <c r="AY984" s="53" t="str">
        <f>IF('Cable Info'!R688="","",CONCATENATE('Cable Info'!R688," - ",'Cable Info'!S688))</f>
        <v/>
      </c>
      <c r="AZ984" s="53"/>
      <c r="BA984" s="53"/>
      <c r="BB984" s="55" t="str">
        <f t="shared" si="3"/>
        <v/>
      </c>
      <c r="BC984" s="53"/>
      <c r="BD984" s="53" t="str">
        <f>IF('Cable Info'!T688="","",CONCATENATE('Cable Info'!T688," - ",'Cable Info'!U688))</f>
        <v/>
      </c>
      <c r="BE984" s="53"/>
      <c r="BF984" s="53"/>
      <c r="BG984" s="55" t="str">
        <f t="shared" si="4"/>
        <v/>
      </c>
      <c r="BH984" s="53"/>
      <c r="BI984" s="53" t="str">
        <f>IF('Cable Info'!V688="","",CONCATENATE('Cable Info'!V688," - ",'Cable Info'!W688))</f>
        <v/>
      </c>
      <c r="BJ984" s="53"/>
      <c r="BK984" s="53"/>
      <c r="BL984" s="55" t="str">
        <f t="shared" si="5"/>
        <v/>
      </c>
      <c r="BM984" s="5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1"/>
      <c r="CL984" s="1"/>
    </row>
    <row r="985" spans="1:90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9"/>
      <c r="P985" s="1"/>
      <c r="Q985" s="219"/>
      <c r="R985" s="1"/>
      <c r="S985" s="1"/>
      <c r="T985" s="1"/>
      <c r="U985" s="1"/>
      <c r="V985" s="19"/>
      <c r="W985" s="19"/>
      <c r="X985" s="220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53"/>
      <c r="AJ985" s="53" t="e">
        <f>IF('Cable Info'!L689="","",CONCATENATE('Cable Info'!L689," - ",'Cable Info'!M689))</f>
        <v>#N/A</v>
      </c>
      <c r="AK985" s="53"/>
      <c r="AL985" s="53"/>
      <c r="AM985" s="55" t="e">
        <f t="shared" si="0"/>
        <v>#N/A</v>
      </c>
      <c r="AN985" s="53"/>
      <c r="AO985" s="53" t="e">
        <f>IF('Cable Info'!N689="","",CONCATENATE('Cable Info'!N689," - ",'Cable Info'!O689))</f>
        <v>#N/A</v>
      </c>
      <c r="AP985" s="53"/>
      <c r="AQ985" s="53"/>
      <c r="AR985" s="55" t="e">
        <f t="shared" si="1"/>
        <v>#N/A</v>
      </c>
      <c r="AS985" s="53"/>
      <c r="AT985" s="53" t="str">
        <f>IF('Cable Info'!P689="","",CONCATENATE('Cable Info'!P689," - ",'Cable Info'!Q689))</f>
        <v/>
      </c>
      <c r="AU985" s="53"/>
      <c r="AV985" s="53"/>
      <c r="AW985" s="55" t="str">
        <f t="shared" si="2"/>
        <v/>
      </c>
      <c r="AX985" s="53"/>
      <c r="AY985" s="53" t="str">
        <f>IF('Cable Info'!R689="","",CONCATENATE('Cable Info'!R689," - ",'Cable Info'!S689))</f>
        <v/>
      </c>
      <c r="AZ985" s="53"/>
      <c r="BA985" s="53"/>
      <c r="BB985" s="55" t="str">
        <f t="shared" si="3"/>
        <v/>
      </c>
      <c r="BC985" s="53"/>
      <c r="BD985" s="53" t="str">
        <f>IF('Cable Info'!T689="","",CONCATENATE('Cable Info'!T689," - ",'Cable Info'!U689))</f>
        <v/>
      </c>
      <c r="BE985" s="53"/>
      <c r="BF985" s="53"/>
      <c r="BG985" s="55" t="str">
        <f t="shared" si="4"/>
        <v/>
      </c>
      <c r="BH985" s="53"/>
      <c r="BI985" s="53" t="str">
        <f>IF('Cable Info'!V689="","",CONCATENATE('Cable Info'!V689," - ",'Cable Info'!W689))</f>
        <v/>
      </c>
      <c r="BJ985" s="53"/>
      <c r="BK985" s="53"/>
      <c r="BL985" s="55" t="str">
        <f t="shared" si="5"/>
        <v/>
      </c>
      <c r="BM985" s="5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1"/>
      <c r="CL985" s="1"/>
    </row>
    <row r="986" spans="1:90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9"/>
      <c r="P986" s="1"/>
      <c r="Q986" s="219"/>
      <c r="R986" s="1"/>
      <c r="S986" s="1"/>
      <c r="T986" s="1"/>
      <c r="U986" s="1"/>
      <c r="V986" s="19"/>
      <c r="W986" s="19"/>
      <c r="X986" s="220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53"/>
      <c r="AJ986" s="53" t="e">
        <f>IF('Cable Info'!L690="","",CONCATENATE('Cable Info'!L690," - ",'Cable Info'!M690))</f>
        <v>#N/A</v>
      </c>
      <c r="AK986" s="53"/>
      <c r="AL986" s="53"/>
      <c r="AM986" s="55" t="e">
        <f t="shared" si="0"/>
        <v>#N/A</v>
      </c>
      <c r="AN986" s="53"/>
      <c r="AO986" s="53" t="e">
        <f>IF('Cable Info'!N690="","",CONCATENATE('Cable Info'!N690," - ",'Cable Info'!O690))</f>
        <v>#N/A</v>
      </c>
      <c r="AP986" s="53"/>
      <c r="AQ986" s="53"/>
      <c r="AR986" s="55" t="e">
        <f t="shared" si="1"/>
        <v>#N/A</v>
      </c>
      <c r="AS986" s="53"/>
      <c r="AT986" s="53" t="str">
        <f>IF('Cable Info'!P690="","",CONCATENATE('Cable Info'!P690," - ",'Cable Info'!Q690))</f>
        <v/>
      </c>
      <c r="AU986" s="53"/>
      <c r="AV986" s="53"/>
      <c r="AW986" s="55" t="str">
        <f t="shared" si="2"/>
        <v/>
      </c>
      <c r="AX986" s="53"/>
      <c r="AY986" s="53" t="str">
        <f>IF('Cable Info'!R690="","",CONCATENATE('Cable Info'!R690," - ",'Cable Info'!S690))</f>
        <v/>
      </c>
      <c r="AZ986" s="53"/>
      <c r="BA986" s="53"/>
      <c r="BB986" s="55" t="str">
        <f t="shared" si="3"/>
        <v/>
      </c>
      <c r="BC986" s="53"/>
      <c r="BD986" s="53" t="str">
        <f>IF('Cable Info'!T690="","",CONCATENATE('Cable Info'!T690," - ",'Cable Info'!U690))</f>
        <v/>
      </c>
      <c r="BE986" s="53"/>
      <c r="BF986" s="53"/>
      <c r="BG986" s="55" t="str">
        <f t="shared" si="4"/>
        <v/>
      </c>
      <c r="BH986" s="53"/>
      <c r="BI986" s="53" t="str">
        <f>IF('Cable Info'!V690="","",CONCATENATE('Cable Info'!V690," - ",'Cable Info'!W690))</f>
        <v/>
      </c>
      <c r="BJ986" s="53"/>
      <c r="BK986" s="53"/>
      <c r="BL986" s="55" t="str">
        <f t="shared" si="5"/>
        <v/>
      </c>
      <c r="BM986" s="5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1"/>
      <c r="CL986" s="1"/>
    </row>
    <row r="987" spans="1:90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9"/>
      <c r="P987" s="1"/>
      <c r="Q987" s="219"/>
      <c r="R987" s="1"/>
      <c r="S987" s="1"/>
      <c r="T987" s="1"/>
      <c r="U987" s="1"/>
      <c r="V987" s="19"/>
      <c r="W987" s="19"/>
      <c r="X987" s="220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53"/>
      <c r="AJ987" s="53" t="e">
        <f>IF('Cable Info'!L691="","",CONCATENATE('Cable Info'!L691," - ",'Cable Info'!M691))</f>
        <v>#N/A</v>
      </c>
      <c r="AK987" s="53"/>
      <c r="AL987" s="53"/>
      <c r="AM987" s="55" t="e">
        <f t="shared" si="0"/>
        <v>#N/A</v>
      </c>
      <c r="AN987" s="53"/>
      <c r="AO987" s="53" t="e">
        <f>IF('Cable Info'!N691="","",CONCATENATE('Cable Info'!N691," - ",'Cable Info'!O691))</f>
        <v>#N/A</v>
      </c>
      <c r="AP987" s="53"/>
      <c r="AQ987" s="53"/>
      <c r="AR987" s="55" t="e">
        <f t="shared" si="1"/>
        <v>#N/A</v>
      </c>
      <c r="AS987" s="53"/>
      <c r="AT987" s="53" t="str">
        <f>IF('Cable Info'!P691="","",CONCATENATE('Cable Info'!P691," - ",'Cable Info'!Q691))</f>
        <v/>
      </c>
      <c r="AU987" s="53"/>
      <c r="AV987" s="53"/>
      <c r="AW987" s="55" t="str">
        <f t="shared" si="2"/>
        <v/>
      </c>
      <c r="AX987" s="53"/>
      <c r="AY987" s="53" t="str">
        <f>IF('Cable Info'!R691="","",CONCATENATE('Cable Info'!R691," - ",'Cable Info'!S691))</f>
        <v/>
      </c>
      <c r="AZ987" s="53"/>
      <c r="BA987" s="53"/>
      <c r="BB987" s="55" t="str">
        <f t="shared" si="3"/>
        <v/>
      </c>
      <c r="BC987" s="53"/>
      <c r="BD987" s="53" t="str">
        <f>IF('Cable Info'!T691="","",CONCATENATE('Cable Info'!T691," - ",'Cable Info'!U691))</f>
        <v/>
      </c>
      <c r="BE987" s="53"/>
      <c r="BF987" s="53"/>
      <c r="BG987" s="55" t="str">
        <f t="shared" si="4"/>
        <v/>
      </c>
      <c r="BH987" s="53"/>
      <c r="BI987" s="53" t="str">
        <f>IF('Cable Info'!V691="","",CONCATENATE('Cable Info'!V691," - ",'Cable Info'!W691))</f>
        <v/>
      </c>
      <c r="BJ987" s="53"/>
      <c r="BK987" s="53"/>
      <c r="BL987" s="55" t="str">
        <f t="shared" si="5"/>
        <v/>
      </c>
      <c r="BM987" s="5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1"/>
      <c r="CL987" s="1"/>
    </row>
    <row r="988" spans="1:90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9"/>
      <c r="P988" s="1"/>
      <c r="Q988" s="219"/>
      <c r="R988" s="1"/>
      <c r="S988" s="1"/>
      <c r="T988" s="1"/>
      <c r="U988" s="1"/>
      <c r="V988" s="19"/>
      <c r="W988" s="19"/>
      <c r="X988" s="220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53"/>
      <c r="AJ988" s="53" t="e">
        <f>IF('Cable Info'!L692="","",CONCATENATE('Cable Info'!L692," - ",'Cable Info'!M692))</f>
        <v>#N/A</v>
      </c>
      <c r="AK988" s="53"/>
      <c r="AL988" s="53"/>
      <c r="AM988" s="55" t="e">
        <f t="shared" si="0"/>
        <v>#N/A</v>
      </c>
      <c r="AN988" s="53"/>
      <c r="AO988" s="53" t="e">
        <f>IF('Cable Info'!N692="","",CONCATENATE('Cable Info'!N692," - ",'Cable Info'!O692))</f>
        <v>#N/A</v>
      </c>
      <c r="AP988" s="53"/>
      <c r="AQ988" s="53"/>
      <c r="AR988" s="55" t="e">
        <f t="shared" si="1"/>
        <v>#N/A</v>
      </c>
      <c r="AS988" s="53"/>
      <c r="AT988" s="53" t="str">
        <f>IF('Cable Info'!P692="","",CONCATENATE('Cable Info'!P692," - ",'Cable Info'!Q692))</f>
        <v/>
      </c>
      <c r="AU988" s="53"/>
      <c r="AV988" s="53"/>
      <c r="AW988" s="55" t="str">
        <f t="shared" si="2"/>
        <v/>
      </c>
      <c r="AX988" s="53"/>
      <c r="AY988" s="53" t="str">
        <f>IF('Cable Info'!R692="","",CONCATENATE('Cable Info'!R692," - ",'Cable Info'!S692))</f>
        <v/>
      </c>
      <c r="AZ988" s="53"/>
      <c r="BA988" s="53"/>
      <c r="BB988" s="55" t="str">
        <f t="shared" si="3"/>
        <v/>
      </c>
      <c r="BC988" s="53"/>
      <c r="BD988" s="53" t="str">
        <f>IF('Cable Info'!T692="","",CONCATENATE('Cable Info'!T692," - ",'Cable Info'!U692))</f>
        <v/>
      </c>
      <c r="BE988" s="53"/>
      <c r="BF988" s="53"/>
      <c r="BG988" s="55" t="str">
        <f t="shared" si="4"/>
        <v/>
      </c>
      <c r="BH988" s="53"/>
      <c r="BI988" s="53" t="str">
        <f>IF('Cable Info'!V692="","",CONCATENATE('Cable Info'!V692," - ",'Cable Info'!W692))</f>
        <v/>
      </c>
      <c r="BJ988" s="53"/>
      <c r="BK988" s="53"/>
      <c r="BL988" s="55" t="str">
        <f t="shared" si="5"/>
        <v/>
      </c>
      <c r="BM988" s="5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1"/>
      <c r="CL988" s="1"/>
    </row>
    <row r="989" spans="1:90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9"/>
      <c r="P989" s="1"/>
      <c r="Q989" s="219"/>
      <c r="R989" s="1"/>
      <c r="S989" s="1"/>
      <c r="T989" s="1"/>
      <c r="U989" s="1"/>
      <c r="V989" s="19"/>
      <c r="W989" s="19"/>
      <c r="X989" s="220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53"/>
      <c r="AJ989" s="53" t="e">
        <f>IF('Cable Info'!L693="","",CONCATENATE('Cable Info'!L693," - ",'Cable Info'!M693))</f>
        <v>#N/A</v>
      </c>
      <c r="AK989" s="53"/>
      <c r="AL989" s="53"/>
      <c r="AM989" s="55" t="e">
        <f t="shared" si="0"/>
        <v>#N/A</v>
      </c>
      <c r="AN989" s="53"/>
      <c r="AO989" s="53" t="e">
        <f>IF('Cable Info'!N693="","",CONCATENATE('Cable Info'!N693," - ",'Cable Info'!O693))</f>
        <v>#N/A</v>
      </c>
      <c r="AP989" s="53"/>
      <c r="AQ989" s="53"/>
      <c r="AR989" s="55" t="e">
        <f t="shared" si="1"/>
        <v>#N/A</v>
      </c>
      <c r="AS989" s="53"/>
      <c r="AT989" s="53" t="str">
        <f>IF('Cable Info'!P693="","",CONCATENATE('Cable Info'!P693," - ",'Cable Info'!Q693))</f>
        <v/>
      </c>
      <c r="AU989" s="53"/>
      <c r="AV989" s="53"/>
      <c r="AW989" s="55" t="str">
        <f t="shared" si="2"/>
        <v/>
      </c>
      <c r="AX989" s="53"/>
      <c r="AY989" s="53" t="str">
        <f>IF('Cable Info'!R693="","",CONCATENATE('Cable Info'!R693," - ",'Cable Info'!S693))</f>
        <v/>
      </c>
      <c r="AZ989" s="53"/>
      <c r="BA989" s="53"/>
      <c r="BB989" s="55" t="str">
        <f t="shared" si="3"/>
        <v/>
      </c>
      <c r="BC989" s="53"/>
      <c r="BD989" s="53" t="str">
        <f>IF('Cable Info'!T693="","",CONCATENATE('Cable Info'!T693," - ",'Cable Info'!U693))</f>
        <v/>
      </c>
      <c r="BE989" s="53"/>
      <c r="BF989" s="53"/>
      <c r="BG989" s="55" t="str">
        <f t="shared" si="4"/>
        <v/>
      </c>
      <c r="BH989" s="53"/>
      <c r="BI989" s="53" t="str">
        <f>IF('Cable Info'!V693="","",CONCATENATE('Cable Info'!V693," - ",'Cable Info'!W693))</f>
        <v/>
      </c>
      <c r="BJ989" s="53"/>
      <c r="BK989" s="53"/>
      <c r="BL989" s="55" t="str">
        <f t="shared" si="5"/>
        <v/>
      </c>
      <c r="BM989" s="5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1"/>
      <c r="CL989" s="1"/>
    </row>
    <row r="990" spans="1:90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9"/>
      <c r="P990" s="1"/>
      <c r="Q990" s="219"/>
      <c r="R990" s="1"/>
      <c r="S990" s="1"/>
      <c r="T990" s="1"/>
      <c r="U990" s="1"/>
      <c r="V990" s="19"/>
      <c r="W990" s="19"/>
      <c r="X990" s="220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53"/>
      <c r="AJ990" s="53" t="e">
        <f>IF('Cable Info'!L694="","",CONCATENATE('Cable Info'!L694," - ",'Cable Info'!M694))</f>
        <v>#N/A</v>
      </c>
      <c r="AK990" s="53"/>
      <c r="AL990" s="53"/>
      <c r="AM990" s="55" t="e">
        <f t="shared" si="0"/>
        <v>#N/A</v>
      </c>
      <c r="AN990" s="53"/>
      <c r="AO990" s="53" t="e">
        <f>IF('Cable Info'!N694="","",CONCATENATE('Cable Info'!N694," - ",'Cable Info'!O694))</f>
        <v>#N/A</v>
      </c>
      <c r="AP990" s="53"/>
      <c r="AQ990" s="53"/>
      <c r="AR990" s="55" t="e">
        <f t="shared" si="1"/>
        <v>#N/A</v>
      </c>
      <c r="AS990" s="53"/>
      <c r="AT990" s="53" t="str">
        <f>IF('Cable Info'!P694="","",CONCATENATE('Cable Info'!P694," - ",'Cable Info'!Q694))</f>
        <v/>
      </c>
      <c r="AU990" s="53"/>
      <c r="AV990" s="53"/>
      <c r="AW990" s="55" t="str">
        <f t="shared" si="2"/>
        <v/>
      </c>
      <c r="AX990" s="53"/>
      <c r="AY990" s="53" t="str">
        <f>IF('Cable Info'!R694="","",CONCATENATE('Cable Info'!R694," - ",'Cable Info'!S694))</f>
        <v/>
      </c>
      <c r="AZ990" s="53"/>
      <c r="BA990" s="53"/>
      <c r="BB990" s="55" t="str">
        <f t="shared" si="3"/>
        <v/>
      </c>
      <c r="BC990" s="53"/>
      <c r="BD990" s="53" t="str">
        <f>IF('Cable Info'!T694="","",CONCATENATE('Cable Info'!T694," - ",'Cable Info'!U694))</f>
        <v/>
      </c>
      <c r="BE990" s="53"/>
      <c r="BF990" s="53"/>
      <c r="BG990" s="55" t="str">
        <f t="shared" si="4"/>
        <v/>
      </c>
      <c r="BH990" s="53"/>
      <c r="BI990" s="53" t="str">
        <f>IF('Cable Info'!V694="","",CONCATENATE('Cable Info'!V694," - ",'Cable Info'!W694))</f>
        <v/>
      </c>
      <c r="BJ990" s="53"/>
      <c r="BK990" s="53"/>
      <c r="BL990" s="55" t="str">
        <f t="shared" si="5"/>
        <v/>
      </c>
      <c r="BM990" s="5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1"/>
      <c r="CL990" s="1"/>
    </row>
    <row r="991" spans="1:90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9"/>
      <c r="P991" s="1"/>
      <c r="Q991" s="219"/>
      <c r="R991" s="1"/>
      <c r="S991" s="1"/>
      <c r="T991" s="1"/>
      <c r="U991" s="1"/>
      <c r="V991" s="19"/>
      <c r="W991" s="19"/>
      <c r="X991" s="220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53"/>
      <c r="AJ991" s="53" t="e">
        <f>IF('Cable Info'!L695="","",CONCATENATE('Cable Info'!L695," - ",'Cable Info'!M695))</f>
        <v>#N/A</v>
      </c>
      <c r="AK991" s="53"/>
      <c r="AL991" s="53"/>
      <c r="AM991" s="55" t="e">
        <f t="shared" si="0"/>
        <v>#N/A</v>
      </c>
      <c r="AN991" s="53"/>
      <c r="AO991" s="53" t="e">
        <f>IF('Cable Info'!N695="","",CONCATENATE('Cable Info'!N695," - ",'Cable Info'!O695))</f>
        <v>#N/A</v>
      </c>
      <c r="AP991" s="53"/>
      <c r="AQ991" s="53"/>
      <c r="AR991" s="55" t="e">
        <f t="shared" si="1"/>
        <v>#N/A</v>
      </c>
      <c r="AS991" s="53"/>
      <c r="AT991" s="53" t="str">
        <f>IF('Cable Info'!P695="","",CONCATENATE('Cable Info'!P695," - ",'Cable Info'!Q695))</f>
        <v/>
      </c>
      <c r="AU991" s="53"/>
      <c r="AV991" s="53"/>
      <c r="AW991" s="55" t="str">
        <f t="shared" si="2"/>
        <v/>
      </c>
      <c r="AX991" s="53"/>
      <c r="AY991" s="53" t="str">
        <f>IF('Cable Info'!R695="","",CONCATENATE('Cable Info'!R695," - ",'Cable Info'!S695))</f>
        <v/>
      </c>
      <c r="AZ991" s="53"/>
      <c r="BA991" s="53"/>
      <c r="BB991" s="55" t="str">
        <f t="shared" si="3"/>
        <v/>
      </c>
      <c r="BC991" s="53"/>
      <c r="BD991" s="53" t="str">
        <f>IF('Cable Info'!T695="","",CONCATENATE('Cable Info'!T695," - ",'Cable Info'!U695))</f>
        <v/>
      </c>
      <c r="BE991" s="53"/>
      <c r="BF991" s="53"/>
      <c r="BG991" s="55" t="str">
        <f t="shared" si="4"/>
        <v/>
      </c>
      <c r="BH991" s="53"/>
      <c r="BI991" s="53" t="str">
        <f>IF('Cable Info'!V695="","",CONCATENATE('Cable Info'!V695," - ",'Cable Info'!W695))</f>
        <v/>
      </c>
      <c r="BJ991" s="53"/>
      <c r="BK991" s="53"/>
      <c r="BL991" s="55" t="str">
        <f t="shared" si="5"/>
        <v/>
      </c>
      <c r="BM991" s="5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1"/>
      <c r="CL991" s="1"/>
    </row>
    <row r="992" spans="1:90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9"/>
      <c r="P992" s="1"/>
      <c r="Q992" s="219"/>
      <c r="R992" s="1"/>
      <c r="S992" s="1"/>
      <c r="T992" s="1"/>
      <c r="U992" s="1"/>
      <c r="V992" s="19"/>
      <c r="W992" s="19"/>
      <c r="X992" s="220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53"/>
      <c r="AJ992" s="53" t="e">
        <f>IF('Cable Info'!L696="","",CONCATENATE('Cable Info'!L696," - ",'Cable Info'!M696))</f>
        <v>#N/A</v>
      </c>
      <c r="AK992" s="53"/>
      <c r="AL992" s="53"/>
      <c r="AM992" s="55" t="e">
        <f t="shared" si="0"/>
        <v>#N/A</v>
      </c>
      <c r="AN992" s="53"/>
      <c r="AO992" s="53" t="e">
        <f>IF('Cable Info'!N696="","",CONCATENATE('Cable Info'!N696," - ",'Cable Info'!O696))</f>
        <v>#N/A</v>
      </c>
      <c r="AP992" s="53"/>
      <c r="AQ992" s="53"/>
      <c r="AR992" s="55" t="e">
        <f t="shared" si="1"/>
        <v>#N/A</v>
      </c>
      <c r="AS992" s="53"/>
      <c r="AT992" s="53" t="str">
        <f>IF('Cable Info'!P696="","",CONCATENATE('Cable Info'!P696," - ",'Cable Info'!Q696))</f>
        <v/>
      </c>
      <c r="AU992" s="53"/>
      <c r="AV992" s="53"/>
      <c r="AW992" s="55" t="str">
        <f t="shared" si="2"/>
        <v/>
      </c>
      <c r="AX992" s="53"/>
      <c r="AY992" s="53" t="str">
        <f>IF('Cable Info'!R696="","",CONCATENATE('Cable Info'!R696," - ",'Cable Info'!S696))</f>
        <v/>
      </c>
      <c r="AZ992" s="53"/>
      <c r="BA992" s="53"/>
      <c r="BB992" s="55" t="str">
        <f t="shared" si="3"/>
        <v/>
      </c>
      <c r="BC992" s="53"/>
      <c r="BD992" s="53" t="str">
        <f>IF('Cable Info'!T696="","",CONCATENATE('Cable Info'!T696," - ",'Cable Info'!U696))</f>
        <v/>
      </c>
      <c r="BE992" s="53"/>
      <c r="BF992" s="53"/>
      <c r="BG992" s="55" t="str">
        <f t="shared" si="4"/>
        <v/>
      </c>
      <c r="BH992" s="53"/>
      <c r="BI992" s="53" t="str">
        <f>IF('Cable Info'!V696="","",CONCATENATE('Cable Info'!V696," - ",'Cable Info'!W696))</f>
        <v/>
      </c>
      <c r="BJ992" s="53"/>
      <c r="BK992" s="53"/>
      <c r="BL992" s="55" t="str">
        <f t="shared" si="5"/>
        <v/>
      </c>
      <c r="BM992" s="5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1"/>
      <c r="CL992" s="1"/>
    </row>
    <row r="993" spans="1:90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9"/>
      <c r="P993" s="1"/>
      <c r="Q993" s="219"/>
      <c r="R993" s="1"/>
      <c r="S993" s="1"/>
      <c r="T993" s="1"/>
      <c r="U993" s="1"/>
      <c r="V993" s="19"/>
      <c r="W993" s="19"/>
      <c r="X993" s="220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53"/>
      <c r="AJ993" s="53" t="e">
        <f>IF('Cable Info'!L697="","",CONCATENATE('Cable Info'!L697," - ",'Cable Info'!M697))</f>
        <v>#N/A</v>
      </c>
      <c r="AK993" s="53"/>
      <c r="AL993" s="53"/>
      <c r="AM993" s="55" t="e">
        <f t="shared" si="0"/>
        <v>#N/A</v>
      </c>
      <c r="AN993" s="53"/>
      <c r="AO993" s="53" t="e">
        <f>IF('Cable Info'!N697="","",CONCATENATE('Cable Info'!N697," - ",'Cable Info'!O697))</f>
        <v>#N/A</v>
      </c>
      <c r="AP993" s="53"/>
      <c r="AQ993" s="53"/>
      <c r="AR993" s="55" t="e">
        <f t="shared" si="1"/>
        <v>#N/A</v>
      </c>
      <c r="AS993" s="53"/>
      <c r="AT993" s="53" t="str">
        <f>IF('Cable Info'!P697="","",CONCATENATE('Cable Info'!P697," - ",'Cable Info'!Q697))</f>
        <v/>
      </c>
      <c r="AU993" s="53"/>
      <c r="AV993" s="53"/>
      <c r="AW993" s="55" t="str">
        <f t="shared" si="2"/>
        <v/>
      </c>
      <c r="AX993" s="53"/>
      <c r="AY993" s="53" t="str">
        <f>IF('Cable Info'!R697="","",CONCATENATE('Cable Info'!R697," - ",'Cable Info'!S697))</f>
        <v/>
      </c>
      <c r="AZ993" s="53"/>
      <c r="BA993" s="53"/>
      <c r="BB993" s="55" t="str">
        <f t="shared" si="3"/>
        <v/>
      </c>
      <c r="BC993" s="53"/>
      <c r="BD993" s="53" t="str">
        <f>IF('Cable Info'!T697="","",CONCATENATE('Cable Info'!T697," - ",'Cable Info'!U697))</f>
        <v/>
      </c>
      <c r="BE993" s="53"/>
      <c r="BF993" s="53"/>
      <c r="BG993" s="55" t="str">
        <f t="shared" si="4"/>
        <v/>
      </c>
      <c r="BH993" s="53"/>
      <c r="BI993" s="53" t="str">
        <f>IF('Cable Info'!V697="","",CONCATENATE('Cable Info'!V697," - ",'Cable Info'!W697))</f>
        <v/>
      </c>
      <c r="BJ993" s="53"/>
      <c r="BK993" s="53"/>
      <c r="BL993" s="55" t="str">
        <f t="shared" si="5"/>
        <v/>
      </c>
      <c r="BM993" s="5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1"/>
      <c r="CL993" s="1"/>
    </row>
    <row r="994" spans="1:90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9"/>
      <c r="P994" s="1"/>
      <c r="Q994" s="219"/>
      <c r="R994" s="1"/>
      <c r="S994" s="1"/>
      <c r="T994" s="1"/>
      <c r="U994" s="1"/>
      <c r="V994" s="19"/>
      <c r="W994" s="19"/>
      <c r="X994" s="220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53"/>
      <c r="AJ994" s="53" t="e">
        <f>IF('Cable Info'!L698="","",CONCATENATE('Cable Info'!L698," - ",'Cable Info'!M698))</f>
        <v>#N/A</v>
      </c>
      <c r="AK994" s="53"/>
      <c r="AL994" s="53"/>
      <c r="AM994" s="55" t="e">
        <f t="shared" si="0"/>
        <v>#N/A</v>
      </c>
      <c r="AN994" s="53"/>
      <c r="AO994" s="53" t="e">
        <f>IF('Cable Info'!N698="","",CONCATENATE('Cable Info'!N698," - ",'Cable Info'!O698))</f>
        <v>#N/A</v>
      </c>
      <c r="AP994" s="53"/>
      <c r="AQ994" s="53"/>
      <c r="AR994" s="55" t="e">
        <f t="shared" si="1"/>
        <v>#N/A</v>
      </c>
      <c r="AS994" s="53"/>
      <c r="AT994" s="53" t="str">
        <f>IF('Cable Info'!P698="","",CONCATENATE('Cable Info'!P698," - ",'Cable Info'!Q698))</f>
        <v/>
      </c>
      <c r="AU994" s="53"/>
      <c r="AV994" s="53"/>
      <c r="AW994" s="55" t="str">
        <f t="shared" si="2"/>
        <v/>
      </c>
      <c r="AX994" s="53"/>
      <c r="AY994" s="53" t="str">
        <f>IF('Cable Info'!R698="","",CONCATENATE('Cable Info'!R698," - ",'Cable Info'!S698))</f>
        <v/>
      </c>
      <c r="AZ994" s="53"/>
      <c r="BA994" s="53"/>
      <c r="BB994" s="55" t="str">
        <f t="shared" si="3"/>
        <v/>
      </c>
      <c r="BC994" s="53"/>
      <c r="BD994" s="53" t="str">
        <f>IF('Cable Info'!T698="","",CONCATENATE('Cable Info'!T698," - ",'Cable Info'!U698))</f>
        <v/>
      </c>
      <c r="BE994" s="53"/>
      <c r="BF994" s="53"/>
      <c r="BG994" s="55" t="str">
        <f t="shared" si="4"/>
        <v/>
      </c>
      <c r="BH994" s="53"/>
      <c r="BI994" s="53" t="str">
        <f>IF('Cable Info'!V698="","",CONCATENATE('Cable Info'!V698," - ",'Cable Info'!W698))</f>
        <v/>
      </c>
      <c r="BJ994" s="53"/>
      <c r="BK994" s="53"/>
      <c r="BL994" s="55" t="str">
        <f t="shared" si="5"/>
        <v/>
      </c>
      <c r="BM994" s="5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1"/>
      <c r="CL994" s="1"/>
    </row>
    <row r="995" spans="1:90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9"/>
      <c r="P995" s="1"/>
      <c r="Q995" s="219"/>
      <c r="R995" s="1"/>
      <c r="S995" s="1"/>
      <c r="T995" s="1"/>
      <c r="U995" s="1"/>
      <c r="V995" s="19"/>
      <c r="W995" s="19"/>
      <c r="X995" s="220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53"/>
      <c r="AJ995" s="53" t="e">
        <f>IF('Cable Info'!L699="","",CONCATENATE('Cable Info'!L699," - ",'Cable Info'!M699))</f>
        <v>#N/A</v>
      </c>
      <c r="AK995" s="53"/>
      <c r="AL995" s="53"/>
      <c r="AM995" s="55" t="e">
        <f t="shared" si="0"/>
        <v>#N/A</v>
      </c>
      <c r="AN995" s="53"/>
      <c r="AO995" s="53" t="e">
        <f>IF('Cable Info'!N699="","",CONCATENATE('Cable Info'!N699," - ",'Cable Info'!O699))</f>
        <v>#N/A</v>
      </c>
      <c r="AP995" s="53"/>
      <c r="AQ995" s="53"/>
      <c r="AR995" s="55" t="e">
        <f t="shared" si="1"/>
        <v>#N/A</v>
      </c>
      <c r="AS995" s="53"/>
      <c r="AT995" s="53" t="str">
        <f>IF('Cable Info'!P699="","",CONCATENATE('Cable Info'!P699," - ",'Cable Info'!Q699))</f>
        <v/>
      </c>
      <c r="AU995" s="53"/>
      <c r="AV995" s="53"/>
      <c r="AW995" s="55" t="str">
        <f t="shared" si="2"/>
        <v/>
      </c>
      <c r="AX995" s="53"/>
      <c r="AY995" s="53" t="str">
        <f>IF('Cable Info'!R699="","",CONCATENATE('Cable Info'!R699," - ",'Cable Info'!S699))</f>
        <v/>
      </c>
      <c r="AZ995" s="53"/>
      <c r="BA995" s="53"/>
      <c r="BB995" s="55" t="str">
        <f t="shared" si="3"/>
        <v/>
      </c>
      <c r="BC995" s="53"/>
      <c r="BD995" s="53" t="str">
        <f>IF('Cable Info'!T699="","",CONCATENATE('Cable Info'!T699," - ",'Cable Info'!U699))</f>
        <v/>
      </c>
      <c r="BE995" s="53"/>
      <c r="BF995" s="53"/>
      <c r="BG995" s="55" t="str">
        <f t="shared" si="4"/>
        <v/>
      </c>
      <c r="BH995" s="53"/>
      <c r="BI995" s="53" t="str">
        <f>IF('Cable Info'!V699="","",CONCATENATE('Cable Info'!V699," - ",'Cable Info'!W699))</f>
        <v/>
      </c>
      <c r="BJ995" s="53"/>
      <c r="BK995" s="53"/>
      <c r="BL995" s="55" t="str">
        <f t="shared" si="5"/>
        <v/>
      </c>
      <c r="BM995" s="5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1"/>
      <c r="CL995" s="1"/>
    </row>
    <row r="996" spans="1:90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9"/>
      <c r="P996" s="1"/>
      <c r="Q996" s="219"/>
      <c r="R996" s="1"/>
      <c r="S996" s="1"/>
      <c r="T996" s="1"/>
      <c r="U996" s="1"/>
      <c r="V996" s="19"/>
      <c r="W996" s="19"/>
      <c r="X996" s="220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53"/>
      <c r="AJ996" s="53" t="e">
        <f>IF('Cable Info'!L700="","",CONCATENATE('Cable Info'!L700," - ",'Cable Info'!M700))</f>
        <v>#N/A</v>
      </c>
      <c r="AK996" s="53"/>
      <c r="AL996" s="53"/>
      <c r="AM996" s="55" t="e">
        <f t="shared" si="0"/>
        <v>#N/A</v>
      </c>
      <c r="AN996" s="53"/>
      <c r="AO996" s="53" t="e">
        <f>IF('Cable Info'!N700="","",CONCATENATE('Cable Info'!N700," - ",'Cable Info'!O700))</f>
        <v>#N/A</v>
      </c>
      <c r="AP996" s="53"/>
      <c r="AQ996" s="53"/>
      <c r="AR996" s="55" t="e">
        <f t="shared" si="1"/>
        <v>#N/A</v>
      </c>
      <c r="AS996" s="53"/>
      <c r="AT996" s="53" t="str">
        <f>IF('Cable Info'!P700="","",CONCATENATE('Cable Info'!P700," - ",'Cable Info'!Q700))</f>
        <v/>
      </c>
      <c r="AU996" s="53"/>
      <c r="AV996" s="53"/>
      <c r="AW996" s="55" t="str">
        <f t="shared" si="2"/>
        <v/>
      </c>
      <c r="AX996" s="53"/>
      <c r="AY996" s="53" t="str">
        <f>IF('Cable Info'!R700="","",CONCATENATE('Cable Info'!R700," - ",'Cable Info'!S700))</f>
        <v/>
      </c>
      <c r="AZ996" s="53"/>
      <c r="BA996" s="53"/>
      <c r="BB996" s="55" t="str">
        <f t="shared" si="3"/>
        <v/>
      </c>
      <c r="BC996" s="53"/>
      <c r="BD996" s="53" t="str">
        <f>IF('Cable Info'!T700="","",CONCATENATE('Cable Info'!T700," - ",'Cable Info'!U700))</f>
        <v/>
      </c>
      <c r="BE996" s="53"/>
      <c r="BF996" s="53"/>
      <c r="BG996" s="55" t="str">
        <f t="shared" si="4"/>
        <v/>
      </c>
      <c r="BH996" s="53"/>
      <c r="BI996" s="53" t="str">
        <f>IF('Cable Info'!V700="","",CONCATENATE('Cable Info'!V700," - ",'Cable Info'!W700))</f>
        <v/>
      </c>
      <c r="BJ996" s="53"/>
      <c r="BK996" s="53"/>
      <c r="BL996" s="55" t="str">
        <f t="shared" si="5"/>
        <v/>
      </c>
      <c r="BM996" s="5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1"/>
      <c r="CL996" s="1"/>
    </row>
    <row r="997" spans="1:90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9"/>
      <c r="P997" s="1"/>
      <c r="Q997" s="219"/>
      <c r="R997" s="1"/>
      <c r="S997" s="1"/>
      <c r="T997" s="1"/>
      <c r="U997" s="1"/>
      <c r="V997" s="19"/>
      <c r="W997" s="19"/>
      <c r="X997" s="220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53"/>
      <c r="AJ997" s="53" t="e">
        <f>IF('Cable Info'!L701="","",CONCATENATE('Cable Info'!L701," - ",'Cable Info'!M701))</f>
        <v>#N/A</v>
      </c>
      <c r="AK997" s="53"/>
      <c r="AL997" s="53"/>
      <c r="AM997" s="55" t="e">
        <f t="shared" si="0"/>
        <v>#N/A</v>
      </c>
      <c r="AN997" s="53"/>
      <c r="AO997" s="53" t="e">
        <f>IF('Cable Info'!N701="","",CONCATENATE('Cable Info'!N701," - ",'Cable Info'!O701))</f>
        <v>#N/A</v>
      </c>
      <c r="AP997" s="53"/>
      <c r="AQ997" s="53"/>
      <c r="AR997" s="55" t="e">
        <f t="shared" si="1"/>
        <v>#N/A</v>
      </c>
      <c r="AS997" s="53"/>
      <c r="AT997" s="53" t="str">
        <f>IF('Cable Info'!P701="","",CONCATENATE('Cable Info'!P701," - ",'Cable Info'!Q701))</f>
        <v/>
      </c>
      <c r="AU997" s="53"/>
      <c r="AV997" s="53"/>
      <c r="AW997" s="55" t="str">
        <f t="shared" si="2"/>
        <v/>
      </c>
      <c r="AX997" s="53"/>
      <c r="AY997" s="53" t="str">
        <f>IF('Cable Info'!R701="","",CONCATENATE('Cable Info'!R701," - ",'Cable Info'!S701))</f>
        <v/>
      </c>
      <c r="AZ997" s="53"/>
      <c r="BA997" s="53"/>
      <c r="BB997" s="55" t="str">
        <f t="shared" si="3"/>
        <v/>
      </c>
      <c r="BC997" s="53"/>
      <c r="BD997" s="53" t="str">
        <f>IF('Cable Info'!T701="","",CONCATENATE('Cable Info'!T701," - ",'Cable Info'!U701))</f>
        <v/>
      </c>
      <c r="BE997" s="53"/>
      <c r="BF997" s="53"/>
      <c r="BG997" s="55" t="str">
        <f t="shared" si="4"/>
        <v/>
      </c>
      <c r="BH997" s="53"/>
      <c r="BI997" s="53" t="str">
        <f>IF('Cable Info'!V701="","",CONCATENATE('Cable Info'!V701," - ",'Cable Info'!W701))</f>
        <v/>
      </c>
      <c r="BJ997" s="53"/>
      <c r="BK997" s="53"/>
      <c r="BL997" s="55" t="str">
        <f t="shared" si="5"/>
        <v/>
      </c>
      <c r="BM997" s="5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1"/>
      <c r="CL997" s="1"/>
    </row>
    <row r="998" spans="1:90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9"/>
      <c r="P998" s="1"/>
      <c r="Q998" s="219"/>
      <c r="R998" s="1"/>
      <c r="S998" s="1"/>
      <c r="T998" s="1"/>
      <c r="U998" s="1"/>
      <c r="V998" s="19"/>
      <c r="W998" s="19"/>
      <c r="X998" s="220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53"/>
      <c r="AJ998" s="53" t="e">
        <f>IF('Cable Info'!L702="","",CONCATENATE('Cable Info'!L702," - ",'Cable Info'!M702))</f>
        <v>#N/A</v>
      </c>
      <c r="AK998" s="53"/>
      <c r="AL998" s="53"/>
      <c r="AM998" s="55" t="e">
        <f t="shared" si="0"/>
        <v>#N/A</v>
      </c>
      <c r="AN998" s="53"/>
      <c r="AO998" s="53" t="e">
        <f>IF('Cable Info'!N702="","",CONCATENATE('Cable Info'!N702," - ",'Cable Info'!O702))</f>
        <v>#N/A</v>
      </c>
      <c r="AP998" s="53"/>
      <c r="AQ998" s="53"/>
      <c r="AR998" s="55" t="e">
        <f t="shared" si="1"/>
        <v>#N/A</v>
      </c>
      <c r="AS998" s="53"/>
      <c r="AT998" s="53" t="str">
        <f>IF('Cable Info'!P702="","",CONCATENATE('Cable Info'!P702," - ",'Cable Info'!Q702))</f>
        <v/>
      </c>
      <c r="AU998" s="53"/>
      <c r="AV998" s="53"/>
      <c r="AW998" s="55" t="str">
        <f t="shared" si="2"/>
        <v/>
      </c>
      <c r="AX998" s="53"/>
      <c r="AY998" s="53" t="str">
        <f>IF('Cable Info'!R702="","",CONCATENATE('Cable Info'!R702," - ",'Cable Info'!S702))</f>
        <v/>
      </c>
      <c r="AZ998" s="53"/>
      <c r="BA998" s="53"/>
      <c r="BB998" s="55" t="str">
        <f t="shared" si="3"/>
        <v/>
      </c>
      <c r="BC998" s="53"/>
      <c r="BD998" s="53" t="str">
        <f>IF('Cable Info'!T702="","",CONCATENATE('Cable Info'!T702," - ",'Cable Info'!U702))</f>
        <v/>
      </c>
      <c r="BE998" s="53"/>
      <c r="BF998" s="53"/>
      <c r="BG998" s="55" t="str">
        <f t="shared" si="4"/>
        <v/>
      </c>
      <c r="BH998" s="53"/>
      <c r="BI998" s="53" t="str">
        <f>IF('Cable Info'!V702="","",CONCATENATE('Cable Info'!V702," - ",'Cable Info'!W702))</f>
        <v/>
      </c>
      <c r="BJ998" s="53"/>
      <c r="BK998" s="53"/>
      <c r="BL998" s="55" t="str">
        <f t="shared" si="5"/>
        <v/>
      </c>
      <c r="BM998" s="5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1"/>
      <c r="CL998" s="1"/>
    </row>
    <row r="999" spans="1:90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9"/>
      <c r="P999" s="1"/>
      <c r="Q999" s="219"/>
      <c r="R999" s="1"/>
      <c r="S999" s="1"/>
      <c r="T999" s="1"/>
      <c r="U999" s="1"/>
      <c r="V999" s="19"/>
      <c r="W999" s="19"/>
      <c r="X999" s="220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53"/>
      <c r="AJ999" s="53" t="e">
        <f>IF('Cable Info'!L703="","",CONCATENATE('Cable Info'!L703," - ",'Cable Info'!M703))</f>
        <v>#N/A</v>
      </c>
      <c r="AK999" s="53"/>
      <c r="AL999" s="53"/>
      <c r="AM999" s="55" t="e">
        <f t="shared" si="0"/>
        <v>#N/A</v>
      </c>
      <c r="AN999" s="53"/>
      <c r="AO999" s="53" t="e">
        <f>IF('Cable Info'!N703="","",CONCATENATE('Cable Info'!N703," - ",'Cable Info'!O703))</f>
        <v>#N/A</v>
      </c>
      <c r="AP999" s="53"/>
      <c r="AQ999" s="53"/>
      <c r="AR999" s="55" t="e">
        <f t="shared" si="1"/>
        <v>#N/A</v>
      </c>
      <c r="AS999" s="53"/>
      <c r="AT999" s="53" t="str">
        <f>IF('Cable Info'!P703="","",CONCATENATE('Cable Info'!P703," - ",'Cable Info'!Q703))</f>
        <v/>
      </c>
      <c r="AU999" s="53"/>
      <c r="AV999" s="53"/>
      <c r="AW999" s="55" t="str">
        <f t="shared" si="2"/>
        <v/>
      </c>
      <c r="AX999" s="53"/>
      <c r="AY999" s="53" t="str">
        <f>IF('Cable Info'!R703="","",CONCATENATE('Cable Info'!R703," - ",'Cable Info'!S703))</f>
        <v/>
      </c>
      <c r="AZ999" s="53"/>
      <c r="BA999" s="53"/>
      <c r="BB999" s="55" t="str">
        <f t="shared" si="3"/>
        <v/>
      </c>
      <c r="BC999" s="53"/>
      <c r="BD999" s="53" t="str">
        <f>IF('Cable Info'!T703="","",CONCATENATE('Cable Info'!T703," - ",'Cable Info'!U703))</f>
        <v/>
      </c>
      <c r="BE999" s="53"/>
      <c r="BF999" s="53"/>
      <c r="BG999" s="55" t="str">
        <f t="shared" si="4"/>
        <v/>
      </c>
      <c r="BH999" s="53"/>
      <c r="BI999" s="53" t="str">
        <f>IF('Cable Info'!V703="","",CONCATENATE('Cable Info'!V703," - ",'Cable Info'!W703))</f>
        <v/>
      </c>
      <c r="BJ999" s="53"/>
      <c r="BK999" s="53"/>
      <c r="BL999" s="55" t="str">
        <f t="shared" si="5"/>
        <v/>
      </c>
      <c r="BM999" s="5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1"/>
      <c r="CL999" s="1"/>
    </row>
    <row r="1000" spans="1:90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9"/>
      <c r="P1000" s="1"/>
      <c r="Q1000" s="219"/>
      <c r="R1000" s="1"/>
      <c r="S1000" s="1"/>
      <c r="T1000" s="1"/>
      <c r="U1000" s="1"/>
      <c r="V1000" s="19"/>
      <c r="W1000" s="19"/>
      <c r="X1000" s="220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53"/>
      <c r="AJ1000" s="53" t="e">
        <f>IF('Cable Info'!L704="","",CONCATENATE('Cable Info'!L704," - ",'Cable Info'!M704))</f>
        <v>#N/A</v>
      </c>
      <c r="AK1000" s="53"/>
      <c r="AL1000" s="53"/>
      <c r="AM1000" s="55" t="e">
        <f t="shared" si="0"/>
        <v>#N/A</v>
      </c>
      <c r="AN1000" s="53"/>
      <c r="AO1000" s="53" t="e">
        <f>IF('Cable Info'!N704="","",CONCATENATE('Cable Info'!N704," - ",'Cable Info'!O704))</f>
        <v>#N/A</v>
      </c>
      <c r="AP1000" s="53"/>
      <c r="AQ1000" s="53"/>
      <c r="AR1000" s="55" t="e">
        <f t="shared" si="1"/>
        <v>#N/A</v>
      </c>
      <c r="AS1000" s="53"/>
      <c r="AT1000" s="53" t="str">
        <f>IF('Cable Info'!P704="","",CONCATENATE('Cable Info'!P704," - ",'Cable Info'!Q704))</f>
        <v/>
      </c>
      <c r="AU1000" s="53"/>
      <c r="AV1000" s="53"/>
      <c r="AW1000" s="55" t="str">
        <f t="shared" si="2"/>
        <v/>
      </c>
      <c r="AX1000" s="53"/>
      <c r="AY1000" s="53" t="str">
        <f>IF('Cable Info'!R704="","",CONCATENATE('Cable Info'!R704," - ",'Cable Info'!S704))</f>
        <v/>
      </c>
      <c r="AZ1000" s="53"/>
      <c r="BA1000" s="53"/>
      <c r="BB1000" s="55" t="str">
        <f t="shared" si="3"/>
        <v/>
      </c>
      <c r="BC1000" s="53"/>
      <c r="BD1000" s="53" t="str">
        <f>IF('Cable Info'!T704="","",CONCATENATE('Cable Info'!T704," - ",'Cable Info'!U704))</f>
        <v/>
      </c>
      <c r="BE1000" s="53"/>
      <c r="BF1000" s="53"/>
      <c r="BG1000" s="55" t="str">
        <f t="shared" si="4"/>
        <v/>
      </c>
      <c r="BH1000" s="53"/>
      <c r="BI1000" s="53" t="str">
        <f>IF('Cable Info'!V704="","",CONCATENATE('Cable Info'!V704," - ",'Cable Info'!W704))</f>
        <v/>
      </c>
      <c r="BJ1000" s="53"/>
      <c r="BK1000" s="53"/>
      <c r="BL1000" s="55" t="str">
        <f t="shared" si="5"/>
        <v/>
      </c>
      <c r="BM1000" s="5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1"/>
      <c r="CL1000" s="1"/>
    </row>
    <row r="1001" spans="1:90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9"/>
      <c r="P1001" s="1"/>
      <c r="Q1001" s="219"/>
      <c r="R1001" s="1"/>
      <c r="S1001" s="1"/>
      <c r="T1001" s="1"/>
      <c r="U1001" s="1"/>
      <c r="V1001" s="19"/>
      <c r="W1001" s="19"/>
      <c r="X1001" s="220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53"/>
      <c r="AJ1001" s="53" t="e">
        <f>IF('Cable Info'!L705="","",CONCATENATE('Cable Info'!L705," - ",'Cable Info'!M705))</f>
        <v>#N/A</v>
      </c>
      <c r="AK1001" s="53"/>
      <c r="AL1001" s="53"/>
      <c r="AM1001" s="55" t="e">
        <f t="shared" si="0"/>
        <v>#N/A</v>
      </c>
      <c r="AN1001" s="53"/>
      <c r="AO1001" s="53" t="e">
        <f>IF('Cable Info'!N705="","",CONCATENATE('Cable Info'!N705," - ",'Cable Info'!O705))</f>
        <v>#N/A</v>
      </c>
      <c r="AP1001" s="53"/>
      <c r="AQ1001" s="53"/>
      <c r="AR1001" s="55" t="e">
        <f t="shared" si="1"/>
        <v>#N/A</v>
      </c>
      <c r="AS1001" s="53"/>
      <c r="AT1001" s="53" t="str">
        <f>IF('Cable Info'!P705="","",CONCATENATE('Cable Info'!P705," - ",'Cable Info'!Q705))</f>
        <v/>
      </c>
      <c r="AU1001" s="53"/>
      <c r="AV1001" s="53"/>
      <c r="AW1001" s="55" t="str">
        <f t="shared" si="2"/>
        <v/>
      </c>
      <c r="AX1001" s="53"/>
      <c r="AY1001" s="53" t="str">
        <f>IF('Cable Info'!R705="","",CONCATENATE('Cable Info'!R705," - ",'Cable Info'!S705))</f>
        <v/>
      </c>
      <c r="AZ1001" s="53"/>
      <c r="BA1001" s="53"/>
      <c r="BB1001" s="55" t="str">
        <f t="shared" si="3"/>
        <v/>
      </c>
      <c r="BC1001" s="53"/>
      <c r="BD1001" s="53" t="str">
        <f>IF('Cable Info'!T705="","",CONCATENATE('Cable Info'!T705," - ",'Cable Info'!U705))</f>
        <v/>
      </c>
      <c r="BE1001" s="53"/>
      <c r="BF1001" s="53"/>
      <c r="BG1001" s="55" t="str">
        <f t="shared" si="4"/>
        <v/>
      </c>
      <c r="BH1001" s="53"/>
      <c r="BI1001" s="53" t="str">
        <f>IF('Cable Info'!V705="","",CONCATENATE('Cable Info'!V705," - ",'Cable Info'!W705))</f>
        <v/>
      </c>
      <c r="BJ1001" s="53"/>
      <c r="BK1001" s="53"/>
      <c r="BL1001" s="55" t="str">
        <f t="shared" si="5"/>
        <v/>
      </c>
      <c r="BM1001" s="5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1"/>
      <c r="CL1001" s="1"/>
    </row>
    <row r="1002" spans="1:90" ht="12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9"/>
      <c r="P1002" s="1"/>
      <c r="Q1002" s="219"/>
      <c r="R1002" s="1"/>
      <c r="S1002" s="1"/>
      <c r="T1002" s="1"/>
      <c r="U1002" s="1"/>
      <c r="V1002" s="19"/>
      <c r="W1002" s="19"/>
      <c r="X1002" s="220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53"/>
      <c r="AJ1002" s="53" t="e">
        <f>IF('Cable Info'!L706="","",CONCATENATE('Cable Info'!L706," - ",'Cable Info'!M706))</f>
        <v>#N/A</v>
      </c>
      <c r="AK1002" s="53"/>
      <c r="AL1002" s="53"/>
      <c r="AM1002" s="55" t="e">
        <f t="shared" si="0"/>
        <v>#N/A</v>
      </c>
      <c r="AN1002" s="53"/>
      <c r="AO1002" s="53" t="e">
        <f>IF('Cable Info'!N706="","",CONCATENATE('Cable Info'!N706," - ",'Cable Info'!O706))</f>
        <v>#N/A</v>
      </c>
      <c r="AP1002" s="53"/>
      <c r="AQ1002" s="53"/>
      <c r="AR1002" s="55" t="e">
        <f t="shared" si="1"/>
        <v>#N/A</v>
      </c>
      <c r="AS1002" s="53"/>
      <c r="AT1002" s="53" t="str">
        <f>IF('Cable Info'!P706="","",CONCATENATE('Cable Info'!P706," - ",'Cable Info'!Q706))</f>
        <v/>
      </c>
      <c r="AU1002" s="53"/>
      <c r="AV1002" s="53"/>
      <c r="AW1002" s="55" t="str">
        <f t="shared" si="2"/>
        <v/>
      </c>
      <c r="AX1002" s="53"/>
      <c r="AY1002" s="53" t="str">
        <f>IF('Cable Info'!R706="","",CONCATENATE('Cable Info'!R706," - ",'Cable Info'!S706))</f>
        <v/>
      </c>
      <c r="AZ1002" s="53"/>
      <c r="BA1002" s="53"/>
      <c r="BB1002" s="55" t="str">
        <f t="shared" si="3"/>
        <v/>
      </c>
      <c r="BC1002" s="53"/>
      <c r="BD1002" s="53" t="str">
        <f>IF('Cable Info'!T706="","",CONCATENATE('Cable Info'!T706," - ",'Cable Info'!U706))</f>
        <v/>
      </c>
      <c r="BE1002" s="53"/>
      <c r="BF1002" s="53"/>
      <c r="BG1002" s="55" t="str">
        <f t="shared" si="4"/>
        <v/>
      </c>
      <c r="BH1002" s="53"/>
      <c r="BI1002" s="53" t="str">
        <f>IF('Cable Info'!V706="","",CONCATENATE('Cable Info'!V706," - ",'Cable Info'!W706))</f>
        <v/>
      </c>
      <c r="BJ1002" s="53"/>
      <c r="BK1002" s="53"/>
      <c r="BL1002" s="55" t="str">
        <f t="shared" si="5"/>
        <v/>
      </c>
      <c r="BM1002" s="5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1"/>
      <c r="CL1002" s="1"/>
    </row>
    <row r="1003" spans="1:90" ht="12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9"/>
      <c r="P1003" s="1"/>
      <c r="Q1003" s="219"/>
      <c r="R1003" s="1"/>
      <c r="S1003" s="1"/>
      <c r="T1003" s="1"/>
      <c r="U1003" s="1"/>
      <c r="V1003" s="19"/>
      <c r="W1003" s="19"/>
      <c r="X1003" s="220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53"/>
      <c r="AJ1003" s="53" t="e">
        <f>IF('Cable Info'!L707="","",CONCATENATE('Cable Info'!L707," - ",'Cable Info'!M707))</f>
        <v>#N/A</v>
      </c>
      <c r="AK1003" s="53"/>
      <c r="AL1003" s="53"/>
      <c r="AM1003" s="55" t="e">
        <f t="shared" si="0"/>
        <v>#N/A</v>
      </c>
      <c r="AN1003" s="53"/>
      <c r="AO1003" s="53" t="e">
        <f>IF('Cable Info'!N707="","",CONCATENATE('Cable Info'!N707," - ",'Cable Info'!O707))</f>
        <v>#N/A</v>
      </c>
      <c r="AP1003" s="53"/>
      <c r="AQ1003" s="53"/>
      <c r="AR1003" s="55" t="e">
        <f t="shared" si="1"/>
        <v>#N/A</v>
      </c>
      <c r="AS1003" s="53"/>
      <c r="AT1003" s="53" t="str">
        <f>IF('Cable Info'!P707="","",CONCATENATE('Cable Info'!P707," - ",'Cable Info'!Q707))</f>
        <v/>
      </c>
      <c r="AU1003" s="53"/>
      <c r="AV1003" s="53"/>
      <c r="AW1003" s="55" t="str">
        <f t="shared" si="2"/>
        <v/>
      </c>
      <c r="AX1003" s="53"/>
      <c r="AY1003" s="53" t="str">
        <f>IF('Cable Info'!R707="","",CONCATENATE('Cable Info'!R707," - ",'Cable Info'!S707))</f>
        <v/>
      </c>
      <c r="AZ1003" s="53"/>
      <c r="BA1003" s="53"/>
      <c r="BB1003" s="55" t="str">
        <f t="shared" si="3"/>
        <v/>
      </c>
      <c r="BC1003" s="53"/>
      <c r="BD1003" s="53" t="str">
        <f>IF('Cable Info'!T707="","",CONCATENATE('Cable Info'!T707," - ",'Cable Info'!U707))</f>
        <v/>
      </c>
      <c r="BE1003" s="53"/>
      <c r="BF1003" s="53"/>
      <c r="BG1003" s="55" t="str">
        <f t="shared" si="4"/>
        <v/>
      </c>
      <c r="BH1003" s="53"/>
      <c r="BI1003" s="53" t="str">
        <f>IF('Cable Info'!V707="","",CONCATENATE('Cable Info'!V707," - ",'Cable Info'!W707))</f>
        <v/>
      </c>
      <c r="BJ1003" s="53"/>
      <c r="BK1003" s="53"/>
      <c r="BL1003" s="55" t="str">
        <f t="shared" si="5"/>
        <v/>
      </c>
      <c r="BM1003" s="5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1"/>
      <c r="CL1003" s="1"/>
    </row>
    <row r="1004" spans="1:90" ht="12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9"/>
      <c r="P1004" s="1"/>
      <c r="Q1004" s="219"/>
      <c r="R1004" s="1"/>
      <c r="S1004" s="1"/>
      <c r="T1004" s="1"/>
      <c r="U1004" s="1"/>
      <c r="V1004" s="19"/>
      <c r="W1004" s="19"/>
      <c r="X1004" s="220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53"/>
      <c r="AJ1004" s="53" t="e">
        <f>IF('Cable Info'!L708="","",CONCATENATE('Cable Info'!L708," - ",'Cable Info'!M708))</f>
        <v>#N/A</v>
      </c>
      <c r="AK1004" s="53"/>
      <c r="AL1004" s="53"/>
      <c r="AM1004" s="55" t="e">
        <f t="shared" si="0"/>
        <v>#N/A</v>
      </c>
      <c r="AN1004" s="53"/>
      <c r="AO1004" s="53" t="e">
        <f>IF('Cable Info'!N708="","",CONCATENATE('Cable Info'!N708," - ",'Cable Info'!O708))</f>
        <v>#N/A</v>
      </c>
      <c r="AP1004" s="53"/>
      <c r="AQ1004" s="53"/>
      <c r="AR1004" s="55" t="e">
        <f t="shared" si="1"/>
        <v>#N/A</v>
      </c>
      <c r="AS1004" s="53"/>
      <c r="AT1004" s="53" t="str">
        <f>IF('Cable Info'!P708="","",CONCATENATE('Cable Info'!P708," - ",'Cable Info'!Q708))</f>
        <v/>
      </c>
      <c r="AU1004" s="53"/>
      <c r="AV1004" s="53"/>
      <c r="AW1004" s="55" t="str">
        <f t="shared" si="2"/>
        <v/>
      </c>
      <c r="AX1004" s="53"/>
      <c r="AY1004" s="53" t="str">
        <f>IF('Cable Info'!R708="","",CONCATENATE('Cable Info'!R708," - ",'Cable Info'!S708))</f>
        <v/>
      </c>
      <c r="AZ1004" s="53"/>
      <c r="BA1004" s="53"/>
      <c r="BB1004" s="55" t="str">
        <f t="shared" si="3"/>
        <v/>
      </c>
      <c r="BC1004" s="53"/>
      <c r="BD1004" s="53" t="str">
        <f>IF('Cable Info'!T708="","",CONCATENATE('Cable Info'!T708," - ",'Cable Info'!U708))</f>
        <v/>
      </c>
      <c r="BE1004" s="53"/>
      <c r="BF1004" s="53"/>
      <c r="BG1004" s="55" t="str">
        <f t="shared" si="4"/>
        <v/>
      </c>
      <c r="BH1004" s="53"/>
      <c r="BI1004" s="53" t="str">
        <f>IF('Cable Info'!V708="","",CONCATENATE('Cable Info'!V708," - ",'Cable Info'!W708))</f>
        <v/>
      </c>
      <c r="BJ1004" s="53"/>
      <c r="BK1004" s="53"/>
      <c r="BL1004" s="55" t="str">
        <f t="shared" si="5"/>
        <v/>
      </c>
      <c r="BM1004" s="5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1"/>
      <c r="CL1004" s="1"/>
    </row>
    <row r="1005" spans="1:90" ht="12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9"/>
      <c r="P1005" s="1"/>
      <c r="Q1005" s="219"/>
      <c r="R1005" s="1"/>
      <c r="S1005" s="1"/>
      <c r="T1005" s="1"/>
      <c r="U1005" s="1"/>
      <c r="V1005" s="19"/>
      <c r="W1005" s="19"/>
      <c r="X1005" s="220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53"/>
      <c r="AJ1005" s="53" t="e">
        <f>IF('Cable Info'!L709="","",CONCATENATE('Cable Info'!L709," - ",'Cable Info'!M709))</f>
        <v>#N/A</v>
      </c>
      <c r="AK1005" s="53"/>
      <c r="AL1005" s="53"/>
      <c r="AM1005" s="55" t="e">
        <f t="shared" si="0"/>
        <v>#N/A</v>
      </c>
      <c r="AN1005" s="53"/>
      <c r="AO1005" s="53" t="e">
        <f>IF('Cable Info'!N709="","",CONCATENATE('Cable Info'!N709," - ",'Cable Info'!O709))</f>
        <v>#N/A</v>
      </c>
      <c r="AP1005" s="53"/>
      <c r="AQ1005" s="53"/>
      <c r="AR1005" s="55" t="e">
        <f t="shared" si="1"/>
        <v>#N/A</v>
      </c>
      <c r="AS1005" s="53"/>
      <c r="AT1005" s="53" t="str">
        <f>IF('Cable Info'!P709="","",CONCATENATE('Cable Info'!P709," - ",'Cable Info'!Q709))</f>
        <v/>
      </c>
      <c r="AU1005" s="53"/>
      <c r="AV1005" s="53"/>
      <c r="AW1005" s="55" t="str">
        <f t="shared" si="2"/>
        <v/>
      </c>
      <c r="AX1005" s="53"/>
      <c r="AY1005" s="53" t="str">
        <f>IF('Cable Info'!R709="","",CONCATENATE('Cable Info'!R709," - ",'Cable Info'!S709))</f>
        <v/>
      </c>
      <c r="AZ1005" s="53"/>
      <c r="BA1005" s="53"/>
      <c r="BB1005" s="55" t="str">
        <f t="shared" si="3"/>
        <v/>
      </c>
      <c r="BC1005" s="53"/>
      <c r="BD1005" s="53" t="str">
        <f>IF('Cable Info'!T709="","",CONCATENATE('Cable Info'!T709," - ",'Cable Info'!U709))</f>
        <v/>
      </c>
      <c r="BE1005" s="53"/>
      <c r="BF1005" s="53"/>
      <c r="BG1005" s="55" t="str">
        <f t="shared" si="4"/>
        <v/>
      </c>
      <c r="BH1005" s="53"/>
      <c r="BI1005" s="53" t="str">
        <f>IF('Cable Info'!V709="","",CONCATENATE('Cable Info'!V709," - ",'Cable Info'!W709))</f>
        <v/>
      </c>
      <c r="BJ1005" s="53"/>
      <c r="BK1005" s="53"/>
      <c r="BL1005" s="55" t="str">
        <f t="shared" si="5"/>
        <v/>
      </c>
      <c r="BM1005" s="5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1"/>
      <c r="CL1005" s="1"/>
    </row>
    <row r="1006" spans="1:90" ht="12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9"/>
      <c r="P1006" s="1"/>
      <c r="Q1006" s="219"/>
      <c r="R1006" s="1"/>
      <c r="S1006" s="1"/>
      <c r="T1006" s="1"/>
      <c r="U1006" s="1"/>
      <c r="V1006" s="19"/>
      <c r="W1006" s="19"/>
      <c r="X1006" s="220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53"/>
      <c r="AJ1006" s="53" t="e">
        <f>IF('Cable Info'!L710="","",CONCATENATE('Cable Info'!L710," - ",'Cable Info'!M710))</f>
        <v>#N/A</v>
      </c>
      <c r="AK1006" s="53"/>
      <c r="AL1006" s="53"/>
      <c r="AM1006" s="55" t="e">
        <f t="shared" si="0"/>
        <v>#N/A</v>
      </c>
      <c r="AN1006" s="53"/>
      <c r="AO1006" s="53" t="e">
        <f>IF('Cable Info'!N710="","",CONCATENATE('Cable Info'!N710," - ",'Cable Info'!O710))</f>
        <v>#N/A</v>
      </c>
      <c r="AP1006" s="53"/>
      <c r="AQ1006" s="53"/>
      <c r="AR1006" s="55" t="e">
        <f t="shared" si="1"/>
        <v>#N/A</v>
      </c>
      <c r="AS1006" s="53"/>
      <c r="AT1006" s="53" t="str">
        <f>IF('Cable Info'!P710="","",CONCATENATE('Cable Info'!P710," - ",'Cable Info'!Q710))</f>
        <v/>
      </c>
      <c r="AU1006" s="53"/>
      <c r="AV1006" s="53"/>
      <c r="AW1006" s="55" t="str">
        <f t="shared" si="2"/>
        <v/>
      </c>
      <c r="AX1006" s="53"/>
      <c r="AY1006" s="53" t="str">
        <f>IF('Cable Info'!R710="","",CONCATENATE('Cable Info'!R710," - ",'Cable Info'!S710))</f>
        <v/>
      </c>
      <c r="AZ1006" s="53"/>
      <c r="BA1006" s="53"/>
      <c r="BB1006" s="55" t="str">
        <f t="shared" si="3"/>
        <v/>
      </c>
      <c r="BC1006" s="53"/>
      <c r="BD1006" s="53" t="str">
        <f>IF('Cable Info'!T710="","",CONCATENATE('Cable Info'!T710," - ",'Cable Info'!U710))</f>
        <v/>
      </c>
      <c r="BE1006" s="53"/>
      <c r="BF1006" s="53"/>
      <c r="BG1006" s="55" t="str">
        <f t="shared" si="4"/>
        <v/>
      </c>
      <c r="BH1006" s="53"/>
      <c r="BI1006" s="53" t="str">
        <f>IF('Cable Info'!V710="","",CONCATENATE('Cable Info'!V710," - ",'Cable Info'!W710))</f>
        <v/>
      </c>
      <c r="BJ1006" s="53"/>
      <c r="BK1006" s="53"/>
      <c r="BL1006" s="55" t="str">
        <f t="shared" si="5"/>
        <v/>
      </c>
      <c r="BM1006" s="5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1"/>
      <c r="CL1006" s="1"/>
    </row>
    <row r="1007" spans="1:90" ht="12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9"/>
      <c r="P1007" s="1"/>
      <c r="Q1007" s="219"/>
      <c r="R1007" s="1"/>
      <c r="S1007" s="1"/>
      <c r="T1007" s="1"/>
      <c r="U1007" s="1"/>
      <c r="V1007" s="19"/>
      <c r="W1007" s="19"/>
      <c r="X1007" s="220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53"/>
      <c r="AJ1007" s="53" t="e">
        <f>IF('Cable Info'!L711="","",CONCATENATE('Cable Info'!L711," - ",'Cable Info'!M711))</f>
        <v>#N/A</v>
      </c>
      <c r="AK1007" s="53"/>
      <c r="AL1007" s="53"/>
      <c r="AM1007" s="55" t="e">
        <f t="shared" si="0"/>
        <v>#N/A</v>
      </c>
      <c r="AN1007" s="53"/>
      <c r="AO1007" s="53" t="e">
        <f>IF('Cable Info'!N711="","",CONCATENATE('Cable Info'!N711," - ",'Cable Info'!O711))</f>
        <v>#N/A</v>
      </c>
      <c r="AP1007" s="53"/>
      <c r="AQ1007" s="53"/>
      <c r="AR1007" s="55" t="e">
        <f t="shared" si="1"/>
        <v>#N/A</v>
      </c>
      <c r="AS1007" s="53"/>
      <c r="AT1007" s="53" t="str">
        <f>IF('Cable Info'!P711="","",CONCATENATE('Cable Info'!P711," - ",'Cable Info'!Q711))</f>
        <v/>
      </c>
      <c r="AU1007" s="53"/>
      <c r="AV1007" s="53"/>
      <c r="AW1007" s="55" t="str">
        <f t="shared" si="2"/>
        <v/>
      </c>
      <c r="AX1007" s="53"/>
      <c r="AY1007" s="53" t="str">
        <f>IF('Cable Info'!R711="","",CONCATENATE('Cable Info'!R711," - ",'Cable Info'!S711))</f>
        <v/>
      </c>
      <c r="AZ1007" s="53"/>
      <c r="BA1007" s="53"/>
      <c r="BB1007" s="55" t="str">
        <f t="shared" si="3"/>
        <v/>
      </c>
      <c r="BC1007" s="53"/>
      <c r="BD1007" s="53" t="str">
        <f>IF('Cable Info'!T711="","",CONCATENATE('Cable Info'!T711," - ",'Cable Info'!U711))</f>
        <v/>
      </c>
      <c r="BE1007" s="53"/>
      <c r="BF1007" s="53"/>
      <c r="BG1007" s="55" t="str">
        <f t="shared" si="4"/>
        <v/>
      </c>
      <c r="BH1007" s="53"/>
      <c r="BI1007" s="53" t="str">
        <f>IF('Cable Info'!V711="","",CONCATENATE('Cable Info'!V711," - ",'Cable Info'!W711))</f>
        <v/>
      </c>
      <c r="BJ1007" s="53"/>
      <c r="BK1007" s="53"/>
      <c r="BL1007" s="55" t="str">
        <f t="shared" si="5"/>
        <v/>
      </c>
      <c r="BM1007" s="5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1"/>
      <c r="CL1007" s="1"/>
    </row>
    <row r="1008" spans="1:90" ht="12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9"/>
      <c r="P1008" s="1"/>
      <c r="Q1008" s="219"/>
      <c r="R1008" s="1"/>
      <c r="S1008" s="1"/>
      <c r="T1008" s="1"/>
      <c r="U1008" s="1"/>
      <c r="V1008" s="19"/>
      <c r="W1008" s="19"/>
      <c r="X1008" s="220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53"/>
      <c r="AJ1008" s="53" t="e">
        <f>IF('Cable Info'!L712="","",CONCATENATE('Cable Info'!L712," - ",'Cable Info'!M712))</f>
        <v>#N/A</v>
      </c>
      <c r="AK1008" s="53"/>
      <c r="AL1008" s="53"/>
      <c r="AM1008" s="55" t="e">
        <f t="shared" si="0"/>
        <v>#N/A</v>
      </c>
      <c r="AN1008" s="53"/>
      <c r="AO1008" s="53" t="e">
        <f>IF('Cable Info'!N712="","",CONCATENATE('Cable Info'!N712," - ",'Cable Info'!O712))</f>
        <v>#N/A</v>
      </c>
      <c r="AP1008" s="53"/>
      <c r="AQ1008" s="53"/>
      <c r="AR1008" s="55" t="e">
        <f t="shared" si="1"/>
        <v>#N/A</v>
      </c>
      <c r="AS1008" s="53"/>
      <c r="AT1008" s="53" t="str">
        <f>IF('Cable Info'!P712="","",CONCATENATE('Cable Info'!P712," - ",'Cable Info'!Q712))</f>
        <v/>
      </c>
      <c r="AU1008" s="53"/>
      <c r="AV1008" s="53"/>
      <c r="AW1008" s="55" t="str">
        <f t="shared" si="2"/>
        <v/>
      </c>
      <c r="AX1008" s="53"/>
      <c r="AY1008" s="53" t="str">
        <f>IF('Cable Info'!R712="","",CONCATENATE('Cable Info'!R712," - ",'Cable Info'!S712))</f>
        <v/>
      </c>
      <c r="AZ1008" s="53"/>
      <c r="BA1008" s="53"/>
      <c r="BB1008" s="55" t="str">
        <f t="shared" si="3"/>
        <v/>
      </c>
      <c r="BC1008" s="53"/>
      <c r="BD1008" s="53" t="str">
        <f>IF('Cable Info'!T712="","",CONCATENATE('Cable Info'!T712," - ",'Cable Info'!U712))</f>
        <v/>
      </c>
      <c r="BE1008" s="53"/>
      <c r="BF1008" s="53"/>
      <c r="BG1008" s="55" t="str">
        <f t="shared" si="4"/>
        <v/>
      </c>
      <c r="BH1008" s="53"/>
      <c r="BI1008" s="53" t="str">
        <f>IF('Cable Info'!V712="","",CONCATENATE('Cable Info'!V712," - ",'Cable Info'!W712))</f>
        <v/>
      </c>
      <c r="BJ1008" s="53"/>
      <c r="BK1008" s="53"/>
      <c r="BL1008" s="55" t="str">
        <f t="shared" si="5"/>
        <v/>
      </c>
      <c r="BM1008" s="5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1"/>
      <c r="CL1008" s="1"/>
    </row>
    <row r="1009" spans="1:90" ht="12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9"/>
      <c r="P1009" s="1"/>
      <c r="Q1009" s="219"/>
      <c r="R1009" s="1"/>
      <c r="S1009" s="1"/>
      <c r="T1009" s="1"/>
      <c r="U1009" s="1"/>
      <c r="V1009" s="19"/>
      <c r="W1009" s="19"/>
      <c r="X1009" s="220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53"/>
      <c r="AJ1009" s="53" t="e">
        <f>IF('Cable Info'!L713="","",CONCATENATE('Cable Info'!L713," - ",'Cable Info'!M713))</f>
        <v>#N/A</v>
      </c>
      <c r="AK1009" s="53"/>
      <c r="AL1009" s="53"/>
      <c r="AM1009" s="55" t="e">
        <f t="shared" si="0"/>
        <v>#N/A</v>
      </c>
      <c r="AN1009" s="53"/>
      <c r="AO1009" s="53" t="e">
        <f>IF('Cable Info'!N713="","",CONCATENATE('Cable Info'!N713," - ",'Cable Info'!O713))</f>
        <v>#N/A</v>
      </c>
      <c r="AP1009" s="53"/>
      <c r="AQ1009" s="53"/>
      <c r="AR1009" s="55" t="e">
        <f t="shared" si="1"/>
        <v>#N/A</v>
      </c>
      <c r="AS1009" s="53"/>
      <c r="AT1009" s="53" t="str">
        <f>IF('Cable Info'!P713="","",CONCATENATE('Cable Info'!P713," - ",'Cable Info'!Q713))</f>
        <v/>
      </c>
      <c r="AU1009" s="53"/>
      <c r="AV1009" s="53"/>
      <c r="AW1009" s="55" t="str">
        <f t="shared" si="2"/>
        <v/>
      </c>
      <c r="AX1009" s="53"/>
      <c r="AY1009" s="53" t="str">
        <f>IF('Cable Info'!R713="","",CONCATENATE('Cable Info'!R713," - ",'Cable Info'!S713))</f>
        <v/>
      </c>
      <c r="AZ1009" s="53"/>
      <c r="BA1009" s="53"/>
      <c r="BB1009" s="55" t="str">
        <f t="shared" si="3"/>
        <v/>
      </c>
      <c r="BC1009" s="53"/>
      <c r="BD1009" s="53" t="str">
        <f>IF('Cable Info'!T713="","",CONCATENATE('Cable Info'!T713," - ",'Cable Info'!U713))</f>
        <v/>
      </c>
      <c r="BE1009" s="53"/>
      <c r="BF1009" s="53"/>
      <c r="BG1009" s="55" t="str">
        <f t="shared" si="4"/>
        <v/>
      </c>
      <c r="BH1009" s="53"/>
      <c r="BI1009" s="53" t="str">
        <f>IF('Cable Info'!V713="","",CONCATENATE('Cable Info'!V713," - ",'Cable Info'!W713))</f>
        <v/>
      </c>
      <c r="BJ1009" s="53"/>
      <c r="BK1009" s="53"/>
      <c r="BL1009" s="55" t="str">
        <f t="shared" si="5"/>
        <v/>
      </c>
      <c r="BM1009" s="5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1"/>
      <c r="CL1009" s="1"/>
    </row>
    <row r="1010" spans="1:90" ht="12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9"/>
      <c r="P1010" s="1"/>
      <c r="Q1010" s="219"/>
      <c r="R1010" s="1"/>
      <c r="S1010" s="1"/>
      <c r="T1010" s="1"/>
      <c r="U1010" s="1"/>
      <c r="V1010" s="19"/>
      <c r="W1010" s="19"/>
      <c r="X1010" s="220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53"/>
      <c r="AJ1010" s="53" t="e">
        <f>IF('Cable Info'!L714="","",CONCATENATE('Cable Info'!L714," - ",'Cable Info'!M714))</f>
        <v>#N/A</v>
      </c>
      <c r="AK1010" s="53"/>
      <c r="AL1010" s="53"/>
      <c r="AM1010" s="55" t="e">
        <f t="shared" si="0"/>
        <v>#N/A</v>
      </c>
      <c r="AN1010" s="53"/>
      <c r="AO1010" s="53" t="e">
        <f>IF('Cable Info'!N714="","",CONCATENATE('Cable Info'!N714," - ",'Cable Info'!O714))</f>
        <v>#N/A</v>
      </c>
      <c r="AP1010" s="53"/>
      <c r="AQ1010" s="53"/>
      <c r="AR1010" s="55" t="e">
        <f t="shared" si="1"/>
        <v>#N/A</v>
      </c>
      <c r="AS1010" s="53"/>
      <c r="AT1010" s="53" t="str">
        <f>IF('Cable Info'!P714="","",CONCATENATE('Cable Info'!P714," - ",'Cable Info'!Q714))</f>
        <v/>
      </c>
      <c r="AU1010" s="53"/>
      <c r="AV1010" s="53"/>
      <c r="AW1010" s="55" t="str">
        <f t="shared" si="2"/>
        <v/>
      </c>
      <c r="AX1010" s="53"/>
      <c r="AY1010" s="53" t="str">
        <f>IF('Cable Info'!R714="","",CONCATENATE('Cable Info'!R714," - ",'Cable Info'!S714))</f>
        <v/>
      </c>
      <c r="AZ1010" s="53"/>
      <c r="BA1010" s="53"/>
      <c r="BB1010" s="55" t="str">
        <f t="shared" si="3"/>
        <v/>
      </c>
      <c r="BC1010" s="53"/>
      <c r="BD1010" s="53" t="str">
        <f>IF('Cable Info'!T714="","",CONCATENATE('Cable Info'!T714," - ",'Cable Info'!U714))</f>
        <v/>
      </c>
      <c r="BE1010" s="53"/>
      <c r="BF1010" s="53"/>
      <c r="BG1010" s="55" t="str">
        <f t="shared" si="4"/>
        <v/>
      </c>
      <c r="BH1010" s="53"/>
      <c r="BI1010" s="53" t="str">
        <f>IF('Cable Info'!V714="","",CONCATENATE('Cable Info'!V714," - ",'Cable Info'!W714))</f>
        <v/>
      </c>
      <c r="BJ1010" s="53"/>
      <c r="BK1010" s="53"/>
      <c r="BL1010" s="55" t="str">
        <f t="shared" si="5"/>
        <v/>
      </c>
      <c r="BM1010" s="5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1"/>
      <c r="CL1010" s="1"/>
    </row>
    <row r="1011" spans="1:90" ht="12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9"/>
      <c r="P1011" s="1"/>
      <c r="Q1011" s="219"/>
      <c r="R1011" s="1"/>
      <c r="S1011" s="1"/>
      <c r="T1011" s="1"/>
      <c r="U1011" s="1"/>
      <c r="V1011" s="19"/>
      <c r="W1011" s="19"/>
      <c r="X1011" s="220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53"/>
      <c r="AJ1011" s="53" t="e">
        <f>IF('Cable Info'!L715="","",CONCATENATE('Cable Info'!L715," - ",'Cable Info'!M715))</f>
        <v>#N/A</v>
      </c>
      <c r="AK1011" s="53"/>
      <c r="AL1011" s="53"/>
      <c r="AM1011" s="55" t="e">
        <f t="shared" si="0"/>
        <v>#N/A</v>
      </c>
      <c r="AN1011" s="53"/>
      <c r="AO1011" s="53" t="e">
        <f>IF('Cable Info'!N715="","",CONCATENATE('Cable Info'!N715," - ",'Cable Info'!O715))</f>
        <v>#N/A</v>
      </c>
      <c r="AP1011" s="53"/>
      <c r="AQ1011" s="53"/>
      <c r="AR1011" s="55" t="e">
        <f t="shared" si="1"/>
        <v>#N/A</v>
      </c>
      <c r="AS1011" s="53"/>
      <c r="AT1011" s="53" t="str">
        <f>IF('Cable Info'!P715="","",CONCATENATE('Cable Info'!P715," - ",'Cable Info'!Q715))</f>
        <v/>
      </c>
      <c r="AU1011" s="53"/>
      <c r="AV1011" s="53"/>
      <c r="AW1011" s="55" t="str">
        <f t="shared" si="2"/>
        <v/>
      </c>
      <c r="AX1011" s="53"/>
      <c r="AY1011" s="53" t="str">
        <f>IF('Cable Info'!R715="","",CONCATENATE('Cable Info'!R715," - ",'Cable Info'!S715))</f>
        <v/>
      </c>
      <c r="AZ1011" s="53"/>
      <c r="BA1011" s="53"/>
      <c r="BB1011" s="55" t="str">
        <f t="shared" si="3"/>
        <v/>
      </c>
      <c r="BC1011" s="53"/>
      <c r="BD1011" s="53" t="str">
        <f>IF('Cable Info'!T715="","",CONCATENATE('Cable Info'!T715," - ",'Cable Info'!U715))</f>
        <v/>
      </c>
      <c r="BE1011" s="53"/>
      <c r="BF1011" s="53"/>
      <c r="BG1011" s="55" t="str">
        <f t="shared" si="4"/>
        <v/>
      </c>
      <c r="BH1011" s="53"/>
      <c r="BI1011" s="53" t="str">
        <f>IF('Cable Info'!V715="","",CONCATENATE('Cable Info'!V715," - ",'Cable Info'!W715))</f>
        <v/>
      </c>
      <c r="BJ1011" s="53"/>
      <c r="BK1011" s="53"/>
      <c r="BL1011" s="55" t="str">
        <f t="shared" si="5"/>
        <v/>
      </c>
      <c r="BM1011" s="5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1"/>
      <c r="CL1011" s="1"/>
    </row>
    <row r="1012" spans="1:90" ht="12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9"/>
      <c r="P1012" s="1"/>
      <c r="Q1012" s="219"/>
      <c r="R1012" s="1"/>
      <c r="S1012" s="1"/>
      <c r="T1012" s="1"/>
      <c r="U1012" s="1"/>
      <c r="V1012" s="19"/>
      <c r="W1012" s="19"/>
      <c r="X1012" s="220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53"/>
      <c r="AJ1012" s="53" t="e">
        <f>IF('Cable Info'!L716="","",CONCATENATE('Cable Info'!L716," - ",'Cable Info'!M716))</f>
        <v>#N/A</v>
      </c>
      <c r="AK1012" s="53"/>
      <c r="AL1012" s="53"/>
      <c r="AM1012" s="55" t="e">
        <f t="shared" si="0"/>
        <v>#N/A</v>
      </c>
      <c r="AN1012" s="53"/>
      <c r="AO1012" s="53" t="e">
        <f>IF('Cable Info'!N716="","",CONCATENATE('Cable Info'!N716," - ",'Cable Info'!O716))</f>
        <v>#N/A</v>
      </c>
      <c r="AP1012" s="53"/>
      <c r="AQ1012" s="53"/>
      <c r="AR1012" s="55" t="e">
        <f t="shared" si="1"/>
        <v>#N/A</v>
      </c>
      <c r="AS1012" s="53"/>
      <c r="AT1012" s="53" t="str">
        <f>IF('Cable Info'!P716="","",CONCATENATE('Cable Info'!P716," - ",'Cable Info'!Q716))</f>
        <v/>
      </c>
      <c r="AU1012" s="53"/>
      <c r="AV1012" s="53"/>
      <c r="AW1012" s="55" t="str">
        <f t="shared" si="2"/>
        <v/>
      </c>
      <c r="AX1012" s="53"/>
      <c r="AY1012" s="53" t="str">
        <f>IF('Cable Info'!R716="","",CONCATENATE('Cable Info'!R716," - ",'Cable Info'!S716))</f>
        <v/>
      </c>
      <c r="AZ1012" s="53"/>
      <c r="BA1012" s="53"/>
      <c r="BB1012" s="55" t="str">
        <f t="shared" si="3"/>
        <v/>
      </c>
      <c r="BC1012" s="53"/>
      <c r="BD1012" s="53" t="str">
        <f>IF('Cable Info'!T716="","",CONCATENATE('Cable Info'!T716," - ",'Cable Info'!U716))</f>
        <v/>
      </c>
      <c r="BE1012" s="53"/>
      <c r="BF1012" s="53"/>
      <c r="BG1012" s="55" t="str">
        <f t="shared" si="4"/>
        <v/>
      </c>
      <c r="BH1012" s="53"/>
      <c r="BI1012" s="53" t="str">
        <f>IF('Cable Info'!V716="","",CONCATENATE('Cable Info'!V716," - ",'Cable Info'!W716))</f>
        <v/>
      </c>
      <c r="BJ1012" s="53"/>
      <c r="BK1012" s="53"/>
      <c r="BL1012" s="55" t="str">
        <f t="shared" si="5"/>
        <v/>
      </c>
      <c r="BM1012" s="5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1"/>
      <c r="CL1012" s="1"/>
    </row>
    <row r="1013" spans="1:90" ht="12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9"/>
      <c r="P1013" s="1"/>
      <c r="Q1013" s="219"/>
      <c r="R1013" s="1"/>
      <c r="S1013" s="1"/>
      <c r="T1013" s="1"/>
      <c r="U1013" s="1"/>
      <c r="V1013" s="19"/>
      <c r="W1013" s="19"/>
      <c r="X1013" s="220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53"/>
      <c r="AJ1013" s="53" t="e">
        <f>IF('Cable Info'!L717="","",CONCATENATE('Cable Info'!L717," - ",'Cable Info'!M717))</f>
        <v>#N/A</v>
      </c>
      <c r="AK1013" s="53"/>
      <c r="AL1013" s="53"/>
      <c r="AM1013" s="55" t="e">
        <f t="shared" si="0"/>
        <v>#N/A</v>
      </c>
      <c r="AN1013" s="53"/>
      <c r="AO1013" s="53" t="e">
        <f>IF('Cable Info'!N717="","",CONCATENATE('Cable Info'!N717," - ",'Cable Info'!O717))</f>
        <v>#N/A</v>
      </c>
      <c r="AP1013" s="53"/>
      <c r="AQ1013" s="53"/>
      <c r="AR1013" s="55" t="e">
        <f t="shared" si="1"/>
        <v>#N/A</v>
      </c>
      <c r="AS1013" s="53"/>
      <c r="AT1013" s="53" t="str">
        <f>IF('Cable Info'!P717="","",CONCATENATE('Cable Info'!P717," - ",'Cable Info'!Q717))</f>
        <v/>
      </c>
      <c r="AU1013" s="53"/>
      <c r="AV1013" s="53"/>
      <c r="AW1013" s="55" t="str">
        <f t="shared" si="2"/>
        <v/>
      </c>
      <c r="AX1013" s="53"/>
      <c r="AY1013" s="53" t="str">
        <f>IF('Cable Info'!R717="","",CONCATENATE('Cable Info'!R717," - ",'Cable Info'!S717))</f>
        <v/>
      </c>
      <c r="AZ1013" s="53"/>
      <c r="BA1013" s="53"/>
      <c r="BB1013" s="55" t="str">
        <f t="shared" si="3"/>
        <v/>
      </c>
      <c r="BC1013" s="53"/>
      <c r="BD1013" s="53" t="str">
        <f>IF('Cable Info'!T717="","",CONCATENATE('Cable Info'!T717," - ",'Cable Info'!U717))</f>
        <v/>
      </c>
      <c r="BE1013" s="53"/>
      <c r="BF1013" s="53"/>
      <c r="BG1013" s="55" t="str">
        <f t="shared" si="4"/>
        <v/>
      </c>
      <c r="BH1013" s="53"/>
      <c r="BI1013" s="53" t="str">
        <f>IF('Cable Info'!V717="","",CONCATENATE('Cable Info'!V717," - ",'Cable Info'!W717))</f>
        <v/>
      </c>
      <c r="BJ1013" s="53"/>
      <c r="BK1013" s="53"/>
      <c r="BL1013" s="55" t="str">
        <f t="shared" si="5"/>
        <v/>
      </c>
      <c r="BM1013" s="5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1"/>
      <c r="CL1013" s="1"/>
    </row>
    <row r="1014" spans="1:90" ht="12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9"/>
      <c r="P1014" s="1"/>
      <c r="Q1014" s="219"/>
      <c r="R1014" s="1"/>
      <c r="S1014" s="1"/>
      <c r="T1014" s="1"/>
      <c r="U1014" s="1"/>
      <c r="V1014" s="19"/>
      <c r="W1014" s="19"/>
      <c r="X1014" s="220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53"/>
      <c r="AJ1014" s="53" t="e">
        <f>IF('Cable Info'!L718="","",CONCATENATE('Cable Info'!L718," - ",'Cable Info'!M718))</f>
        <v>#N/A</v>
      </c>
      <c r="AK1014" s="53"/>
      <c r="AL1014" s="53"/>
      <c r="AM1014" s="55" t="e">
        <f t="shared" si="0"/>
        <v>#N/A</v>
      </c>
      <c r="AN1014" s="53"/>
      <c r="AO1014" s="53" t="e">
        <f>IF('Cable Info'!N718="","",CONCATENATE('Cable Info'!N718," - ",'Cable Info'!O718))</f>
        <v>#N/A</v>
      </c>
      <c r="AP1014" s="53"/>
      <c r="AQ1014" s="53"/>
      <c r="AR1014" s="55" t="e">
        <f t="shared" si="1"/>
        <v>#N/A</v>
      </c>
      <c r="AS1014" s="53"/>
      <c r="AT1014" s="53" t="str">
        <f>IF('Cable Info'!P718="","",CONCATENATE('Cable Info'!P718," - ",'Cable Info'!Q718))</f>
        <v/>
      </c>
      <c r="AU1014" s="53"/>
      <c r="AV1014" s="53"/>
      <c r="AW1014" s="55" t="str">
        <f t="shared" si="2"/>
        <v/>
      </c>
      <c r="AX1014" s="53"/>
      <c r="AY1014" s="53" t="str">
        <f>IF('Cable Info'!R718="","",CONCATENATE('Cable Info'!R718," - ",'Cable Info'!S718))</f>
        <v/>
      </c>
      <c r="AZ1014" s="53"/>
      <c r="BA1014" s="53"/>
      <c r="BB1014" s="55" t="str">
        <f t="shared" si="3"/>
        <v/>
      </c>
      <c r="BC1014" s="53"/>
      <c r="BD1014" s="53" t="str">
        <f>IF('Cable Info'!T718="","",CONCATENATE('Cable Info'!T718," - ",'Cable Info'!U718))</f>
        <v/>
      </c>
      <c r="BE1014" s="53"/>
      <c r="BF1014" s="53"/>
      <c r="BG1014" s="55" t="str">
        <f t="shared" si="4"/>
        <v/>
      </c>
      <c r="BH1014" s="53"/>
      <c r="BI1014" s="53" t="str">
        <f>IF('Cable Info'!V718="","",CONCATENATE('Cable Info'!V718," - ",'Cable Info'!W718))</f>
        <v/>
      </c>
      <c r="BJ1014" s="53"/>
      <c r="BK1014" s="53"/>
      <c r="BL1014" s="55" t="str">
        <f t="shared" si="5"/>
        <v/>
      </c>
      <c r="BM1014" s="5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1"/>
      <c r="CL1014" s="1"/>
    </row>
    <row r="1015" spans="1:90" ht="12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9"/>
      <c r="P1015" s="1"/>
      <c r="Q1015" s="219"/>
      <c r="R1015" s="1"/>
      <c r="S1015" s="1"/>
      <c r="T1015" s="1"/>
      <c r="U1015" s="1"/>
      <c r="V1015" s="19"/>
      <c r="W1015" s="19"/>
      <c r="X1015" s="220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53"/>
      <c r="AJ1015" s="53" t="e">
        <f>IF('Cable Info'!L719="","",CONCATENATE('Cable Info'!L719," - ",'Cable Info'!M719))</f>
        <v>#N/A</v>
      </c>
      <c r="AK1015" s="53"/>
      <c r="AL1015" s="53"/>
      <c r="AM1015" s="55" t="e">
        <f t="shared" si="0"/>
        <v>#N/A</v>
      </c>
      <c r="AN1015" s="53"/>
      <c r="AO1015" s="53" t="e">
        <f>IF('Cable Info'!N719="","",CONCATENATE('Cable Info'!N719," - ",'Cable Info'!O719))</f>
        <v>#N/A</v>
      </c>
      <c r="AP1015" s="53"/>
      <c r="AQ1015" s="53"/>
      <c r="AR1015" s="55" t="e">
        <f t="shared" si="1"/>
        <v>#N/A</v>
      </c>
      <c r="AS1015" s="53"/>
      <c r="AT1015" s="53" t="str">
        <f>IF('Cable Info'!P719="","",CONCATENATE('Cable Info'!P719," - ",'Cable Info'!Q719))</f>
        <v/>
      </c>
      <c r="AU1015" s="53"/>
      <c r="AV1015" s="53"/>
      <c r="AW1015" s="55" t="str">
        <f t="shared" si="2"/>
        <v/>
      </c>
      <c r="AX1015" s="53"/>
      <c r="AY1015" s="53" t="str">
        <f>IF('Cable Info'!R719="","",CONCATENATE('Cable Info'!R719," - ",'Cable Info'!S719))</f>
        <v/>
      </c>
      <c r="AZ1015" s="53"/>
      <c r="BA1015" s="53"/>
      <c r="BB1015" s="55" t="str">
        <f t="shared" si="3"/>
        <v/>
      </c>
      <c r="BC1015" s="53"/>
      <c r="BD1015" s="53" t="str">
        <f>IF('Cable Info'!T719="","",CONCATENATE('Cable Info'!T719," - ",'Cable Info'!U719))</f>
        <v/>
      </c>
      <c r="BE1015" s="53"/>
      <c r="BF1015" s="53"/>
      <c r="BG1015" s="55" t="str">
        <f t="shared" si="4"/>
        <v/>
      </c>
      <c r="BH1015" s="53"/>
      <c r="BI1015" s="53" t="str">
        <f>IF('Cable Info'!V719="","",CONCATENATE('Cable Info'!V719," - ",'Cable Info'!W719))</f>
        <v/>
      </c>
      <c r="BJ1015" s="53"/>
      <c r="BK1015" s="53"/>
      <c r="BL1015" s="55" t="str">
        <f t="shared" si="5"/>
        <v/>
      </c>
      <c r="BM1015" s="5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1"/>
      <c r="CL1015" s="1"/>
    </row>
    <row r="1016" spans="1:90" ht="12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9"/>
      <c r="P1016" s="1"/>
      <c r="Q1016" s="219"/>
      <c r="R1016" s="1"/>
      <c r="S1016" s="1"/>
      <c r="T1016" s="1"/>
      <c r="U1016" s="1"/>
      <c r="V1016" s="19"/>
      <c r="W1016" s="19"/>
      <c r="X1016" s="220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53"/>
      <c r="AJ1016" s="53" t="e">
        <f>IF('Cable Info'!L720="","",CONCATENATE('Cable Info'!L720," - ",'Cable Info'!M720))</f>
        <v>#N/A</v>
      </c>
      <c r="AK1016" s="53"/>
      <c r="AL1016" s="53"/>
      <c r="AM1016" s="55" t="e">
        <f t="shared" si="0"/>
        <v>#N/A</v>
      </c>
      <c r="AN1016" s="53"/>
      <c r="AO1016" s="53" t="e">
        <f>IF('Cable Info'!N720="","",CONCATENATE('Cable Info'!N720," - ",'Cable Info'!O720))</f>
        <v>#N/A</v>
      </c>
      <c r="AP1016" s="53"/>
      <c r="AQ1016" s="53"/>
      <c r="AR1016" s="55" t="e">
        <f t="shared" si="1"/>
        <v>#N/A</v>
      </c>
      <c r="AS1016" s="53"/>
      <c r="AT1016" s="53" t="str">
        <f>IF('Cable Info'!P720="","",CONCATENATE('Cable Info'!P720," - ",'Cable Info'!Q720))</f>
        <v/>
      </c>
      <c r="AU1016" s="53"/>
      <c r="AV1016" s="53"/>
      <c r="AW1016" s="55" t="str">
        <f t="shared" si="2"/>
        <v/>
      </c>
      <c r="AX1016" s="53"/>
      <c r="AY1016" s="53" t="str">
        <f>IF('Cable Info'!R720="","",CONCATENATE('Cable Info'!R720," - ",'Cable Info'!S720))</f>
        <v/>
      </c>
      <c r="AZ1016" s="53"/>
      <c r="BA1016" s="53"/>
      <c r="BB1016" s="55" t="str">
        <f t="shared" si="3"/>
        <v/>
      </c>
      <c r="BC1016" s="53"/>
      <c r="BD1016" s="53" t="str">
        <f>IF('Cable Info'!T720="","",CONCATENATE('Cable Info'!T720," - ",'Cable Info'!U720))</f>
        <v/>
      </c>
      <c r="BE1016" s="53"/>
      <c r="BF1016" s="53"/>
      <c r="BG1016" s="55" t="str">
        <f t="shared" si="4"/>
        <v/>
      </c>
      <c r="BH1016" s="53"/>
      <c r="BI1016" s="53" t="str">
        <f>IF('Cable Info'!V720="","",CONCATENATE('Cable Info'!V720," - ",'Cable Info'!W720))</f>
        <v/>
      </c>
      <c r="BJ1016" s="53"/>
      <c r="BK1016" s="53"/>
      <c r="BL1016" s="55" t="str">
        <f t="shared" si="5"/>
        <v/>
      </c>
      <c r="BM1016" s="5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1"/>
      <c r="CL1016" s="1"/>
    </row>
    <row r="1017" spans="1:90" ht="12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9"/>
      <c r="P1017" s="1"/>
      <c r="Q1017" s="219"/>
      <c r="R1017" s="1"/>
      <c r="S1017" s="1"/>
      <c r="T1017" s="1"/>
      <c r="U1017" s="1"/>
      <c r="V1017" s="19"/>
      <c r="W1017" s="19"/>
      <c r="X1017" s="220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53"/>
      <c r="AJ1017" s="53" t="e">
        <f>IF('Cable Info'!L721="","",CONCATENATE('Cable Info'!L721," - ",'Cable Info'!M721))</f>
        <v>#N/A</v>
      </c>
      <c r="AK1017" s="53"/>
      <c r="AL1017" s="53"/>
      <c r="AM1017" s="55" t="e">
        <f t="shared" si="0"/>
        <v>#N/A</v>
      </c>
      <c r="AN1017" s="53"/>
      <c r="AO1017" s="53" t="e">
        <f>IF('Cable Info'!N721="","",CONCATENATE('Cable Info'!N721," - ",'Cable Info'!O721))</f>
        <v>#N/A</v>
      </c>
      <c r="AP1017" s="53"/>
      <c r="AQ1017" s="53"/>
      <c r="AR1017" s="55" t="e">
        <f t="shared" si="1"/>
        <v>#N/A</v>
      </c>
      <c r="AS1017" s="53"/>
      <c r="AT1017" s="53" t="str">
        <f>IF('Cable Info'!P721="","",CONCATENATE('Cable Info'!P721," - ",'Cable Info'!Q721))</f>
        <v/>
      </c>
      <c r="AU1017" s="53"/>
      <c r="AV1017" s="53"/>
      <c r="AW1017" s="55" t="str">
        <f t="shared" si="2"/>
        <v/>
      </c>
      <c r="AX1017" s="53"/>
      <c r="AY1017" s="53" t="str">
        <f>IF('Cable Info'!R721="","",CONCATENATE('Cable Info'!R721," - ",'Cable Info'!S721))</f>
        <v/>
      </c>
      <c r="AZ1017" s="53"/>
      <c r="BA1017" s="53"/>
      <c r="BB1017" s="55" t="str">
        <f t="shared" si="3"/>
        <v/>
      </c>
      <c r="BC1017" s="53"/>
      <c r="BD1017" s="53" t="str">
        <f>IF('Cable Info'!T721="","",CONCATENATE('Cable Info'!T721," - ",'Cable Info'!U721))</f>
        <v/>
      </c>
      <c r="BE1017" s="53"/>
      <c r="BF1017" s="53"/>
      <c r="BG1017" s="55" t="str">
        <f t="shared" si="4"/>
        <v/>
      </c>
      <c r="BH1017" s="53"/>
      <c r="BI1017" s="53" t="str">
        <f>IF('Cable Info'!V721="","",CONCATENATE('Cable Info'!V721," - ",'Cable Info'!W721))</f>
        <v/>
      </c>
      <c r="BJ1017" s="53"/>
      <c r="BK1017" s="53"/>
      <c r="BL1017" s="55" t="str">
        <f t="shared" si="5"/>
        <v/>
      </c>
      <c r="BM1017" s="5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1"/>
      <c r="CL1017" s="1"/>
    </row>
    <row r="1018" spans="1:90" ht="12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9"/>
      <c r="P1018" s="1"/>
      <c r="Q1018" s="219"/>
      <c r="R1018" s="1"/>
      <c r="S1018" s="1"/>
      <c r="T1018" s="1"/>
      <c r="U1018" s="1"/>
      <c r="V1018" s="19"/>
      <c r="W1018" s="19"/>
      <c r="X1018" s="220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53"/>
      <c r="AJ1018" s="53" t="e">
        <f>IF('Cable Info'!L722="","",CONCATENATE('Cable Info'!L722," - ",'Cable Info'!M722))</f>
        <v>#N/A</v>
      </c>
      <c r="AK1018" s="53"/>
      <c r="AL1018" s="53"/>
      <c r="AM1018" s="55" t="e">
        <f t="shared" si="0"/>
        <v>#N/A</v>
      </c>
      <c r="AN1018" s="53"/>
      <c r="AO1018" s="53" t="e">
        <f>IF('Cable Info'!N722="","",CONCATENATE('Cable Info'!N722," - ",'Cable Info'!O722))</f>
        <v>#N/A</v>
      </c>
      <c r="AP1018" s="53"/>
      <c r="AQ1018" s="53"/>
      <c r="AR1018" s="55" t="e">
        <f t="shared" si="1"/>
        <v>#N/A</v>
      </c>
      <c r="AS1018" s="53"/>
      <c r="AT1018" s="53" t="str">
        <f>IF('Cable Info'!P722="","",CONCATENATE('Cable Info'!P722," - ",'Cable Info'!Q722))</f>
        <v/>
      </c>
      <c r="AU1018" s="53"/>
      <c r="AV1018" s="53"/>
      <c r="AW1018" s="55" t="str">
        <f t="shared" si="2"/>
        <v/>
      </c>
      <c r="AX1018" s="53"/>
      <c r="AY1018" s="53" t="str">
        <f>IF('Cable Info'!R722="","",CONCATENATE('Cable Info'!R722," - ",'Cable Info'!S722))</f>
        <v/>
      </c>
      <c r="AZ1018" s="53"/>
      <c r="BA1018" s="53"/>
      <c r="BB1018" s="55" t="str">
        <f t="shared" si="3"/>
        <v/>
      </c>
      <c r="BC1018" s="53"/>
      <c r="BD1018" s="53" t="str">
        <f>IF('Cable Info'!T722="","",CONCATENATE('Cable Info'!T722," - ",'Cable Info'!U722))</f>
        <v/>
      </c>
      <c r="BE1018" s="53"/>
      <c r="BF1018" s="53"/>
      <c r="BG1018" s="55" t="str">
        <f t="shared" si="4"/>
        <v/>
      </c>
      <c r="BH1018" s="53"/>
      <c r="BI1018" s="53" t="str">
        <f>IF('Cable Info'!V722="","",CONCATENATE('Cable Info'!V722," - ",'Cable Info'!W722))</f>
        <v/>
      </c>
      <c r="BJ1018" s="53"/>
      <c r="BK1018" s="53"/>
      <c r="BL1018" s="55" t="str">
        <f t="shared" si="5"/>
        <v/>
      </c>
      <c r="BM1018" s="5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1"/>
      <c r="CL1018" s="1"/>
    </row>
    <row r="1019" spans="1:90" ht="12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9"/>
      <c r="P1019" s="1"/>
      <c r="Q1019" s="219"/>
      <c r="R1019" s="1"/>
      <c r="S1019" s="1"/>
      <c r="T1019" s="1"/>
      <c r="U1019" s="1"/>
      <c r="V1019" s="19"/>
      <c r="W1019" s="19"/>
      <c r="X1019" s="220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53"/>
      <c r="AJ1019" s="53" t="e">
        <f>IF('Cable Info'!L723="","",CONCATENATE('Cable Info'!L723," - ",'Cable Info'!M723))</f>
        <v>#N/A</v>
      </c>
      <c r="AK1019" s="53"/>
      <c r="AL1019" s="53"/>
      <c r="AM1019" s="55" t="e">
        <f t="shared" si="0"/>
        <v>#N/A</v>
      </c>
      <c r="AN1019" s="53"/>
      <c r="AO1019" s="53" t="e">
        <f>IF('Cable Info'!N723="","",CONCATENATE('Cable Info'!N723," - ",'Cable Info'!O723))</f>
        <v>#N/A</v>
      </c>
      <c r="AP1019" s="53"/>
      <c r="AQ1019" s="53"/>
      <c r="AR1019" s="55" t="e">
        <f t="shared" si="1"/>
        <v>#N/A</v>
      </c>
      <c r="AS1019" s="53"/>
      <c r="AT1019" s="53" t="str">
        <f>IF('Cable Info'!P723="","",CONCATENATE('Cable Info'!P723," - ",'Cable Info'!Q723))</f>
        <v/>
      </c>
      <c r="AU1019" s="53"/>
      <c r="AV1019" s="53"/>
      <c r="AW1019" s="55" t="str">
        <f t="shared" si="2"/>
        <v/>
      </c>
      <c r="AX1019" s="53"/>
      <c r="AY1019" s="53" t="str">
        <f>IF('Cable Info'!R723="","",CONCATENATE('Cable Info'!R723," - ",'Cable Info'!S723))</f>
        <v/>
      </c>
      <c r="AZ1019" s="53"/>
      <c r="BA1019" s="53"/>
      <c r="BB1019" s="55" t="str">
        <f t="shared" si="3"/>
        <v/>
      </c>
      <c r="BC1019" s="53"/>
      <c r="BD1019" s="53" t="str">
        <f>IF('Cable Info'!T723="","",CONCATENATE('Cable Info'!T723," - ",'Cable Info'!U723))</f>
        <v/>
      </c>
      <c r="BE1019" s="53"/>
      <c r="BF1019" s="53"/>
      <c r="BG1019" s="55" t="str">
        <f t="shared" si="4"/>
        <v/>
      </c>
      <c r="BH1019" s="53"/>
      <c r="BI1019" s="53" t="str">
        <f>IF('Cable Info'!V723="","",CONCATENATE('Cable Info'!V723," - ",'Cable Info'!W723))</f>
        <v/>
      </c>
      <c r="BJ1019" s="53"/>
      <c r="BK1019" s="53"/>
      <c r="BL1019" s="55" t="str">
        <f t="shared" si="5"/>
        <v/>
      </c>
      <c r="BM1019" s="5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1"/>
      <c r="CL1019" s="1"/>
    </row>
    <row r="1020" spans="1:90" ht="12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9"/>
      <c r="P1020" s="1"/>
      <c r="Q1020" s="219"/>
      <c r="R1020" s="1"/>
      <c r="S1020" s="1"/>
      <c r="T1020" s="1"/>
      <c r="U1020" s="1"/>
      <c r="V1020" s="19"/>
      <c r="W1020" s="19"/>
      <c r="X1020" s="220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53"/>
      <c r="AJ1020" s="53" t="e">
        <f>IF('Cable Info'!L724="","",CONCATENATE('Cable Info'!L724," - ",'Cable Info'!M724))</f>
        <v>#N/A</v>
      </c>
      <c r="AK1020" s="53"/>
      <c r="AL1020" s="53"/>
      <c r="AM1020" s="55" t="e">
        <f t="shared" si="0"/>
        <v>#N/A</v>
      </c>
      <c r="AN1020" s="53"/>
      <c r="AO1020" s="53" t="e">
        <f>IF('Cable Info'!N724="","",CONCATENATE('Cable Info'!N724," - ",'Cable Info'!O724))</f>
        <v>#N/A</v>
      </c>
      <c r="AP1020" s="53"/>
      <c r="AQ1020" s="53"/>
      <c r="AR1020" s="55" t="e">
        <f t="shared" si="1"/>
        <v>#N/A</v>
      </c>
      <c r="AS1020" s="53"/>
      <c r="AT1020" s="53" t="str">
        <f>IF('Cable Info'!P724="","",CONCATENATE('Cable Info'!P724," - ",'Cable Info'!Q724))</f>
        <v/>
      </c>
      <c r="AU1020" s="53"/>
      <c r="AV1020" s="53"/>
      <c r="AW1020" s="55" t="str">
        <f t="shared" si="2"/>
        <v/>
      </c>
      <c r="AX1020" s="53"/>
      <c r="AY1020" s="53" t="str">
        <f>IF('Cable Info'!R724="","",CONCATENATE('Cable Info'!R724," - ",'Cable Info'!S724))</f>
        <v/>
      </c>
      <c r="AZ1020" s="53"/>
      <c r="BA1020" s="53"/>
      <c r="BB1020" s="55" t="str">
        <f t="shared" si="3"/>
        <v/>
      </c>
      <c r="BC1020" s="53"/>
      <c r="BD1020" s="53" t="str">
        <f>IF('Cable Info'!T724="","",CONCATENATE('Cable Info'!T724," - ",'Cable Info'!U724))</f>
        <v/>
      </c>
      <c r="BE1020" s="53"/>
      <c r="BF1020" s="53"/>
      <c r="BG1020" s="55" t="str">
        <f t="shared" si="4"/>
        <v/>
      </c>
      <c r="BH1020" s="53"/>
      <c r="BI1020" s="53" t="str">
        <f>IF('Cable Info'!V724="","",CONCATENATE('Cable Info'!V724," - ",'Cable Info'!W724))</f>
        <v/>
      </c>
      <c r="BJ1020" s="53"/>
      <c r="BK1020" s="53"/>
      <c r="BL1020" s="55" t="str">
        <f t="shared" si="5"/>
        <v/>
      </c>
      <c r="BM1020" s="5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1"/>
      <c r="CL1020" s="1"/>
    </row>
    <row r="1021" spans="1:90" ht="12.75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9"/>
      <c r="P1021" s="1"/>
      <c r="Q1021" s="219"/>
      <c r="R1021" s="1"/>
      <c r="S1021" s="1"/>
      <c r="T1021" s="1"/>
      <c r="U1021" s="1"/>
      <c r="V1021" s="19"/>
      <c r="W1021" s="19"/>
      <c r="X1021" s="220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53"/>
      <c r="AJ1021" s="53" t="e">
        <f>IF('Cable Info'!L725="","",CONCATENATE('Cable Info'!L725," - ",'Cable Info'!M725))</f>
        <v>#N/A</v>
      </c>
      <c r="AK1021" s="53"/>
      <c r="AL1021" s="53"/>
      <c r="AM1021" s="55" t="e">
        <f t="shared" si="0"/>
        <v>#N/A</v>
      </c>
      <c r="AN1021" s="53"/>
      <c r="AO1021" s="53" t="e">
        <f>IF('Cable Info'!N725="","",CONCATENATE('Cable Info'!N725," - ",'Cable Info'!O725))</f>
        <v>#N/A</v>
      </c>
      <c r="AP1021" s="53"/>
      <c r="AQ1021" s="53"/>
      <c r="AR1021" s="55" t="e">
        <f t="shared" si="1"/>
        <v>#N/A</v>
      </c>
      <c r="AS1021" s="53"/>
      <c r="AT1021" s="53" t="str">
        <f>IF('Cable Info'!P725="","",CONCATENATE('Cable Info'!P725," - ",'Cable Info'!Q725))</f>
        <v/>
      </c>
      <c r="AU1021" s="53"/>
      <c r="AV1021" s="53"/>
      <c r="AW1021" s="55" t="str">
        <f t="shared" si="2"/>
        <v/>
      </c>
      <c r="AX1021" s="53"/>
      <c r="AY1021" s="53" t="str">
        <f>IF('Cable Info'!R725="","",CONCATENATE('Cable Info'!R725," - ",'Cable Info'!S725))</f>
        <v/>
      </c>
      <c r="AZ1021" s="53"/>
      <c r="BA1021" s="53"/>
      <c r="BB1021" s="55" t="str">
        <f t="shared" si="3"/>
        <v/>
      </c>
      <c r="BC1021" s="53"/>
      <c r="BD1021" s="53" t="str">
        <f>IF('Cable Info'!T725="","",CONCATENATE('Cable Info'!T725," - ",'Cable Info'!U725))</f>
        <v/>
      </c>
      <c r="BE1021" s="53"/>
      <c r="BF1021" s="53"/>
      <c r="BG1021" s="55" t="str">
        <f t="shared" si="4"/>
        <v/>
      </c>
      <c r="BH1021" s="53"/>
      <c r="BI1021" s="53" t="str">
        <f>IF('Cable Info'!V725="","",CONCATENATE('Cable Info'!V725," - ",'Cable Info'!W725))</f>
        <v/>
      </c>
      <c r="BJ1021" s="53"/>
      <c r="BK1021" s="53"/>
      <c r="BL1021" s="55" t="str">
        <f t="shared" si="5"/>
        <v/>
      </c>
      <c r="BM1021" s="5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1"/>
      <c r="CL1021" s="1"/>
    </row>
    <row r="1022" spans="1:90" ht="12.75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9"/>
      <c r="P1022" s="1"/>
      <c r="Q1022" s="219"/>
      <c r="R1022" s="1"/>
      <c r="S1022" s="1"/>
      <c r="T1022" s="1"/>
      <c r="U1022" s="1"/>
      <c r="V1022" s="19"/>
      <c r="W1022" s="19"/>
      <c r="X1022" s="220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53"/>
      <c r="AJ1022" s="53" t="e">
        <f>IF('Cable Info'!L726="","",CONCATENATE('Cable Info'!L726," - ",'Cable Info'!M726))</f>
        <v>#N/A</v>
      </c>
      <c r="AK1022" s="53"/>
      <c r="AL1022" s="53"/>
      <c r="AM1022" s="55" t="e">
        <f t="shared" si="0"/>
        <v>#N/A</v>
      </c>
      <c r="AN1022" s="53"/>
      <c r="AO1022" s="53" t="e">
        <f>IF('Cable Info'!N726="","",CONCATENATE('Cable Info'!N726," - ",'Cable Info'!O726))</f>
        <v>#N/A</v>
      </c>
      <c r="AP1022" s="53"/>
      <c r="AQ1022" s="53"/>
      <c r="AR1022" s="55" t="e">
        <f t="shared" si="1"/>
        <v>#N/A</v>
      </c>
      <c r="AS1022" s="53"/>
      <c r="AT1022" s="53" t="str">
        <f>IF('Cable Info'!P726="","",CONCATENATE('Cable Info'!P726," - ",'Cable Info'!Q726))</f>
        <v/>
      </c>
      <c r="AU1022" s="53"/>
      <c r="AV1022" s="53"/>
      <c r="AW1022" s="55" t="str">
        <f t="shared" si="2"/>
        <v/>
      </c>
      <c r="AX1022" s="53"/>
      <c r="AY1022" s="53" t="str">
        <f>IF('Cable Info'!R726="","",CONCATENATE('Cable Info'!R726," - ",'Cable Info'!S726))</f>
        <v/>
      </c>
      <c r="AZ1022" s="53"/>
      <c r="BA1022" s="53"/>
      <c r="BB1022" s="55" t="str">
        <f t="shared" si="3"/>
        <v/>
      </c>
      <c r="BC1022" s="53"/>
      <c r="BD1022" s="53" t="str">
        <f>IF('Cable Info'!T726="","",CONCATENATE('Cable Info'!T726," - ",'Cable Info'!U726))</f>
        <v/>
      </c>
      <c r="BE1022" s="53"/>
      <c r="BF1022" s="53"/>
      <c r="BG1022" s="55" t="str">
        <f t="shared" si="4"/>
        <v/>
      </c>
      <c r="BH1022" s="53"/>
      <c r="BI1022" s="53" t="str">
        <f>IF('Cable Info'!V726="","",CONCATENATE('Cable Info'!V726," - ",'Cable Info'!W726))</f>
        <v/>
      </c>
      <c r="BJ1022" s="53"/>
      <c r="BK1022" s="53"/>
      <c r="BL1022" s="55" t="str">
        <f t="shared" si="5"/>
        <v/>
      </c>
      <c r="BM1022" s="5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1"/>
      <c r="CL1022" s="1"/>
    </row>
    <row r="1023" spans="1:90" ht="12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9"/>
      <c r="P1023" s="1"/>
      <c r="Q1023" s="219"/>
      <c r="R1023" s="1"/>
      <c r="S1023" s="1"/>
      <c r="T1023" s="1"/>
      <c r="U1023" s="1"/>
      <c r="V1023" s="19"/>
      <c r="W1023" s="19"/>
      <c r="X1023" s="220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53"/>
      <c r="AJ1023" s="53" t="e">
        <f>IF('Cable Info'!L727="","",CONCATENATE('Cable Info'!L727," - ",'Cable Info'!M727))</f>
        <v>#N/A</v>
      </c>
      <c r="AK1023" s="53"/>
      <c r="AL1023" s="53"/>
      <c r="AM1023" s="55" t="e">
        <f t="shared" si="0"/>
        <v>#N/A</v>
      </c>
      <c r="AN1023" s="53"/>
      <c r="AO1023" s="53" t="e">
        <f>IF('Cable Info'!N727="","",CONCATENATE('Cable Info'!N727," - ",'Cable Info'!O727))</f>
        <v>#N/A</v>
      </c>
      <c r="AP1023" s="53"/>
      <c r="AQ1023" s="53"/>
      <c r="AR1023" s="55" t="e">
        <f t="shared" si="1"/>
        <v>#N/A</v>
      </c>
      <c r="AS1023" s="53"/>
      <c r="AT1023" s="53" t="str">
        <f>IF('Cable Info'!P727="","",CONCATENATE('Cable Info'!P727," - ",'Cable Info'!Q727))</f>
        <v/>
      </c>
      <c r="AU1023" s="53"/>
      <c r="AV1023" s="53"/>
      <c r="AW1023" s="55" t="str">
        <f t="shared" si="2"/>
        <v/>
      </c>
      <c r="AX1023" s="53"/>
      <c r="AY1023" s="53" t="str">
        <f>IF('Cable Info'!R727="","",CONCATENATE('Cable Info'!R727," - ",'Cable Info'!S727))</f>
        <v/>
      </c>
      <c r="AZ1023" s="53"/>
      <c r="BA1023" s="53"/>
      <c r="BB1023" s="55" t="str">
        <f t="shared" si="3"/>
        <v/>
      </c>
      <c r="BC1023" s="53"/>
      <c r="BD1023" s="53" t="str">
        <f>IF('Cable Info'!T727="","",CONCATENATE('Cable Info'!T727," - ",'Cable Info'!U727))</f>
        <v/>
      </c>
      <c r="BE1023" s="53"/>
      <c r="BF1023" s="53"/>
      <c r="BG1023" s="55" t="str">
        <f t="shared" si="4"/>
        <v/>
      </c>
      <c r="BH1023" s="53"/>
      <c r="BI1023" s="53" t="str">
        <f>IF('Cable Info'!V727="","",CONCATENATE('Cable Info'!V727," - ",'Cable Info'!W727))</f>
        <v/>
      </c>
      <c r="BJ1023" s="53"/>
      <c r="BK1023" s="53"/>
      <c r="BL1023" s="55" t="str">
        <f t="shared" si="5"/>
        <v/>
      </c>
      <c r="BM1023" s="5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1"/>
      <c r="CL1023" s="1"/>
    </row>
    <row r="1024" spans="1:90" ht="12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9"/>
      <c r="P1024" s="1"/>
      <c r="Q1024" s="219"/>
      <c r="R1024" s="1"/>
      <c r="S1024" s="1"/>
      <c r="T1024" s="1"/>
      <c r="U1024" s="1"/>
      <c r="V1024" s="19"/>
      <c r="W1024" s="19"/>
      <c r="X1024" s="220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53"/>
      <c r="AJ1024" s="53" t="e">
        <f>IF('Cable Info'!L728="","",CONCATENATE('Cable Info'!L728," - ",'Cable Info'!M728))</f>
        <v>#N/A</v>
      </c>
      <c r="AK1024" s="53"/>
      <c r="AL1024" s="53"/>
      <c r="AM1024" s="55" t="e">
        <f t="shared" si="0"/>
        <v>#N/A</v>
      </c>
      <c r="AN1024" s="53"/>
      <c r="AO1024" s="53" t="e">
        <f>IF('Cable Info'!N728="","",CONCATENATE('Cable Info'!N728," - ",'Cable Info'!O728))</f>
        <v>#N/A</v>
      </c>
      <c r="AP1024" s="53"/>
      <c r="AQ1024" s="53"/>
      <c r="AR1024" s="55" t="e">
        <f t="shared" si="1"/>
        <v>#N/A</v>
      </c>
      <c r="AS1024" s="53"/>
      <c r="AT1024" s="53" t="str">
        <f>IF('Cable Info'!P728="","",CONCATENATE('Cable Info'!P728," - ",'Cable Info'!Q728))</f>
        <v/>
      </c>
      <c r="AU1024" s="53"/>
      <c r="AV1024" s="53"/>
      <c r="AW1024" s="55" t="str">
        <f t="shared" si="2"/>
        <v/>
      </c>
      <c r="AX1024" s="53"/>
      <c r="AY1024" s="53" t="str">
        <f>IF('Cable Info'!R728="","",CONCATENATE('Cable Info'!R728," - ",'Cable Info'!S728))</f>
        <v/>
      </c>
      <c r="AZ1024" s="53"/>
      <c r="BA1024" s="53"/>
      <c r="BB1024" s="55" t="str">
        <f t="shared" si="3"/>
        <v/>
      </c>
      <c r="BC1024" s="53"/>
      <c r="BD1024" s="53" t="str">
        <f>IF('Cable Info'!T728="","",CONCATENATE('Cable Info'!T728," - ",'Cable Info'!U728))</f>
        <v/>
      </c>
      <c r="BE1024" s="53"/>
      <c r="BF1024" s="53"/>
      <c r="BG1024" s="55" t="str">
        <f t="shared" si="4"/>
        <v/>
      </c>
      <c r="BH1024" s="53"/>
      <c r="BI1024" s="53" t="str">
        <f>IF('Cable Info'!V728="","",CONCATENATE('Cable Info'!V728," - ",'Cable Info'!W728))</f>
        <v/>
      </c>
      <c r="BJ1024" s="53"/>
      <c r="BK1024" s="53"/>
      <c r="BL1024" s="55" t="str">
        <f t="shared" si="5"/>
        <v/>
      </c>
      <c r="BM1024" s="5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1"/>
      <c r="CL1024" s="1"/>
    </row>
    <row r="1025" spans="1:90" ht="12.75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9"/>
      <c r="P1025" s="1"/>
      <c r="Q1025" s="219"/>
      <c r="R1025" s="1"/>
      <c r="S1025" s="1"/>
      <c r="T1025" s="1"/>
      <c r="U1025" s="1"/>
      <c r="V1025" s="19"/>
      <c r="W1025" s="19"/>
      <c r="X1025" s="220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53"/>
      <c r="AJ1025" s="53" t="e">
        <f>IF('Cable Info'!L729="","",CONCATENATE('Cable Info'!L729," - ",'Cable Info'!M729))</f>
        <v>#N/A</v>
      </c>
      <c r="AK1025" s="53"/>
      <c r="AL1025" s="53"/>
      <c r="AM1025" s="55" t="e">
        <f t="shared" si="0"/>
        <v>#N/A</v>
      </c>
      <c r="AN1025" s="53"/>
      <c r="AO1025" s="53" t="e">
        <f>IF('Cable Info'!N729="","",CONCATENATE('Cable Info'!N729," - ",'Cable Info'!O729))</f>
        <v>#N/A</v>
      </c>
      <c r="AP1025" s="53"/>
      <c r="AQ1025" s="53"/>
      <c r="AR1025" s="55" t="e">
        <f t="shared" si="1"/>
        <v>#N/A</v>
      </c>
      <c r="AS1025" s="53"/>
      <c r="AT1025" s="53" t="str">
        <f>IF('Cable Info'!P729="","",CONCATENATE('Cable Info'!P729," - ",'Cable Info'!Q729))</f>
        <v/>
      </c>
      <c r="AU1025" s="53"/>
      <c r="AV1025" s="53"/>
      <c r="AW1025" s="55" t="str">
        <f t="shared" si="2"/>
        <v/>
      </c>
      <c r="AX1025" s="53"/>
      <c r="AY1025" s="53" t="str">
        <f>IF('Cable Info'!R729="","",CONCATENATE('Cable Info'!R729," - ",'Cable Info'!S729))</f>
        <v/>
      </c>
      <c r="AZ1025" s="53"/>
      <c r="BA1025" s="53"/>
      <c r="BB1025" s="55" t="str">
        <f t="shared" si="3"/>
        <v/>
      </c>
      <c r="BC1025" s="53"/>
      <c r="BD1025" s="53" t="str">
        <f>IF('Cable Info'!T729="","",CONCATENATE('Cable Info'!T729," - ",'Cable Info'!U729))</f>
        <v/>
      </c>
      <c r="BE1025" s="53"/>
      <c r="BF1025" s="53"/>
      <c r="BG1025" s="55" t="str">
        <f t="shared" si="4"/>
        <v/>
      </c>
      <c r="BH1025" s="53"/>
      <c r="BI1025" s="53" t="str">
        <f>IF('Cable Info'!V729="","",CONCATENATE('Cable Info'!V729," - ",'Cable Info'!W729))</f>
        <v/>
      </c>
      <c r="BJ1025" s="53"/>
      <c r="BK1025" s="53"/>
      <c r="BL1025" s="55" t="str">
        <f t="shared" si="5"/>
        <v/>
      </c>
      <c r="BM1025" s="5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1"/>
      <c r="CL1025" s="1"/>
    </row>
    <row r="1026" spans="1:90" ht="12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9"/>
      <c r="P1026" s="1"/>
      <c r="Q1026" s="219"/>
      <c r="R1026" s="1"/>
      <c r="S1026" s="1"/>
      <c r="T1026" s="1"/>
      <c r="U1026" s="1"/>
      <c r="V1026" s="19"/>
      <c r="W1026" s="19"/>
      <c r="X1026" s="220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53"/>
      <c r="AJ1026" s="53" t="e">
        <f>IF('Cable Info'!L730="","",CONCATENATE('Cable Info'!L730," - ",'Cable Info'!M730))</f>
        <v>#N/A</v>
      </c>
      <c r="AK1026" s="53"/>
      <c r="AL1026" s="53"/>
      <c r="AM1026" s="55" t="e">
        <f t="shared" si="0"/>
        <v>#N/A</v>
      </c>
      <c r="AN1026" s="53"/>
      <c r="AO1026" s="53" t="e">
        <f>IF('Cable Info'!N730="","",CONCATENATE('Cable Info'!N730," - ",'Cable Info'!O730))</f>
        <v>#N/A</v>
      </c>
      <c r="AP1026" s="53"/>
      <c r="AQ1026" s="53"/>
      <c r="AR1026" s="55" t="e">
        <f t="shared" si="1"/>
        <v>#N/A</v>
      </c>
      <c r="AS1026" s="53"/>
      <c r="AT1026" s="53" t="str">
        <f>IF('Cable Info'!P730="","",CONCATENATE('Cable Info'!P730," - ",'Cable Info'!Q730))</f>
        <v/>
      </c>
      <c r="AU1026" s="53"/>
      <c r="AV1026" s="53"/>
      <c r="AW1026" s="55" t="str">
        <f t="shared" si="2"/>
        <v/>
      </c>
      <c r="AX1026" s="53"/>
      <c r="AY1026" s="53" t="str">
        <f>IF('Cable Info'!R730="","",CONCATENATE('Cable Info'!R730," - ",'Cable Info'!S730))</f>
        <v/>
      </c>
      <c r="AZ1026" s="53"/>
      <c r="BA1026" s="53"/>
      <c r="BB1026" s="55" t="str">
        <f t="shared" si="3"/>
        <v/>
      </c>
      <c r="BC1026" s="53"/>
      <c r="BD1026" s="53" t="str">
        <f>IF('Cable Info'!T730="","",CONCATENATE('Cable Info'!T730," - ",'Cable Info'!U730))</f>
        <v/>
      </c>
      <c r="BE1026" s="53"/>
      <c r="BF1026" s="53"/>
      <c r="BG1026" s="55" t="str">
        <f t="shared" si="4"/>
        <v/>
      </c>
      <c r="BH1026" s="53"/>
      <c r="BI1026" s="53" t="str">
        <f>IF('Cable Info'!V730="","",CONCATENATE('Cable Info'!V730," - ",'Cable Info'!W730))</f>
        <v/>
      </c>
      <c r="BJ1026" s="53"/>
      <c r="BK1026" s="53"/>
      <c r="BL1026" s="55" t="str">
        <f t="shared" si="5"/>
        <v/>
      </c>
      <c r="BM1026" s="5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1"/>
      <c r="CL1026" s="1"/>
    </row>
    <row r="1027" spans="1:90" ht="12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9"/>
      <c r="P1027" s="1"/>
      <c r="Q1027" s="219"/>
      <c r="R1027" s="1"/>
      <c r="S1027" s="1"/>
      <c r="T1027" s="1"/>
      <c r="U1027" s="1"/>
      <c r="V1027" s="19"/>
      <c r="W1027" s="19"/>
      <c r="X1027" s="220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53"/>
      <c r="AJ1027" s="53" t="e">
        <f>IF('Cable Info'!L731="","",CONCATENATE('Cable Info'!L731," - ",'Cable Info'!M731))</f>
        <v>#N/A</v>
      </c>
      <c r="AK1027" s="53"/>
      <c r="AL1027" s="53"/>
      <c r="AM1027" s="55" t="e">
        <f t="shared" si="0"/>
        <v>#N/A</v>
      </c>
      <c r="AN1027" s="53"/>
      <c r="AO1027" s="53" t="e">
        <f>IF('Cable Info'!N731="","",CONCATENATE('Cable Info'!N731," - ",'Cable Info'!O731))</f>
        <v>#N/A</v>
      </c>
      <c r="AP1027" s="53"/>
      <c r="AQ1027" s="53"/>
      <c r="AR1027" s="55" t="e">
        <f t="shared" si="1"/>
        <v>#N/A</v>
      </c>
      <c r="AS1027" s="53"/>
      <c r="AT1027" s="53" t="str">
        <f>IF('Cable Info'!P731="","",CONCATENATE('Cable Info'!P731," - ",'Cable Info'!Q731))</f>
        <v/>
      </c>
      <c r="AU1027" s="53"/>
      <c r="AV1027" s="53"/>
      <c r="AW1027" s="55" t="str">
        <f t="shared" si="2"/>
        <v/>
      </c>
      <c r="AX1027" s="53"/>
      <c r="AY1027" s="53" t="str">
        <f>IF('Cable Info'!R731="","",CONCATENATE('Cable Info'!R731," - ",'Cable Info'!S731))</f>
        <v/>
      </c>
      <c r="AZ1027" s="53"/>
      <c r="BA1027" s="53"/>
      <c r="BB1027" s="55" t="str">
        <f t="shared" si="3"/>
        <v/>
      </c>
      <c r="BC1027" s="53"/>
      <c r="BD1027" s="53" t="str">
        <f>IF('Cable Info'!T731="","",CONCATENATE('Cable Info'!T731," - ",'Cable Info'!U731))</f>
        <v/>
      </c>
      <c r="BE1027" s="53"/>
      <c r="BF1027" s="53"/>
      <c r="BG1027" s="55" t="str">
        <f t="shared" si="4"/>
        <v/>
      </c>
      <c r="BH1027" s="53"/>
      <c r="BI1027" s="53" t="str">
        <f>IF('Cable Info'!V731="","",CONCATENATE('Cable Info'!V731," - ",'Cable Info'!W731))</f>
        <v/>
      </c>
      <c r="BJ1027" s="53"/>
      <c r="BK1027" s="53"/>
      <c r="BL1027" s="55" t="str">
        <f t="shared" si="5"/>
        <v/>
      </c>
      <c r="BM1027" s="5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1"/>
      <c r="CL1027" s="1"/>
    </row>
    <row r="1028" spans="1:90" ht="12.75" customHeight="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9"/>
      <c r="P1028" s="1"/>
      <c r="Q1028" s="219"/>
      <c r="R1028" s="1"/>
      <c r="S1028" s="1"/>
      <c r="T1028" s="1"/>
      <c r="U1028" s="1"/>
      <c r="V1028" s="19"/>
      <c r="W1028" s="19"/>
      <c r="X1028" s="220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53"/>
      <c r="AJ1028" s="53" t="e">
        <f>IF('Cable Info'!L732="","",CONCATENATE('Cable Info'!L732," - ",'Cable Info'!M732))</f>
        <v>#N/A</v>
      </c>
      <c r="AK1028" s="53"/>
      <c r="AL1028" s="53"/>
      <c r="AM1028" s="55" t="e">
        <f t="shared" si="0"/>
        <v>#N/A</v>
      </c>
      <c r="AN1028" s="53"/>
      <c r="AO1028" s="53" t="e">
        <f>IF('Cable Info'!N732="","",CONCATENATE('Cable Info'!N732," - ",'Cable Info'!O732))</f>
        <v>#N/A</v>
      </c>
      <c r="AP1028" s="53"/>
      <c r="AQ1028" s="53"/>
      <c r="AR1028" s="55" t="e">
        <f t="shared" si="1"/>
        <v>#N/A</v>
      </c>
      <c r="AS1028" s="53"/>
      <c r="AT1028" s="53" t="str">
        <f>IF('Cable Info'!P732="","",CONCATENATE('Cable Info'!P732," - ",'Cable Info'!Q732))</f>
        <v/>
      </c>
      <c r="AU1028" s="53"/>
      <c r="AV1028" s="53"/>
      <c r="AW1028" s="55" t="str">
        <f t="shared" si="2"/>
        <v/>
      </c>
      <c r="AX1028" s="53"/>
      <c r="AY1028" s="53" t="str">
        <f>IF('Cable Info'!R732="","",CONCATENATE('Cable Info'!R732," - ",'Cable Info'!S732))</f>
        <v/>
      </c>
      <c r="AZ1028" s="53"/>
      <c r="BA1028" s="53"/>
      <c r="BB1028" s="55" t="str">
        <f t="shared" si="3"/>
        <v/>
      </c>
      <c r="BC1028" s="53"/>
      <c r="BD1028" s="53" t="str">
        <f>IF('Cable Info'!T732="","",CONCATENATE('Cable Info'!T732," - ",'Cable Info'!U732))</f>
        <v/>
      </c>
      <c r="BE1028" s="53"/>
      <c r="BF1028" s="53"/>
      <c r="BG1028" s="55" t="str">
        <f t="shared" si="4"/>
        <v/>
      </c>
      <c r="BH1028" s="53"/>
      <c r="BI1028" s="53" t="str">
        <f>IF('Cable Info'!V732="","",CONCATENATE('Cable Info'!V732," - ",'Cable Info'!W732))</f>
        <v/>
      </c>
      <c r="BJ1028" s="53"/>
      <c r="BK1028" s="53"/>
      <c r="BL1028" s="55" t="str">
        <f t="shared" si="5"/>
        <v/>
      </c>
      <c r="BM1028" s="5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1"/>
      <c r="CL1028" s="1"/>
    </row>
    <row r="1029" spans="1:90" ht="12.75" customHeight="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9"/>
      <c r="P1029" s="1"/>
      <c r="Q1029" s="219"/>
      <c r="R1029" s="1"/>
      <c r="S1029" s="1"/>
      <c r="T1029" s="1"/>
      <c r="U1029" s="1"/>
      <c r="V1029" s="19"/>
      <c r="W1029" s="19"/>
      <c r="X1029" s="220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53"/>
      <c r="AJ1029" s="53" t="e">
        <f>IF('Cable Info'!L733="","",CONCATENATE('Cable Info'!L733," - ",'Cable Info'!M733))</f>
        <v>#N/A</v>
      </c>
      <c r="AK1029" s="53"/>
      <c r="AL1029" s="53"/>
      <c r="AM1029" s="55" t="e">
        <f t="shared" si="0"/>
        <v>#N/A</v>
      </c>
      <c r="AN1029" s="53"/>
      <c r="AO1029" s="53" t="e">
        <f>IF('Cable Info'!N733="","",CONCATENATE('Cable Info'!N733," - ",'Cable Info'!O733))</f>
        <v>#N/A</v>
      </c>
      <c r="AP1029" s="53"/>
      <c r="AQ1029" s="53"/>
      <c r="AR1029" s="55" t="e">
        <f t="shared" si="1"/>
        <v>#N/A</v>
      </c>
      <c r="AS1029" s="53"/>
      <c r="AT1029" s="53" t="str">
        <f>IF('Cable Info'!P733="","",CONCATENATE('Cable Info'!P733," - ",'Cable Info'!Q733))</f>
        <v/>
      </c>
      <c r="AU1029" s="53"/>
      <c r="AV1029" s="53"/>
      <c r="AW1029" s="55" t="str">
        <f t="shared" si="2"/>
        <v/>
      </c>
      <c r="AX1029" s="53"/>
      <c r="AY1029" s="53" t="str">
        <f>IF('Cable Info'!R733="","",CONCATENATE('Cable Info'!R733," - ",'Cable Info'!S733))</f>
        <v/>
      </c>
      <c r="AZ1029" s="53"/>
      <c r="BA1029" s="53"/>
      <c r="BB1029" s="55" t="str">
        <f t="shared" si="3"/>
        <v/>
      </c>
      <c r="BC1029" s="53"/>
      <c r="BD1029" s="53" t="str">
        <f>IF('Cable Info'!T733="","",CONCATENATE('Cable Info'!T733," - ",'Cable Info'!U733))</f>
        <v/>
      </c>
      <c r="BE1029" s="53"/>
      <c r="BF1029" s="53"/>
      <c r="BG1029" s="55" t="str">
        <f t="shared" si="4"/>
        <v/>
      </c>
      <c r="BH1029" s="53"/>
      <c r="BI1029" s="53" t="str">
        <f>IF('Cable Info'!V733="","",CONCATENATE('Cable Info'!V733," - ",'Cable Info'!W733))</f>
        <v/>
      </c>
      <c r="BJ1029" s="53"/>
      <c r="BK1029" s="53"/>
      <c r="BL1029" s="55" t="str">
        <f t="shared" si="5"/>
        <v/>
      </c>
      <c r="BM1029" s="5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1"/>
      <c r="CL1029" s="1"/>
    </row>
    <row r="1030" spans="1:90" ht="12.75" customHeight="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9"/>
      <c r="P1030" s="1"/>
      <c r="Q1030" s="219"/>
      <c r="R1030" s="1"/>
      <c r="S1030" s="1"/>
      <c r="T1030" s="1"/>
      <c r="U1030" s="1"/>
      <c r="V1030" s="19"/>
      <c r="W1030" s="19"/>
      <c r="X1030" s="220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53"/>
      <c r="AJ1030" s="53" t="e">
        <f>IF('Cable Info'!L734="","",CONCATENATE('Cable Info'!L734," - ",'Cable Info'!M734))</f>
        <v>#N/A</v>
      </c>
      <c r="AK1030" s="53"/>
      <c r="AL1030" s="53"/>
      <c r="AM1030" s="55" t="e">
        <f t="shared" si="0"/>
        <v>#N/A</v>
      </c>
      <c r="AN1030" s="53"/>
      <c r="AO1030" s="53" t="e">
        <f>IF('Cable Info'!N734="","",CONCATENATE('Cable Info'!N734," - ",'Cable Info'!O734))</f>
        <v>#N/A</v>
      </c>
      <c r="AP1030" s="53"/>
      <c r="AQ1030" s="53"/>
      <c r="AR1030" s="55" t="e">
        <f t="shared" si="1"/>
        <v>#N/A</v>
      </c>
      <c r="AS1030" s="53"/>
      <c r="AT1030" s="53" t="str">
        <f>IF('Cable Info'!P734="","",CONCATENATE('Cable Info'!P734," - ",'Cable Info'!Q734))</f>
        <v/>
      </c>
      <c r="AU1030" s="53"/>
      <c r="AV1030" s="53"/>
      <c r="AW1030" s="55" t="str">
        <f t="shared" si="2"/>
        <v/>
      </c>
      <c r="AX1030" s="53"/>
      <c r="AY1030" s="53" t="str">
        <f>IF('Cable Info'!R734="","",CONCATENATE('Cable Info'!R734," - ",'Cable Info'!S734))</f>
        <v/>
      </c>
      <c r="AZ1030" s="53"/>
      <c r="BA1030" s="53"/>
      <c r="BB1030" s="55" t="str">
        <f t="shared" si="3"/>
        <v/>
      </c>
      <c r="BC1030" s="53"/>
      <c r="BD1030" s="53" t="str">
        <f>IF('Cable Info'!T734="","",CONCATENATE('Cable Info'!T734," - ",'Cable Info'!U734))</f>
        <v/>
      </c>
      <c r="BE1030" s="53"/>
      <c r="BF1030" s="53"/>
      <c r="BG1030" s="55" t="str">
        <f t="shared" si="4"/>
        <v/>
      </c>
      <c r="BH1030" s="53"/>
      <c r="BI1030" s="53" t="str">
        <f>IF('Cable Info'!V734="","",CONCATENATE('Cable Info'!V734," - ",'Cable Info'!W734))</f>
        <v/>
      </c>
      <c r="BJ1030" s="53"/>
      <c r="BK1030" s="53"/>
      <c r="BL1030" s="55" t="str">
        <f t="shared" si="5"/>
        <v/>
      </c>
      <c r="BM1030" s="5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1"/>
      <c r="CL1030" s="1"/>
    </row>
    <row r="1031" spans="1:90" ht="12.75" customHeight="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9"/>
      <c r="P1031" s="1"/>
      <c r="Q1031" s="219"/>
      <c r="R1031" s="1"/>
      <c r="S1031" s="1"/>
      <c r="T1031" s="1"/>
      <c r="U1031" s="1"/>
      <c r="V1031" s="19"/>
      <c r="W1031" s="19"/>
      <c r="X1031" s="220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53"/>
      <c r="AJ1031" s="53" t="e">
        <f>IF('Cable Info'!L735="","",CONCATENATE('Cable Info'!L735," - ",'Cable Info'!M735))</f>
        <v>#N/A</v>
      </c>
      <c r="AK1031" s="53"/>
      <c r="AL1031" s="53"/>
      <c r="AM1031" s="55" t="e">
        <f t="shared" si="0"/>
        <v>#N/A</v>
      </c>
      <c r="AN1031" s="53"/>
      <c r="AO1031" s="53" t="e">
        <f>IF('Cable Info'!N735="","",CONCATENATE('Cable Info'!N735," - ",'Cable Info'!O735))</f>
        <v>#N/A</v>
      </c>
      <c r="AP1031" s="53"/>
      <c r="AQ1031" s="53"/>
      <c r="AR1031" s="55" t="e">
        <f t="shared" si="1"/>
        <v>#N/A</v>
      </c>
      <c r="AS1031" s="53"/>
      <c r="AT1031" s="53" t="str">
        <f>IF('Cable Info'!P735="","",CONCATENATE('Cable Info'!P735," - ",'Cable Info'!Q735))</f>
        <v/>
      </c>
      <c r="AU1031" s="53"/>
      <c r="AV1031" s="53"/>
      <c r="AW1031" s="55" t="str">
        <f t="shared" si="2"/>
        <v/>
      </c>
      <c r="AX1031" s="53"/>
      <c r="AY1031" s="53" t="str">
        <f>IF('Cable Info'!R735="","",CONCATENATE('Cable Info'!R735," - ",'Cable Info'!S735))</f>
        <v/>
      </c>
      <c r="AZ1031" s="53"/>
      <c r="BA1031" s="53"/>
      <c r="BB1031" s="55" t="str">
        <f t="shared" si="3"/>
        <v/>
      </c>
      <c r="BC1031" s="53"/>
      <c r="BD1031" s="53" t="str">
        <f>IF('Cable Info'!T735="","",CONCATENATE('Cable Info'!T735," - ",'Cable Info'!U735))</f>
        <v/>
      </c>
      <c r="BE1031" s="53"/>
      <c r="BF1031" s="53"/>
      <c r="BG1031" s="55" t="str">
        <f t="shared" si="4"/>
        <v/>
      </c>
      <c r="BH1031" s="53"/>
      <c r="BI1031" s="53" t="str">
        <f>IF('Cable Info'!V735="","",CONCATENATE('Cable Info'!V735," - ",'Cable Info'!W735))</f>
        <v/>
      </c>
      <c r="BJ1031" s="53"/>
      <c r="BK1031" s="53"/>
      <c r="BL1031" s="55" t="str">
        <f t="shared" si="5"/>
        <v/>
      </c>
      <c r="BM1031" s="5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1"/>
      <c r="CL1031" s="1"/>
    </row>
    <row r="1032" spans="1:90" ht="12.75" customHeight="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9"/>
      <c r="P1032" s="1"/>
      <c r="Q1032" s="219"/>
      <c r="R1032" s="1"/>
      <c r="S1032" s="1"/>
      <c r="T1032" s="1"/>
      <c r="U1032" s="1"/>
      <c r="V1032" s="19"/>
      <c r="W1032" s="19"/>
      <c r="X1032" s="220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53"/>
      <c r="AJ1032" s="53" t="e">
        <f>IF('Cable Info'!L736="","",CONCATENATE('Cable Info'!L736," - ",'Cable Info'!M736))</f>
        <v>#N/A</v>
      </c>
      <c r="AK1032" s="53"/>
      <c r="AL1032" s="53"/>
      <c r="AM1032" s="55" t="e">
        <f t="shared" si="0"/>
        <v>#N/A</v>
      </c>
      <c r="AN1032" s="53"/>
      <c r="AO1032" s="53" t="e">
        <f>IF('Cable Info'!N736="","",CONCATENATE('Cable Info'!N736," - ",'Cable Info'!O736))</f>
        <v>#N/A</v>
      </c>
      <c r="AP1032" s="53"/>
      <c r="AQ1032" s="53"/>
      <c r="AR1032" s="55" t="e">
        <f t="shared" si="1"/>
        <v>#N/A</v>
      </c>
      <c r="AS1032" s="53"/>
      <c r="AT1032" s="53" t="str">
        <f>IF('Cable Info'!P736="","",CONCATENATE('Cable Info'!P736," - ",'Cable Info'!Q736))</f>
        <v/>
      </c>
      <c r="AU1032" s="53"/>
      <c r="AV1032" s="53"/>
      <c r="AW1032" s="55" t="str">
        <f t="shared" si="2"/>
        <v/>
      </c>
      <c r="AX1032" s="53"/>
      <c r="AY1032" s="53" t="str">
        <f>IF('Cable Info'!R736="","",CONCATENATE('Cable Info'!R736," - ",'Cable Info'!S736))</f>
        <v/>
      </c>
      <c r="AZ1032" s="53"/>
      <c r="BA1032" s="53"/>
      <c r="BB1032" s="55" t="str">
        <f t="shared" si="3"/>
        <v/>
      </c>
      <c r="BC1032" s="53"/>
      <c r="BD1032" s="53" t="str">
        <f>IF('Cable Info'!T736="","",CONCATENATE('Cable Info'!T736," - ",'Cable Info'!U736))</f>
        <v/>
      </c>
      <c r="BE1032" s="53"/>
      <c r="BF1032" s="53"/>
      <c r="BG1032" s="55" t="str">
        <f t="shared" si="4"/>
        <v/>
      </c>
      <c r="BH1032" s="53"/>
      <c r="BI1032" s="53" t="str">
        <f>IF('Cable Info'!V736="","",CONCATENATE('Cable Info'!V736," - ",'Cable Info'!W736))</f>
        <v/>
      </c>
      <c r="BJ1032" s="53"/>
      <c r="BK1032" s="53"/>
      <c r="BL1032" s="55" t="str">
        <f t="shared" si="5"/>
        <v/>
      </c>
      <c r="BM1032" s="5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1"/>
      <c r="CL1032" s="1"/>
    </row>
    <row r="1033" spans="1:90" ht="12.75" customHeight="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9"/>
      <c r="P1033" s="1"/>
      <c r="Q1033" s="219"/>
      <c r="R1033" s="1"/>
      <c r="S1033" s="1"/>
      <c r="T1033" s="1"/>
      <c r="U1033" s="1"/>
      <c r="V1033" s="19"/>
      <c r="W1033" s="19"/>
      <c r="X1033" s="220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53"/>
      <c r="AJ1033" s="53" t="e">
        <f>IF('Cable Info'!L737="","",CONCATENATE('Cable Info'!L737," - ",'Cable Info'!M737))</f>
        <v>#N/A</v>
      </c>
      <c r="AK1033" s="53"/>
      <c r="AL1033" s="53"/>
      <c r="AM1033" s="55" t="e">
        <f t="shared" si="0"/>
        <v>#N/A</v>
      </c>
      <c r="AN1033" s="53"/>
      <c r="AO1033" s="53" t="e">
        <f>IF('Cable Info'!N737="","",CONCATENATE('Cable Info'!N737," - ",'Cable Info'!O737))</f>
        <v>#N/A</v>
      </c>
      <c r="AP1033" s="53"/>
      <c r="AQ1033" s="53"/>
      <c r="AR1033" s="55" t="e">
        <f t="shared" si="1"/>
        <v>#N/A</v>
      </c>
      <c r="AS1033" s="53"/>
      <c r="AT1033" s="53" t="str">
        <f>IF('Cable Info'!P737="","",CONCATENATE('Cable Info'!P737," - ",'Cable Info'!Q737))</f>
        <v/>
      </c>
      <c r="AU1033" s="53"/>
      <c r="AV1033" s="53"/>
      <c r="AW1033" s="55" t="str">
        <f t="shared" si="2"/>
        <v/>
      </c>
      <c r="AX1033" s="53"/>
      <c r="AY1033" s="53" t="str">
        <f>IF('Cable Info'!R737="","",CONCATENATE('Cable Info'!R737," - ",'Cable Info'!S737))</f>
        <v/>
      </c>
      <c r="AZ1033" s="53"/>
      <c r="BA1033" s="53"/>
      <c r="BB1033" s="55" t="str">
        <f t="shared" si="3"/>
        <v/>
      </c>
      <c r="BC1033" s="53"/>
      <c r="BD1033" s="53" t="str">
        <f>IF('Cable Info'!T737="","",CONCATENATE('Cable Info'!T737," - ",'Cable Info'!U737))</f>
        <v/>
      </c>
      <c r="BE1033" s="53"/>
      <c r="BF1033" s="53"/>
      <c r="BG1033" s="55" t="str">
        <f t="shared" si="4"/>
        <v/>
      </c>
      <c r="BH1033" s="53"/>
      <c r="BI1033" s="53" t="str">
        <f>IF('Cable Info'!V737="","",CONCATENATE('Cable Info'!V737," - ",'Cable Info'!W737))</f>
        <v/>
      </c>
      <c r="BJ1033" s="53"/>
      <c r="BK1033" s="53"/>
      <c r="BL1033" s="55" t="str">
        <f t="shared" si="5"/>
        <v/>
      </c>
      <c r="BM1033" s="5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1"/>
      <c r="CL1033" s="1"/>
    </row>
    <row r="1034" spans="1:90" ht="12.75" customHeight="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9"/>
      <c r="P1034" s="1"/>
      <c r="Q1034" s="219"/>
      <c r="R1034" s="1"/>
      <c r="S1034" s="1"/>
      <c r="T1034" s="1"/>
      <c r="U1034" s="1"/>
      <c r="V1034" s="19"/>
      <c r="W1034" s="19"/>
      <c r="X1034" s="220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53"/>
      <c r="AJ1034" s="53" t="e">
        <f>IF('Cable Info'!L738="","",CONCATENATE('Cable Info'!L738," - ",'Cable Info'!M738))</f>
        <v>#N/A</v>
      </c>
      <c r="AK1034" s="53"/>
      <c r="AL1034" s="53"/>
      <c r="AM1034" s="55" t="e">
        <f t="shared" si="0"/>
        <v>#N/A</v>
      </c>
      <c r="AN1034" s="53"/>
      <c r="AO1034" s="53" t="e">
        <f>IF('Cable Info'!N738="","",CONCATENATE('Cable Info'!N738," - ",'Cable Info'!O738))</f>
        <v>#N/A</v>
      </c>
      <c r="AP1034" s="53"/>
      <c r="AQ1034" s="53"/>
      <c r="AR1034" s="55" t="e">
        <f t="shared" si="1"/>
        <v>#N/A</v>
      </c>
      <c r="AS1034" s="53"/>
      <c r="AT1034" s="53" t="str">
        <f>IF('Cable Info'!P738="","",CONCATENATE('Cable Info'!P738," - ",'Cable Info'!Q738))</f>
        <v/>
      </c>
      <c r="AU1034" s="53"/>
      <c r="AV1034" s="53"/>
      <c r="AW1034" s="55" t="str">
        <f t="shared" si="2"/>
        <v/>
      </c>
      <c r="AX1034" s="53"/>
      <c r="AY1034" s="53" t="str">
        <f>IF('Cable Info'!R738="","",CONCATENATE('Cable Info'!R738," - ",'Cable Info'!S738))</f>
        <v/>
      </c>
      <c r="AZ1034" s="53"/>
      <c r="BA1034" s="53"/>
      <c r="BB1034" s="55" t="str">
        <f t="shared" si="3"/>
        <v/>
      </c>
      <c r="BC1034" s="53"/>
      <c r="BD1034" s="53" t="str">
        <f>IF('Cable Info'!T738="","",CONCATENATE('Cable Info'!T738," - ",'Cable Info'!U738))</f>
        <v/>
      </c>
      <c r="BE1034" s="53"/>
      <c r="BF1034" s="53"/>
      <c r="BG1034" s="55" t="str">
        <f t="shared" si="4"/>
        <v/>
      </c>
      <c r="BH1034" s="53"/>
      <c r="BI1034" s="53" t="str">
        <f>IF('Cable Info'!V738="","",CONCATENATE('Cable Info'!V738," - ",'Cable Info'!W738))</f>
        <v/>
      </c>
      <c r="BJ1034" s="53"/>
      <c r="BK1034" s="53"/>
      <c r="BL1034" s="55" t="str">
        <f t="shared" si="5"/>
        <v/>
      </c>
      <c r="BM1034" s="5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1"/>
      <c r="CL1034" s="1"/>
    </row>
    <row r="1035" spans="1:90" ht="12.75" customHeight="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9"/>
      <c r="P1035" s="1"/>
      <c r="Q1035" s="219"/>
      <c r="R1035" s="1"/>
      <c r="S1035" s="1"/>
      <c r="T1035" s="1"/>
      <c r="U1035" s="1"/>
      <c r="V1035" s="19"/>
      <c r="W1035" s="19"/>
      <c r="X1035" s="220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53"/>
      <c r="AJ1035" s="53" t="e">
        <f>IF('Cable Info'!L739="","",CONCATENATE('Cable Info'!L739," - ",'Cable Info'!M739))</f>
        <v>#N/A</v>
      </c>
      <c r="AK1035" s="53"/>
      <c r="AL1035" s="53"/>
      <c r="AM1035" s="55" t="e">
        <f t="shared" si="0"/>
        <v>#N/A</v>
      </c>
      <c r="AN1035" s="53"/>
      <c r="AO1035" s="53" t="e">
        <f>IF('Cable Info'!N739="","",CONCATENATE('Cable Info'!N739," - ",'Cable Info'!O739))</f>
        <v>#N/A</v>
      </c>
      <c r="AP1035" s="53"/>
      <c r="AQ1035" s="53"/>
      <c r="AR1035" s="55" t="e">
        <f t="shared" si="1"/>
        <v>#N/A</v>
      </c>
      <c r="AS1035" s="53"/>
      <c r="AT1035" s="53" t="str">
        <f>IF('Cable Info'!P739="","",CONCATENATE('Cable Info'!P739," - ",'Cable Info'!Q739))</f>
        <v/>
      </c>
      <c r="AU1035" s="53"/>
      <c r="AV1035" s="53"/>
      <c r="AW1035" s="55" t="str">
        <f t="shared" si="2"/>
        <v/>
      </c>
      <c r="AX1035" s="53"/>
      <c r="AY1035" s="53" t="str">
        <f>IF('Cable Info'!R739="","",CONCATENATE('Cable Info'!R739," - ",'Cable Info'!S739))</f>
        <v/>
      </c>
      <c r="AZ1035" s="53"/>
      <c r="BA1035" s="53"/>
      <c r="BB1035" s="55" t="str">
        <f t="shared" si="3"/>
        <v/>
      </c>
      <c r="BC1035" s="53"/>
      <c r="BD1035" s="53" t="str">
        <f>IF('Cable Info'!T739="","",CONCATENATE('Cable Info'!T739," - ",'Cable Info'!U739))</f>
        <v/>
      </c>
      <c r="BE1035" s="53"/>
      <c r="BF1035" s="53"/>
      <c r="BG1035" s="55" t="str">
        <f t="shared" si="4"/>
        <v/>
      </c>
      <c r="BH1035" s="53"/>
      <c r="BI1035" s="53" t="str">
        <f>IF('Cable Info'!V739="","",CONCATENATE('Cable Info'!V739," - ",'Cable Info'!W739))</f>
        <v/>
      </c>
      <c r="BJ1035" s="53"/>
      <c r="BK1035" s="53"/>
      <c r="BL1035" s="55" t="str">
        <f t="shared" si="5"/>
        <v/>
      </c>
      <c r="BM1035" s="5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1"/>
      <c r="CL1035" s="1"/>
    </row>
    <row r="1036" spans="1:90" ht="12.75" customHeight="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9"/>
      <c r="P1036" s="1"/>
      <c r="Q1036" s="219"/>
      <c r="R1036" s="1"/>
      <c r="S1036" s="1"/>
      <c r="T1036" s="1"/>
      <c r="U1036" s="1"/>
      <c r="V1036" s="19"/>
      <c r="W1036" s="19"/>
      <c r="X1036" s="220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53"/>
      <c r="AJ1036" s="53" t="e">
        <f>IF('Cable Info'!L740="","",CONCATENATE('Cable Info'!L740," - ",'Cable Info'!M740))</f>
        <v>#N/A</v>
      </c>
      <c r="AK1036" s="53"/>
      <c r="AL1036" s="53"/>
      <c r="AM1036" s="55" t="e">
        <f t="shared" si="0"/>
        <v>#N/A</v>
      </c>
      <c r="AN1036" s="53"/>
      <c r="AO1036" s="53" t="e">
        <f>IF('Cable Info'!N740="","",CONCATENATE('Cable Info'!N740," - ",'Cable Info'!O740))</f>
        <v>#N/A</v>
      </c>
      <c r="AP1036" s="53"/>
      <c r="AQ1036" s="53"/>
      <c r="AR1036" s="55" t="e">
        <f t="shared" si="1"/>
        <v>#N/A</v>
      </c>
      <c r="AS1036" s="53"/>
      <c r="AT1036" s="53" t="str">
        <f>IF('Cable Info'!P740="","",CONCATENATE('Cable Info'!P740," - ",'Cable Info'!Q740))</f>
        <v/>
      </c>
      <c r="AU1036" s="53"/>
      <c r="AV1036" s="53"/>
      <c r="AW1036" s="55" t="str">
        <f t="shared" si="2"/>
        <v/>
      </c>
      <c r="AX1036" s="53"/>
      <c r="AY1036" s="53" t="str">
        <f>IF('Cable Info'!R740="","",CONCATENATE('Cable Info'!R740," - ",'Cable Info'!S740))</f>
        <v/>
      </c>
      <c r="AZ1036" s="53"/>
      <c r="BA1036" s="53"/>
      <c r="BB1036" s="55" t="str">
        <f t="shared" si="3"/>
        <v/>
      </c>
      <c r="BC1036" s="53"/>
      <c r="BD1036" s="53" t="str">
        <f>IF('Cable Info'!T740="","",CONCATENATE('Cable Info'!T740," - ",'Cable Info'!U740))</f>
        <v/>
      </c>
      <c r="BE1036" s="53"/>
      <c r="BF1036" s="53"/>
      <c r="BG1036" s="55" t="str">
        <f t="shared" si="4"/>
        <v/>
      </c>
      <c r="BH1036" s="53"/>
      <c r="BI1036" s="53" t="str">
        <f>IF('Cable Info'!V740="","",CONCATENATE('Cable Info'!V740," - ",'Cable Info'!W740))</f>
        <v/>
      </c>
      <c r="BJ1036" s="53"/>
      <c r="BK1036" s="53"/>
      <c r="BL1036" s="55" t="str">
        <f t="shared" si="5"/>
        <v/>
      </c>
      <c r="BM1036" s="5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1"/>
      <c r="CL1036" s="1"/>
    </row>
    <row r="1037" spans="1:90" ht="12.75" customHeight="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9"/>
      <c r="P1037" s="1"/>
      <c r="Q1037" s="219"/>
      <c r="R1037" s="1"/>
      <c r="S1037" s="1"/>
      <c r="T1037" s="1"/>
      <c r="U1037" s="1"/>
      <c r="V1037" s="19"/>
      <c r="W1037" s="19"/>
      <c r="X1037" s="220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53"/>
      <c r="AJ1037" s="53" t="e">
        <f>IF('Cable Info'!L741="","",CONCATENATE('Cable Info'!L741," - ",'Cable Info'!M741))</f>
        <v>#N/A</v>
      </c>
      <c r="AK1037" s="53"/>
      <c r="AL1037" s="53"/>
      <c r="AM1037" s="55" t="e">
        <f t="shared" si="0"/>
        <v>#N/A</v>
      </c>
      <c r="AN1037" s="53"/>
      <c r="AO1037" s="53" t="e">
        <f>IF('Cable Info'!N741="","",CONCATENATE('Cable Info'!N741," - ",'Cable Info'!O741))</f>
        <v>#N/A</v>
      </c>
      <c r="AP1037" s="53"/>
      <c r="AQ1037" s="53"/>
      <c r="AR1037" s="55" t="e">
        <f t="shared" si="1"/>
        <v>#N/A</v>
      </c>
      <c r="AS1037" s="53"/>
      <c r="AT1037" s="53" t="str">
        <f>IF('Cable Info'!P741="","",CONCATENATE('Cable Info'!P741," - ",'Cable Info'!Q741))</f>
        <v/>
      </c>
      <c r="AU1037" s="53"/>
      <c r="AV1037" s="53"/>
      <c r="AW1037" s="55" t="str">
        <f t="shared" si="2"/>
        <v/>
      </c>
      <c r="AX1037" s="53"/>
      <c r="AY1037" s="53" t="str">
        <f>IF('Cable Info'!R741="","",CONCATENATE('Cable Info'!R741," - ",'Cable Info'!S741))</f>
        <v/>
      </c>
      <c r="AZ1037" s="53"/>
      <c r="BA1037" s="53"/>
      <c r="BB1037" s="55" t="str">
        <f t="shared" si="3"/>
        <v/>
      </c>
      <c r="BC1037" s="53"/>
      <c r="BD1037" s="53" t="str">
        <f>IF('Cable Info'!T741="","",CONCATENATE('Cable Info'!T741," - ",'Cable Info'!U741))</f>
        <v/>
      </c>
      <c r="BE1037" s="53"/>
      <c r="BF1037" s="53"/>
      <c r="BG1037" s="55" t="str">
        <f t="shared" si="4"/>
        <v/>
      </c>
      <c r="BH1037" s="53"/>
      <c r="BI1037" s="53" t="str">
        <f>IF('Cable Info'!V741="","",CONCATENATE('Cable Info'!V741," - ",'Cable Info'!W741))</f>
        <v/>
      </c>
      <c r="BJ1037" s="53"/>
      <c r="BK1037" s="53"/>
      <c r="BL1037" s="55" t="str">
        <f t="shared" si="5"/>
        <v/>
      </c>
      <c r="BM1037" s="5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1"/>
      <c r="CL1037" s="1"/>
    </row>
    <row r="1038" spans="1:90" ht="12.75" customHeight="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9"/>
      <c r="P1038" s="1"/>
      <c r="Q1038" s="219"/>
      <c r="R1038" s="1"/>
      <c r="S1038" s="1"/>
      <c r="T1038" s="1"/>
      <c r="U1038" s="1"/>
      <c r="V1038" s="19"/>
      <c r="W1038" s="19"/>
      <c r="X1038" s="220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53"/>
      <c r="AJ1038" s="53" t="e">
        <f>IF('Cable Info'!L742="","",CONCATENATE('Cable Info'!L742," - ",'Cable Info'!M742))</f>
        <v>#N/A</v>
      </c>
      <c r="AK1038" s="53"/>
      <c r="AL1038" s="53"/>
      <c r="AM1038" s="55" t="e">
        <f t="shared" si="0"/>
        <v>#N/A</v>
      </c>
      <c r="AN1038" s="53"/>
      <c r="AO1038" s="53" t="e">
        <f>IF('Cable Info'!N742="","",CONCATENATE('Cable Info'!N742," - ",'Cable Info'!O742))</f>
        <v>#N/A</v>
      </c>
      <c r="AP1038" s="53"/>
      <c r="AQ1038" s="53"/>
      <c r="AR1038" s="55" t="e">
        <f t="shared" si="1"/>
        <v>#N/A</v>
      </c>
      <c r="AS1038" s="53"/>
      <c r="AT1038" s="53" t="str">
        <f>IF('Cable Info'!P742="","",CONCATENATE('Cable Info'!P742," - ",'Cable Info'!Q742))</f>
        <v/>
      </c>
      <c r="AU1038" s="53"/>
      <c r="AV1038" s="53"/>
      <c r="AW1038" s="55" t="str">
        <f t="shared" si="2"/>
        <v/>
      </c>
      <c r="AX1038" s="53"/>
      <c r="AY1038" s="53" t="str">
        <f>IF('Cable Info'!R742="","",CONCATENATE('Cable Info'!R742," - ",'Cable Info'!S742))</f>
        <v/>
      </c>
      <c r="AZ1038" s="53"/>
      <c r="BA1038" s="53"/>
      <c r="BB1038" s="55" t="str">
        <f t="shared" si="3"/>
        <v/>
      </c>
      <c r="BC1038" s="53"/>
      <c r="BD1038" s="53" t="str">
        <f>IF('Cable Info'!T742="","",CONCATENATE('Cable Info'!T742," - ",'Cable Info'!U742))</f>
        <v/>
      </c>
      <c r="BE1038" s="53"/>
      <c r="BF1038" s="53"/>
      <c r="BG1038" s="55" t="str">
        <f t="shared" si="4"/>
        <v/>
      </c>
      <c r="BH1038" s="53"/>
      <c r="BI1038" s="53" t="str">
        <f>IF('Cable Info'!V742="","",CONCATENATE('Cable Info'!V742," - ",'Cable Info'!W742))</f>
        <v/>
      </c>
      <c r="BJ1038" s="53"/>
      <c r="BK1038" s="53"/>
      <c r="BL1038" s="55" t="str">
        <f t="shared" si="5"/>
        <v/>
      </c>
      <c r="BM1038" s="5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1"/>
      <c r="CL1038" s="1"/>
    </row>
    <row r="1039" spans="1:90" ht="12.75" customHeight="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9"/>
      <c r="P1039" s="1"/>
      <c r="Q1039" s="219"/>
      <c r="R1039" s="1"/>
      <c r="S1039" s="1"/>
      <c r="T1039" s="1"/>
      <c r="U1039" s="1"/>
      <c r="V1039" s="19"/>
      <c r="W1039" s="19"/>
      <c r="X1039" s="220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53"/>
      <c r="AJ1039" s="53" t="e">
        <f>IF('Cable Info'!L743="","",CONCATENATE('Cable Info'!L743," - ",'Cable Info'!M743))</f>
        <v>#N/A</v>
      </c>
      <c r="AK1039" s="53"/>
      <c r="AL1039" s="53"/>
      <c r="AM1039" s="55" t="e">
        <f t="shared" si="0"/>
        <v>#N/A</v>
      </c>
      <c r="AN1039" s="53"/>
      <c r="AO1039" s="53" t="e">
        <f>IF('Cable Info'!N743="","",CONCATENATE('Cable Info'!N743," - ",'Cable Info'!O743))</f>
        <v>#N/A</v>
      </c>
      <c r="AP1039" s="53"/>
      <c r="AQ1039" s="53"/>
      <c r="AR1039" s="55" t="e">
        <f t="shared" si="1"/>
        <v>#N/A</v>
      </c>
      <c r="AS1039" s="53"/>
      <c r="AT1039" s="53" t="str">
        <f>IF('Cable Info'!P743="","",CONCATENATE('Cable Info'!P743," - ",'Cable Info'!Q743))</f>
        <v/>
      </c>
      <c r="AU1039" s="53"/>
      <c r="AV1039" s="53"/>
      <c r="AW1039" s="55" t="str">
        <f t="shared" si="2"/>
        <v/>
      </c>
      <c r="AX1039" s="53"/>
      <c r="AY1039" s="53" t="str">
        <f>IF('Cable Info'!R743="","",CONCATENATE('Cable Info'!R743," - ",'Cable Info'!S743))</f>
        <v/>
      </c>
      <c r="AZ1039" s="53"/>
      <c r="BA1039" s="53"/>
      <c r="BB1039" s="55" t="str">
        <f t="shared" si="3"/>
        <v/>
      </c>
      <c r="BC1039" s="53"/>
      <c r="BD1039" s="53" t="str">
        <f>IF('Cable Info'!T743="","",CONCATENATE('Cable Info'!T743," - ",'Cable Info'!U743))</f>
        <v/>
      </c>
      <c r="BE1039" s="53"/>
      <c r="BF1039" s="53"/>
      <c r="BG1039" s="55" t="str">
        <f t="shared" si="4"/>
        <v/>
      </c>
      <c r="BH1039" s="53"/>
      <c r="BI1039" s="53" t="str">
        <f>IF('Cable Info'!V743="","",CONCATENATE('Cable Info'!V743," - ",'Cable Info'!W743))</f>
        <v/>
      </c>
      <c r="BJ1039" s="53"/>
      <c r="BK1039" s="53"/>
      <c r="BL1039" s="55" t="str">
        <f t="shared" si="5"/>
        <v/>
      </c>
      <c r="BM1039" s="5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1"/>
      <c r="CL1039" s="1"/>
    </row>
    <row r="1040" spans="1:90" ht="12.75" customHeight="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9"/>
      <c r="P1040" s="1"/>
      <c r="Q1040" s="219"/>
      <c r="R1040" s="1"/>
      <c r="S1040" s="1"/>
      <c r="T1040" s="1"/>
      <c r="U1040" s="1"/>
      <c r="V1040" s="19"/>
      <c r="W1040" s="19"/>
      <c r="X1040" s="220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53"/>
      <c r="AJ1040" s="53" t="e">
        <f>IF('Cable Info'!L744="","",CONCATENATE('Cable Info'!L744," - ",'Cable Info'!M744))</f>
        <v>#N/A</v>
      </c>
      <c r="AK1040" s="53"/>
      <c r="AL1040" s="53"/>
      <c r="AM1040" s="55" t="e">
        <f t="shared" si="0"/>
        <v>#N/A</v>
      </c>
      <c r="AN1040" s="53"/>
      <c r="AO1040" s="53" t="e">
        <f>IF('Cable Info'!N744="","",CONCATENATE('Cable Info'!N744," - ",'Cable Info'!O744))</f>
        <v>#N/A</v>
      </c>
      <c r="AP1040" s="53"/>
      <c r="AQ1040" s="53"/>
      <c r="AR1040" s="55" t="e">
        <f t="shared" si="1"/>
        <v>#N/A</v>
      </c>
      <c r="AS1040" s="53"/>
      <c r="AT1040" s="53" t="str">
        <f>IF('Cable Info'!P744="","",CONCATENATE('Cable Info'!P744," - ",'Cable Info'!Q744))</f>
        <v/>
      </c>
      <c r="AU1040" s="53"/>
      <c r="AV1040" s="53"/>
      <c r="AW1040" s="55" t="str">
        <f t="shared" si="2"/>
        <v/>
      </c>
      <c r="AX1040" s="53"/>
      <c r="AY1040" s="53" t="str">
        <f>IF('Cable Info'!R744="","",CONCATENATE('Cable Info'!R744," - ",'Cable Info'!S744))</f>
        <v/>
      </c>
      <c r="AZ1040" s="53"/>
      <c r="BA1040" s="53"/>
      <c r="BB1040" s="55" t="str">
        <f t="shared" si="3"/>
        <v/>
      </c>
      <c r="BC1040" s="53"/>
      <c r="BD1040" s="53" t="str">
        <f>IF('Cable Info'!T744="","",CONCATENATE('Cable Info'!T744," - ",'Cable Info'!U744))</f>
        <v/>
      </c>
      <c r="BE1040" s="53"/>
      <c r="BF1040" s="53"/>
      <c r="BG1040" s="55" t="str">
        <f t="shared" si="4"/>
        <v/>
      </c>
      <c r="BH1040" s="53"/>
      <c r="BI1040" s="53" t="str">
        <f>IF('Cable Info'!V744="","",CONCATENATE('Cable Info'!V744," - ",'Cable Info'!W744))</f>
        <v/>
      </c>
      <c r="BJ1040" s="53"/>
      <c r="BK1040" s="53"/>
      <c r="BL1040" s="55" t="str">
        <f t="shared" si="5"/>
        <v/>
      </c>
      <c r="BM1040" s="5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1"/>
      <c r="CL1040" s="1"/>
    </row>
    <row r="1041" spans="1:90" ht="12.75" customHeight="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9"/>
      <c r="P1041" s="1"/>
      <c r="Q1041" s="219"/>
      <c r="R1041" s="1"/>
      <c r="S1041" s="1"/>
      <c r="T1041" s="1"/>
      <c r="U1041" s="1"/>
      <c r="V1041" s="19"/>
      <c r="W1041" s="19"/>
      <c r="X1041" s="220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53"/>
      <c r="AJ1041" s="53" t="e">
        <f>IF('Cable Info'!L745="","",CONCATENATE('Cable Info'!L745," - ",'Cable Info'!M745))</f>
        <v>#N/A</v>
      </c>
      <c r="AK1041" s="53"/>
      <c r="AL1041" s="53"/>
      <c r="AM1041" s="55" t="e">
        <f t="shared" si="0"/>
        <v>#N/A</v>
      </c>
      <c r="AN1041" s="53"/>
      <c r="AO1041" s="53" t="e">
        <f>IF('Cable Info'!N745="","",CONCATENATE('Cable Info'!N745," - ",'Cable Info'!O745))</f>
        <v>#N/A</v>
      </c>
      <c r="AP1041" s="53"/>
      <c r="AQ1041" s="53"/>
      <c r="AR1041" s="55" t="e">
        <f t="shared" si="1"/>
        <v>#N/A</v>
      </c>
      <c r="AS1041" s="53"/>
      <c r="AT1041" s="53" t="str">
        <f>IF('Cable Info'!P745="","",CONCATENATE('Cable Info'!P745," - ",'Cable Info'!Q745))</f>
        <v/>
      </c>
      <c r="AU1041" s="53"/>
      <c r="AV1041" s="53"/>
      <c r="AW1041" s="55" t="str">
        <f t="shared" si="2"/>
        <v/>
      </c>
      <c r="AX1041" s="53"/>
      <c r="AY1041" s="53" t="str">
        <f>IF('Cable Info'!R745="","",CONCATENATE('Cable Info'!R745," - ",'Cable Info'!S745))</f>
        <v/>
      </c>
      <c r="AZ1041" s="53"/>
      <c r="BA1041" s="53"/>
      <c r="BB1041" s="55" t="str">
        <f t="shared" si="3"/>
        <v/>
      </c>
      <c r="BC1041" s="53"/>
      <c r="BD1041" s="53" t="str">
        <f>IF('Cable Info'!T745="","",CONCATENATE('Cable Info'!T745," - ",'Cable Info'!U745))</f>
        <v/>
      </c>
      <c r="BE1041" s="53"/>
      <c r="BF1041" s="53"/>
      <c r="BG1041" s="55" t="str">
        <f t="shared" si="4"/>
        <v/>
      </c>
      <c r="BH1041" s="53"/>
      <c r="BI1041" s="53" t="str">
        <f>IF('Cable Info'!V745="","",CONCATENATE('Cable Info'!V745," - ",'Cable Info'!W745))</f>
        <v/>
      </c>
      <c r="BJ1041" s="53"/>
      <c r="BK1041" s="53"/>
      <c r="BL1041" s="55" t="str">
        <f t="shared" si="5"/>
        <v/>
      </c>
      <c r="BM1041" s="5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1"/>
      <c r="CL1041" s="1"/>
    </row>
    <row r="1042" spans="1:90" ht="12.75" customHeight="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9"/>
      <c r="P1042" s="1"/>
      <c r="Q1042" s="219"/>
      <c r="R1042" s="1"/>
      <c r="S1042" s="1"/>
      <c r="T1042" s="1"/>
      <c r="U1042" s="1"/>
      <c r="V1042" s="19"/>
      <c r="W1042" s="19"/>
      <c r="X1042" s="220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53"/>
      <c r="AJ1042" s="53" t="e">
        <f>IF('Cable Info'!L746="","",CONCATENATE('Cable Info'!L746," - ",'Cable Info'!M746))</f>
        <v>#N/A</v>
      </c>
      <c r="AK1042" s="53"/>
      <c r="AL1042" s="53"/>
      <c r="AM1042" s="55" t="e">
        <f t="shared" si="0"/>
        <v>#N/A</v>
      </c>
      <c r="AN1042" s="53"/>
      <c r="AO1042" s="53" t="e">
        <f>IF('Cable Info'!N746="","",CONCATENATE('Cable Info'!N746," - ",'Cable Info'!O746))</f>
        <v>#N/A</v>
      </c>
      <c r="AP1042" s="53"/>
      <c r="AQ1042" s="53"/>
      <c r="AR1042" s="55" t="e">
        <f t="shared" si="1"/>
        <v>#N/A</v>
      </c>
      <c r="AS1042" s="53"/>
      <c r="AT1042" s="53" t="str">
        <f>IF('Cable Info'!P746="","",CONCATENATE('Cable Info'!P746," - ",'Cable Info'!Q746))</f>
        <v/>
      </c>
      <c r="AU1042" s="53"/>
      <c r="AV1042" s="53"/>
      <c r="AW1042" s="55" t="str">
        <f t="shared" si="2"/>
        <v/>
      </c>
      <c r="AX1042" s="53"/>
      <c r="AY1042" s="53" t="str">
        <f>IF('Cable Info'!R746="","",CONCATENATE('Cable Info'!R746," - ",'Cable Info'!S746))</f>
        <v/>
      </c>
      <c r="AZ1042" s="53"/>
      <c r="BA1042" s="53"/>
      <c r="BB1042" s="55" t="str">
        <f t="shared" si="3"/>
        <v/>
      </c>
      <c r="BC1042" s="53"/>
      <c r="BD1042" s="53" t="str">
        <f>IF('Cable Info'!T746="","",CONCATENATE('Cable Info'!T746," - ",'Cable Info'!U746))</f>
        <v/>
      </c>
      <c r="BE1042" s="53"/>
      <c r="BF1042" s="53"/>
      <c r="BG1042" s="55" t="str">
        <f t="shared" si="4"/>
        <v/>
      </c>
      <c r="BH1042" s="53"/>
      <c r="BI1042" s="53" t="str">
        <f>IF('Cable Info'!V746="","",CONCATENATE('Cable Info'!V746," - ",'Cable Info'!W746))</f>
        <v/>
      </c>
      <c r="BJ1042" s="53"/>
      <c r="BK1042" s="53"/>
      <c r="BL1042" s="55" t="str">
        <f t="shared" si="5"/>
        <v/>
      </c>
      <c r="BM1042" s="5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1"/>
      <c r="CL1042" s="1"/>
    </row>
    <row r="1043" spans="1:90" ht="12.75" customHeight="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9"/>
      <c r="P1043" s="1"/>
      <c r="Q1043" s="219"/>
      <c r="R1043" s="1"/>
      <c r="S1043" s="1"/>
      <c r="T1043" s="1"/>
      <c r="U1043" s="1"/>
      <c r="V1043" s="19"/>
      <c r="W1043" s="19"/>
      <c r="X1043" s="220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53"/>
      <c r="AJ1043" s="53" t="e">
        <f>IF('Cable Info'!L747="","",CONCATENATE('Cable Info'!L747," - ",'Cable Info'!M747))</f>
        <v>#N/A</v>
      </c>
      <c r="AK1043" s="53"/>
      <c r="AL1043" s="53"/>
      <c r="AM1043" s="55" t="e">
        <f t="shared" si="0"/>
        <v>#N/A</v>
      </c>
      <c r="AN1043" s="53"/>
      <c r="AO1043" s="53" t="e">
        <f>IF('Cable Info'!N747="","",CONCATENATE('Cable Info'!N747," - ",'Cable Info'!O747))</f>
        <v>#N/A</v>
      </c>
      <c r="AP1043" s="53"/>
      <c r="AQ1043" s="53"/>
      <c r="AR1043" s="55" t="e">
        <f t="shared" si="1"/>
        <v>#N/A</v>
      </c>
      <c r="AS1043" s="53"/>
      <c r="AT1043" s="53" t="str">
        <f>IF('Cable Info'!P747="","",CONCATENATE('Cable Info'!P747," - ",'Cable Info'!Q747))</f>
        <v/>
      </c>
      <c r="AU1043" s="53"/>
      <c r="AV1043" s="53"/>
      <c r="AW1043" s="55" t="str">
        <f t="shared" si="2"/>
        <v/>
      </c>
      <c r="AX1043" s="53"/>
      <c r="AY1043" s="53" t="str">
        <f>IF('Cable Info'!R747="","",CONCATENATE('Cable Info'!R747," - ",'Cable Info'!S747))</f>
        <v/>
      </c>
      <c r="AZ1043" s="53"/>
      <c r="BA1043" s="53"/>
      <c r="BB1043" s="55" t="str">
        <f t="shared" si="3"/>
        <v/>
      </c>
      <c r="BC1043" s="53"/>
      <c r="BD1043" s="53" t="str">
        <f>IF('Cable Info'!T747="","",CONCATENATE('Cable Info'!T747," - ",'Cable Info'!U747))</f>
        <v/>
      </c>
      <c r="BE1043" s="53"/>
      <c r="BF1043" s="53"/>
      <c r="BG1043" s="55" t="str">
        <f t="shared" si="4"/>
        <v/>
      </c>
      <c r="BH1043" s="53"/>
      <c r="BI1043" s="53" t="str">
        <f>IF('Cable Info'!V747="","",CONCATENATE('Cable Info'!V747," - ",'Cable Info'!W747))</f>
        <v/>
      </c>
      <c r="BJ1043" s="53"/>
      <c r="BK1043" s="53"/>
      <c r="BL1043" s="55" t="str">
        <f t="shared" si="5"/>
        <v/>
      </c>
      <c r="BM1043" s="5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1"/>
      <c r="CL1043" s="1"/>
    </row>
    <row r="1044" spans="1:90" ht="12.75" customHeight="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9"/>
      <c r="P1044" s="1"/>
      <c r="Q1044" s="219"/>
      <c r="R1044" s="1"/>
      <c r="S1044" s="1"/>
      <c r="T1044" s="1"/>
      <c r="U1044" s="1"/>
      <c r="V1044" s="19"/>
      <c r="W1044" s="19"/>
      <c r="X1044" s="220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53"/>
      <c r="AJ1044" s="53" t="e">
        <f>IF('Cable Info'!L748="","",CONCATENATE('Cable Info'!L748," - ",'Cable Info'!M748))</f>
        <v>#N/A</v>
      </c>
      <c r="AK1044" s="53"/>
      <c r="AL1044" s="53"/>
      <c r="AM1044" s="55" t="e">
        <f t="shared" si="0"/>
        <v>#N/A</v>
      </c>
      <c r="AN1044" s="53"/>
      <c r="AO1044" s="53" t="e">
        <f>IF('Cable Info'!N748="","",CONCATENATE('Cable Info'!N748," - ",'Cable Info'!O748))</f>
        <v>#N/A</v>
      </c>
      <c r="AP1044" s="53"/>
      <c r="AQ1044" s="53"/>
      <c r="AR1044" s="55" t="e">
        <f t="shared" si="1"/>
        <v>#N/A</v>
      </c>
      <c r="AS1044" s="53"/>
      <c r="AT1044" s="53" t="str">
        <f>IF('Cable Info'!P748="","",CONCATENATE('Cable Info'!P748," - ",'Cable Info'!Q748))</f>
        <v/>
      </c>
      <c r="AU1044" s="53"/>
      <c r="AV1044" s="53"/>
      <c r="AW1044" s="55" t="str">
        <f t="shared" si="2"/>
        <v/>
      </c>
      <c r="AX1044" s="53"/>
      <c r="AY1044" s="53" t="str">
        <f>IF('Cable Info'!R748="","",CONCATENATE('Cable Info'!R748," - ",'Cable Info'!S748))</f>
        <v/>
      </c>
      <c r="AZ1044" s="53"/>
      <c r="BA1044" s="53"/>
      <c r="BB1044" s="55" t="str">
        <f t="shared" si="3"/>
        <v/>
      </c>
      <c r="BC1044" s="53"/>
      <c r="BD1044" s="53" t="str">
        <f>IF('Cable Info'!T748="","",CONCATENATE('Cable Info'!T748," - ",'Cable Info'!U748))</f>
        <v/>
      </c>
      <c r="BE1044" s="53"/>
      <c r="BF1044" s="53"/>
      <c r="BG1044" s="55" t="str">
        <f t="shared" si="4"/>
        <v/>
      </c>
      <c r="BH1044" s="53"/>
      <c r="BI1044" s="53" t="str">
        <f>IF('Cable Info'!V748="","",CONCATENATE('Cable Info'!V748," - ",'Cable Info'!W748))</f>
        <v/>
      </c>
      <c r="BJ1044" s="53"/>
      <c r="BK1044" s="53"/>
      <c r="BL1044" s="55" t="str">
        <f t="shared" si="5"/>
        <v/>
      </c>
      <c r="BM1044" s="5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1"/>
      <c r="CL1044" s="1"/>
    </row>
    <row r="1045" spans="1:90" ht="12.75" customHeight="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9"/>
      <c r="P1045" s="1"/>
      <c r="Q1045" s="219"/>
      <c r="R1045" s="1"/>
      <c r="S1045" s="1"/>
      <c r="T1045" s="1"/>
      <c r="U1045" s="1"/>
      <c r="V1045" s="19"/>
      <c r="W1045" s="19"/>
      <c r="X1045" s="220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53"/>
      <c r="AJ1045" s="53" t="e">
        <f>IF('Cable Info'!L749="","",CONCATENATE('Cable Info'!L749," - ",'Cable Info'!M749))</f>
        <v>#N/A</v>
      </c>
      <c r="AK1045" s="53"/>
      <c r="AL1045" s="53"/>
      <c r="AM1045" s="55" t="e">
        <f t="shared" si="0"/>
        <v>#N/A</v>
      </c>
      <c r="AN1045" s="53"/>
      <c r="AO1045" s="53" t="e">
        <f>IF('Cable Info'!N749="","",CONCATENATE('Cable Info'!N749," - ",'Cable Info'!O749))</f>
        <v>#N/A</v>
      </c>
      <c r="AP1045" s="53"/>
      <c r="AQ1045" s="53"/>
      <c r="AR1045" s="55" t="e">
        <f t="shared" si="1"/>
        <v>#N/A</v>
      </c>
      <c r="AS1045" s="53"/>
      <c r="AT1045" s="53" t="str">
        <f>IF('Cable Info'!P749="","",CONCATENATE('Cable Info'!P749," - ",'Cable Info'!Q749))</f>
        <v/>
      </c>
      <c r="AU1045" s="53"/>
      <c r="AV1045" s="53"/>
      <c r="AW1045" s="55" t="str">
        <f t="shared" si="2"/>
        <v/>
      </c>
      <c r="AX1045" s="53"/>
      <c r="AY1045" s="53" t="str">
        <f>IF('Cable Info'!R749="","",CONCATENATE('Cable Info'!R749," - ",'Cable Info'!S749))</f>
        <v/>
      </c>
      <c r="AZ1045" s="53"/>
      <c r="BA1045" s="53"/>
      <c r="BB1045" s="55" t="str">
        <f t="shared" si="3"/>
        <v/>
      </c>
      <c r="BC1045" s="53"/>
      <c r="BD1045" s="53" t="str">
        <f>IF('Cable Info'!T749="","",CONCATENATE('Cable Info'!T749," - ",'Cable Info'!U749))</f>
        <v/>
      </c>
      <c r="BE1045" s="53"/>
      <c r="BF1045" s="53"/>
      <c r="BG1045" s="55" t="str">
        <f t="shared" si="4"/>
        <v/>
      </c>
      <c r="BH1045" s="53"/>
      <c r="BI1045" s="53" t="str">
        <f>IF('Cable Info'!V749="","",CONCATENATE('Cable Info'!V749," - ",'Cable Info'!W749))</f>
        <v/>
      </c>
      <c r="BJ1045" s="53"/>
      <c r="BK1045" s="53"/>
      <c r="BL1045" s="55" t="str">
        <f t="shared" si="5"/>
        <v/>
      </c>
      <c r="BM1045" s="5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1"/>
      <c r="CL1045" s="1"/>
    </row>
    <row r="1046" spans="1:90" ht="12.75" customHeight="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9"/>
      <c r="P1046" s="1"/>
      <c r="Q1046" s="219"/>
      <c r="R1046" s="1"/>
      <c r="S1046" s="1"/>
      <c r="T1046" s="1"/>
      <c r="U1046" s="1"/>
      <c r="V1046" s="19"/>
      <c r="W1046" s="19"/>
      <c r="X1046" s="220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53"/>
      <c r="AJ1046" s="53" t="e">
        <f>IF('Cable Info'!L750="","",CONCATENATE('Cable Info'!L750," - ",'Cable Info'!M750))</f>
        <v>#N/A</v>
      </c>
      <c r="AK1046" s="53"/>
      <c r="AL1046" s="53"/>
      <c r="AM1046" s="55" t="e">
        <f t="shared" si="0"/>
        <v>#N/A</v>
      </c>
      <c r="AN1046" s="53"/>
      <c r="AO1046" s="53" t="e">
        <f>IF('Cable Info'!N750="","",CONCATENATE('Cable Info'!N750," - ",'Cable Info'!O750))</f>
        <v>#N/A</v>
      </c>
      <c r="AP1046" s="53"/>
      <c r="AQ1046" s="53"/>
      <c r="AR1046" s="55" t="e">
        <f t="shared" si="1"/>
        <v>#N/A</v>
      </c>
      <c r="AS1046" s="53"/>
      <c r="AT1046" s="53" t="str">
        <f>IF('Cable Info'!P750="","",CONCATENATE('Cable Info'!P750," - ",'Cable Info'!Q750))</f>
        <v/>
      </c>
      <c r="AU1046" s="53"/>
      <c r="AV1046" s="53"/>
      <c r="AW1046" s="55" t="str">
        <f t="shared" si="2"/>
        <v/>
      </c>
      <c r="AX1046" s="53"/>
      <c r="AY1046" s="53" t="str">
        <f>IF('Cable Info'!R750="","",CONCATENATE('Cable Info'!R750," - ",'Cable Info'!S750))</f>
        <v/>
      </c>
      <c r="AZ1046" s="53"/>
      <c r="BA1046" s="53"/>
      <c r="BB1046" s="55" t="str">
        <f t="shared" si="3"/>
        <v/>
      </c>
      <c r="BC1046" s="53"/>
      <c r="BD1046" s="53" t="str">
        <f>IF('Cable Info'!T750="","",CONCATENATE('Cable Info'!T750," - ",'Cable Info'!U750))</f>
        <v/>
      </c>
      <c r="BE1046" s="53"/>
      <c r="BF1046" s="53"/>
      <c r="BG1046" s="55" t="str">
        <f t="shared" si="4"/>
        <v/>
      </c>
      <c r="BH1046" s="53"/>
      <c r="BI1046" s="53" t="str">
        <f>IF('Cable Info'!V750="","",CONCATENATE('Cable Info'!V750," - ",'Cable Info'!W750))</f>
        <v/>
      </c>
      <c r="BJ1046" s="53"/>
      <c r="BK1046" s="53"/>
      <c r="BL1046" s="55" t="str">
        <f t="shared" si="5"/>
        <v/>
      </c>
      <c r="BM1046" s="5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1"/>
      <c r="CL1046" s="1"/>
    </row>
    <row r="1047" spans="1:90" ht="12.75" customHeight="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9"/>
      <c r="P1047" s="1"/>
      <c r="Q1047" s="219"/>
      <c r="R1047" s="1"/>
      <c r="S1047" s="1"/>
      <c r="T1047" s="1"/>
      <c r="U1047" s="1"/>
      <c r="V1047" s="19"/>
      <c r="W1047" s="19"/>
      <c r="X1047" s="220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53"/>
      <c r="AJ1047" s="53" t="e">
        <f>IF('Cable Info'!L751="","",CONCATENATE('Cable Info'!L751," - ",'Cable Info'!M751))</f>
        <v>#N/A</v>
      </c>
      <c r="AK1047" s="53"/>
      <c r="AL1047" s="53"/>
      <c r="AM1047" s="55" t="e">
        <f t="shared" si="0"/>
        <v>#N/A</v>
      </c>
      <c r="AN1047" s="53"/>
      <c r="AO1047" s="53" t="e">
        <f>IF('Cable Info'!N751="","",CONCATENATE('Cable Info'!N751," - ",'Cable Info'!O751))</f>
        <v>#N/A</v>
      </c>
      <c r="AP1047" s="53"/>
      <c r="AQ1047" s="53"/>
      <c r="AR1047" s="55" t="e">
        <f t="shared" si="1"/>
        <v>#N/A</v>
      </c>
      <c r="AS1047" s="53"/>
      <c r="AT1047" s="53" t="str">
        <f>IF('Cable Info'!P751="","",CONCATENATE('Cable Info'!P751," - ",'Cable Info'!Q751))</f>
        <v/>
      </c>
      <c r="AU1047" s="53"/>
      <c r="AV1047" s="53"/>
      <c r="AW1047" s="55" t="str">
        <f t="shared" si="2"/>
        <v/>
      </c>
      <c r="AX1047" s="53"/>
      <c r="AY1047" s="53" t="str">
        <f>IF('Cable Info'!R751="","",CONCATENATE('Cable Info'!R751," - ",'Cable Info'!S751))</f>
        <v/>
      </c>
      <c r="AZ1047" s="53"/>
      <c r="BA1047" s="53"/>
      <c r="BB1047" s="55" t="str">
        <f t="shared" si="3"/>
        <v/>
      </c>
      <c r="BC1047" s="53"/>
      <c r="BD1047" s="53" t="str">
        <f>IF('Cable Info'!T751="","",CONCATENATE('Cable Info'!T751," - ",'Cable Info'!U751))</f>
        <v/>
      </c>
      <c r="BE1047" s="53"/>
      <c r="BF1047" s="53"/>
      <c r="BG1047" s="55" t="str">
        <f t="shared" si="4"/>
        <v/>
      </c>
      <c r="BH1047" s="53"/>
      <c r="BI1047" s="53" t="str">
        <f>IF('Cable Info'!V751="","",CONCATENATE('Cable Info'!V751," - ",'Cable Info'!W751))</f>
        <v/>
      </c>
      <c r="BJ1047" s="53"/>
      <c r="BK1047" s="53"/>
      <c r="BL1047" s="55" t="str">
        <f t="shared" si="5"/>
        <v/>
      </c>
      <c r="BM1047" s="5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1"/>
      <c r="CL1047" s="1"/>
    </row>
    <row r="1048" spans="1:90" ht="12.75" customHeight="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9"/>
      <c r="P1048" s="1"/>
      <c r="Q1048" s="219"/>
      <c r="R1048" s="1"/>
      <c r="S1048" s="1"/>
      <c r="T1048" s="1"/>
      <c r="U1048" s="1"/>
      <c r="V1048" s="19"/>
      <c r="W1048" s="19"/>
      <c r="X1048" s="220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53"/>
      <c r="AJ1048" s="53" t="e">
        <f>IF('Cable Info'!L752="","",CONCATENATE('Cable Info'!L752," - ",'Cable Info'!M752))</f>
        <v>#N/A</v>
      </c>
      <c r="AK1048" s="53"/>
      <c r="AL1048" s="53"/>
      <c r="AM1048" s="55" t="e">
        <f t="shared" si="0"/>
        <v>#N/A</v>
      </c>
      <c r="AN1048" s="53"/>
      <c r="AO1048" s="53" t="e">
        <f>IF('Cable Info'!N752="","",CONCATENATE('Cable Info'!N752," - ",'Cable Info'!O752))</f>
        <v>#N/A</v>
      </c>
      <c r="AP1048" s="53"/>
      <c r="AQ1048" s="53"/>
      <c r="AR1048" s="55" t="e">
        <f t="shared" si="1"/>
        <v>#N/A</v>
      </c>
      <c r="AS1048" s="53"/>
      <c r="AT1048" s="53" t="str">
        <f>IF('Cable Info'!P752="","",CONCATENATE('Cable Info'!P752," - ",'Cable Info'!Q752))</f>
        <v/>
      </c>
      <c r="AU1048" s="53"/>
      <c r="AV1048" s="53"/>
      <c r="AW1048" s="55" t="str">
        <f t="shared" si="2"/>
        <v/>
      </c>
      <c r="AX1048" s="53"/>
      <c r="AY1048" s="53" t="str">
        <f>IF('Cable Info'!R752="","",CONCATENATE('Cable Info'!R752," - ",'Cable Info'!S752))</f>
        <v/>
      </c>
      <c r="AZ1048" s="53"/>
      <c r="BA1048" s="53"/>
      <c r="BB1048" s="55" t="str">
        <f t="shared" si="3"/>
        <v/>
      </c>
      <c r="BC1048" s="53"/>
      <c r="BD1048" s="53" t="str">
        <f>IF('Cable Info'!T752="","",CONCATENATE('Cable Info'!T752," - ",'Cable Info'!U752))</f>
        <v/>
      </c>
      <c r="BE1048" s="53"/>
      <c r="BF1048" s="53"/>
      <c r="BG1048" s="55" t="str">
        <f t="shared" si="4"/>
        <v/>
      </c>
      <c r="BH1048" s="53"/>
      <c r="BI1048" s="53" t="str">
        <f>IF('Cable Info'!V752="","",CONCATENATE('Cable Info'!V752," - ",'Cable Info'!W752))</f>
        <v/>
      </c>
      <c r="BJ1048" s="53"/>
      <c r="BK1048" s="53"/>
      <c r="BL1048" s="55" t="str">
        <f t="shared" si="5"/>
        <v/>
      </c>
      <c r="BM1048" s="5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1"/>
      <c r="CL1048" s="1"/>
    </row>
    <row r="1049" spans="1:90" ht="12.75" customHeight="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9"/>
      <c r="P1049" s="1"/>
      <c r="Q1049" s="219"/>
      <c r="R1049" s="1"/>
      <c r="S1049" s="1"/>
      <c r="T1049" s="1"/>
      <c r="U1049" s="1"/>
      <c r="V1049" s="19"/>
      <c r="W1049" s="19"/>
      <c r="X1049" s="220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53"/>
      <c r="AJ1049" s="53" t="e">
        <f>IF('Cable Info'!L753="","",CONCATENATE('Cable Info'!L753," - ",'Cable Info'!M753))</f>
        <v>#N/A</v>
      </c>
      <c r="AK1049" s="53"/>
      <c r="AL1049" s="53"/>
      <c r="AM1049" s="55" t="e">
        <f t="shared" si="0"/>
        <v>#N/A</v>
      </c>
      <c r="AN1049" s="53"/>
      <c r="AO1049" s="53" t="e">
        <f>IF('Cable Info'!N753="","",CONCATENATE('Cable Info'!N753," - ",'Cable Info'!O753))</f>
        <v>#N/A</v>
      </c>
      <c r="AP1049" s="53"/>
      <c r="AQ1049" s="53"/>
      <c r="AR1049" s="55" t="e">
        <f t="shared" si="1"/>
        <v>#N/A</v>
      </c>
      <c r="AS1049" s="53"/>
      <c r="AT1049" s="53" t="str">
        <f>IF('Cable Info'!P753="","",CONCATENATE('Cable Info'!P753," - ",'Cable Info'!Q753))</f>
        <v/>
      </c>
      <c r="AU1049" s="53"/>
      <c r="AV1049" s="53"/>
      <c r="AW1049" s="55" t="str">
        <f t="shared" si="2"/>
        <v/>
      </c>
      <c r="AX1049" s="53"/>
      <c r="AY1049" s="53" t="str">
        <f>IF('Cable Info'!R753="","",CONCATENATE('Cable Info'!R753," - ",'Cable Info'!S753))</f>
        <v/>
      </c>
      <c r="AZ1049" s="53"/>
      <c r="BA1049" s="53"/>
      <c r="BB1049" s="55" t="str">
        <f t="shared" si="3"/>
        <v/>
      </c>
      <c r="BC1049" s="53"/>
      <c r="BD1049" s="53" t="str">
        <f>IF('Cable Info'!T753="","",CONCATENATE('Cable Info'!T753," - ",'Cable Info'!U753))</f>
        <v/>
      </c>
      <c r="BE1049" s="53"/>
      <c r="BF1049" s="53"/>
      <c r="BG1049" s="55" t="str">
        <f t="shared" si="4"/>
        <v/>
      </c>
      <c r="BH1049" s="53"/>
      <c r="BI1049" s="53" t="str">
        <f>IF('Cable Info'!V753="","",CONCATENATE('Cable Info'!V753," - ",'Cable Info'!W753))</f>
        <v/>
      </c>
      <c r="BJ1049" s="53"/>
      <c r="BK1049" s="53"/>
      <c r="BL1049" s="55" t="str">
        <f t="shared" si="5"/>
        <v/>
      </c>
      <c r="BM1049" s="5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1"/>
      <c r="CL1049" s="1"/>
    </row>
    <row r="1050" spans="1:90" ht="12.75" customHeight="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9"/>
      <c r="P1050" s="1"/>
      <c r="Q1050" s="219"/>
      <c r="R1050" s="1"/>
      <c r="S1050" s="1"/>
      <c r="T1050" s="1"/>
      <c r="U1050" s="1"/>
      <c r="V1050" s="19"/>
      <c r="W1050" s="19"/>
      <c r="X1050" s="220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53"/>
      <c r="AJ1050" s="53" t="e">
        <f>IF('Cable Info'!L754="","",CONCATENATE('Cable Info'!L754," - ",'Cable Info'!M754))</f>
        <v>#N/A</v>
      </c>
      <c r="AK1050" s="53"/>
      <c r="AL1050" s="53"/>
      <c r="AM1050" s="55" t="e">
        <f t="shared" si="0"/>
        <v>#N/A</v>
      </c>
      <c r="AN1050" s="53"/>
      <c r="AO1050" s="53" t="e">
        <f>IF('Cable Info'!N754="","",CONCATENATE('Cable Info'!N754," - ",'Cable Info'!O754))</f>
        <v>#N/A</v>
      </c>
      <c r="AP1050" s="53"/>
      <c r="AQ1050" s="53"/>
      <c r="AR1050" s="55" t="e">
        <f t="shared" si="1"/>
        <v>#N/A</v>
      </c>
      <c r="AS1050" s="53"/>
      <c r="AT1050" s="53" t="str">
        <f>IF('Cable Info'!P754="","",CONCATENATE('Cable Info'!P754," - ",'Cable Info'!Q754))</f>
        <v/>
      </c>
      <c r="AU1050" s="53"/>
      <c r="AV1050" s="53"/>
      <c r="AW1050" s="55" t="str">
        <f t="shared" si="2"/>
        <v/>
      </c>
      <c r="AX1050" s="53"/>
      <c r="AY1050" s="53" t="str">
        <f>IF('Cable Info'!R754="","",CONCATENATE('Cable Info'!R754," - ",'Cable Info'!S754))</f>
        <v/>
      </c>
      <c r="AZ1050" s="53"/>
      <c r="BA1050" s="53"/>
      <c r="BB1050" s="55" t="str">
        <f t="shared" si="3"/>
        <v/>
      </c>
      <c r="BC1050" s="53"/>
      <c r="BD1050" s="53" t="str">
        <f>IF('Cable Info'!T754="","",CONCATENATE('Cable Info'!T754," - ",'Cable Info'!U754))</f>
        <v/>
      </c>
      <c r="BE1050" s="53"/>
      <c r="BF1050" s="53"/>
      <c r="BG1050" s="55" t="str">
        <f t="shared" si="4"/>
        <v/>
      </c>
      <c r="BH1050" s="53"/>
      <c r="BI1050" s="53" t="str">
        <f>IF('Cable Info'!V754="","",CONCATENATE('Cable Info'!V754," - ",'Cable Info'!W754))</f>
        <v/>
      </c>
      <c r="BJ1050" s="53"/>
      <c r="BK1050" s="53"/>
      <c r="BL1050" s="55" t="str">
        <f t="shared" si="5"/>
        <v/>
      </c>
      <c r="BM1050" s="5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1"/>
      <c r="CL1050" s="1"/>
    </row>
    <row r="1051" spans="1:90" ht="12.75" customHeight="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9"/>
      <c r="P1051" s="1"/>
      <c r="Q1051" s="219"/>
      <c r="R1051" s="1"/>
      <c r="S1051" s="1"/>
      <c r="T1051" s="1"/>
      <c r="U1051" s="1"/>
      <c r="V1051" s="19"/>
      <c r="W1051" s="19"/>
      <c r="X1051" s="220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53"/>
      <c r="AJ1051" s="53" t="e">
        <f>IF('Cable Info'!L755="","",CONCATENATE('Cable Info'!L755," - ",'Cable Info'!M755))</f>
        <v>#N/A</v>
      </c>
      <c r="AK1051" s="53"/>
      <c r="AL1051" s="53"/>
      <c r="AM1051" s="55" t="e">
        <f t="shared" si="0"/>
        <v>#N/A</v>
      </c>
      <c r="AN1051" s="53"/>
      <c r="AO1051" s="53" t="e">
        <f>IF('Cable Info'!N755="","",CONCATENATE('Cable Info'!N755," - ",'Cable Info'!O755))</f>
        <v>#N/A</v>
      </c>
      <c r="AP1051" s="53"/>
      <c r="AQ1051" s="53"/>
      <c r="AR1051" s="55" t="e">
        <f t="shared" si="1"/>
        <v>#N/A</v>
      </c>
      <c r="AS1051" s="53"/>
      <c r="AT1051" s="53" t="str">
        <f>IF('Cable Info'!P755="","",CONCATENATE('Cable Info'!P755," - ",'Cable Info'!Q755))</f>
        <v/>
      </c>
      <c r="AU1051" s="53"/>
      <c r="AV1051" s="53"/>
      <c r="AW1051" s="55" t="str">
        <f t="shared" si="2"/>
        <v/>
      </c>
      <c r="AX1051" s="53"/>
      <c r="AY1051" s="53" t="str">
        <f>IF('Cable Info'!R755="","",CONCATENATE('Cable Info'!R755," - ",'Cable Info'!S755))</f>
        <v/>
      </c>
      <c r="AZ1051" s="53"/>
      <c r="BA1051" s="53"/>
      <c r="BB1051" s="55" t="str">
        <f t="shared" si="3"/>
        <v/>
      </c>
      <c r="BC1051" s="53"/>
      <c r="BD1051" s="53" t="str">
        <f>IF('Cable Info'!T755="","",CONCATENATE('Cable Info'!T755," - ",'Cable Info'!U755))</f>
        <v/>
      </c>
      <c r="BE1051" s="53"/>
      <c r="BF1051" s="53"/>
      <c r="BG1051" s="55" t="str">
        <f t="shared" si="4"/>
        <v/>
      </c>
      <c r="BH1051" s="53"/>
      <c r="BI1051" s="53" t="str">
        <f>IF('Cable Info'!V755="","",CONCATENATE('Cable Info'!V755," - ",'Cable Info'!W755))</f>
        <v/>
      </c>
      <c r="BJ1051" s="53"/>
      <c r="BK1051" s="53"/>
      <c r="BL1051" s="55" t="str">
        <f t="shared" si="5"/>
        <v/>
      </c>
      <c r="BM1051" s="5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1"/>
      <c r="CL1051" s="1"/>
    </row>
    <row r="1052" spans="1:90" ht="12.75" customHeight="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9"/>
      <c r="P1052" s="1"/>
      <c r="Q1052" s="219"/>
      <c r="R1052" s="1"/>
      <c r="S1052" s="1"/>
      <c r="T1052" s="1"/>
      <c r="U1052" s="1"/>
      <c r="V1052" s="19"/>
      <c r="W1052" s="19"/>
      <c r="X1052" s="220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53"/>
      <c r="AJ1052" s="53" t="e">
        <f>IF('Cable Info'!L756="","",CONCATENATE('Cable Info'!L756," - ",'Cable Info'!M756))</f>
        <v>#N/A</v>
      </c>
      <c r="AK1052" s="53"/>
      <c r="AL1052" s="53"/>
      <c r="AM1052" s="55" t="e">
        <f t="shared" si="0"/>
        <v>#N/A</v>
      </c>
      <c r="AN1052" s="53"/>
      <c r="AO1052" s="53" t="e">
        <f>IF('Cable Info'!N756="","",CONCATENATE('Cable Info'!N756," - ",'Cable Info'!O756))</f>
        <v>#N/A</v>
      </c>
      <c r="AP1052" s="53"/>
      <c r="AQ1052" s="53"/>
      <c r="AR1052" s="55" t="e">
        <f t="shared" si="1"/>
        <v>#N/A</v>
      </c>
      <c r="AS1052" s="53"/>
      <c r="AT1052" s="53" t="str">
        <f>IF('Cable Info'!P756="","",CONCATENATE('Cable Info'!P756," - ",'Cable Info'!Q756))</f>
        <v/>
      </c>
      <c r="AU1052" s="53"/>
      <c r="AV1052" s="53"/>
      <c r="AW1052" s="55" t="str">
        <f t="shared" si="2"/>
        <v/>
      </c>
      <c r="AX1052" s="53"/>
      <c r="AY1052" s="53" t="str">
        <f>IF('Cable Info'!R756="","",CONCATENATE('Cable Info'!R756," - ",'Cable Info'!S756))</f>
        <v/>
      </c>
      <c r="AZ1052" s="53"/>
      <c r="BA1052" s="53"/>
      <c r="BB1052" s="55" t="str">
        <f t="shared" si="3"/>
        <v/>
      </c>
      <c r="BC1052" s="53"/>
      <c r="BD1052" s="53" t="str">
        <f>IF('Cable Info'!T756="","",CONCATENATE('Cable Info'!T756," - ",'Cable Info'!U756))</f>
        <v/>
      </c>
      <c r="BE1052" s="53"/>
      <c r="BF1052" s="53"/>
      <c r="BG1052" s="55" t="str">
        <f t="shared" si="4"/>
        <v/>
      </c>
      <c r="BH1052" s="53"/>
      <c r="BI1052" s="53" t="str">
        <f>IF('Cable Info'!V756="","",CONCATENATE('Cable Info'!V756," - ",'Cable Info'!W756))</f>
        <v/>
      </c>
      <c r="BJ1052" s="53"/>
      <c r="BK1052" s="53"/>
      <c r="BL1052" s="55" t="str">
        <f t="shared" si="5"/>
        <v/>
      </c>
      <c r="BM1052" s="5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1"/>
      <c r="CL1052" s="1"/>
    </row>
    <row r="1053" spans="1:90" ht="12.75" customHeight="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9"/>
      <c r="P1053" s="1"/>
      <c r="Q1053" s="219"/>
      <c r="R1053" s="1"/>
      <c r="S1053" s="1"/>
      <c r="T1053" s="1"/>
      <c r="U1053" s="1"/>
      <c r="V1053" s="19"/>
      <c r="W1053" s="19"/>
      <c r="X1053" s="220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53"/>
      <c r="AJ1053" s="53" t="e">
        <f>IF('Cable Info'!L757="","",CONCATENATE('Cable Info'!L757," - ",'Cable Info'!M757))</f>
        <v>#N/A</v>
      </c>
      <c r="AK1053" s="53"/>
      <c r="AL1053" s="53"/>
      <c r="AM1053" s="55" t="e">
        <f t="shared" si="0"/>
        <v>#N/A</v>
      </c>
      <c r="AN1053" s="53"/>
      <c r="AO1053" s="53" t="e">
        <f>IF('Cable Info'!N757="","",CONCATENATE('Cable Info'!N757," - ",'Cable Info'!O757))</f>
        <v>#N/A</v>
      </c>
      <c r="AP1053" s="53"/>
      <c r="AQ1053" s="53"/>
      <c r="AR1053" s="55" t="e">
        <f t="shared" si="1"/>
        <v>#N/A</v>
      </c>
      <c r="AS1053" s="53"/>
      <c r="AT1053" s="53" t="str">
        <f>IF('Cable Info'!P757="","",CONCATENATE('Cable Info'!P757," - ",'Cable Info'!Q757))</f>
        <v/>
      </c>
      <c r="AU1053" s="53"/>
      <c r="AV1053" s="53"/>
      <c r="AW1053" s="55" t="str">
        <f t="shared" si="2"/>
        <v/>
      </c>
      <c r="AX1053" s="53"/>
      <c r="AY1053" s="53" t="str">
        <f>IF('Cable Info'!R757="","",CONCATENATE('Cable Info'!R757," - ",'Cable Info'!S757))</f>
        <v/>
      </c>
      <c r="AZ1053" s="53"/>
      <c r="BA1053" s="53"/>
      <c r="BB1053" s="55" t="str">
        <f t="shared" si="3"/>
        <v/>
      </c>
      <c r="BC1053" s="53"/>
      <c r="BD1053" s="53" t="str">
        <f>IF('Cable Info'!T757="","",CONCATENATE('Cable Info'!T757," - ",'Cable Info'!U757))</f>
        <v/>
      </c>
      <c r="BE1053" s="53"/>
      <c r="BF1053" s="53"/>
      <c r="BG1053" s="55" t="str">
        <f t="shared" si="4"/>
        <v/>
      </c>
      <c r="BH1053" s="53"/>
      <c r="BI1053" s="53" t="str">
        <f>IF('Cable Info'!V757="","",CONCATENATE('Cable Info'!V757," - ",'Cable Info'!W757))</f>
        <v/>
      </c>
      <c r="BJ1053" s="53"/>
      <c r="BK1053" s="53"/>
      <c r="BL1053" s="55" t="str">
        <f t="shared" si="5"/>
        <v/>
      </c>
      <c r="BM1053" s="5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1"/>
      <c r="CL1053" s="1"/>
    </row>
    <row r="1054" spans="1:90" ht="12.75" customHeight="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9"/>
      <c r="P1054" s="1"/>
      <c r="Q1054" s="219"/>
      <c r="R1054" s="1"/>
      <c r="S1054" s="1"/>
      <c r="T1054" s="1"/>
      <c r="U1054" s="1"/>
      <c r="V1054" s="19"/>
      <c r="W1054" s="19"/>
      <c r="X1054" s="220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53"/>
      <c r="AJ1054" s="53" t="e">
        <f>IF('Cable Info'!L758="","",CONCATENATE('Cable Info'!L758," - ",'Cable Info'!M758))</f>
        <v>#N/A</v>
      </c>
      <c r="AK1054" s="53"/>
      <c r="AL1054" s="53"/>
      <c r="AM1054" s="55" t="e">
        <f t="shared" si="0"/>
        <v>#N/A</v>
      </c>
      <c r="AN1054" s="53"/>
      <c r="AO1054" s="53" t="e">
        <f>IF('Cable Info'!N758="","",CONCATENATE('Cable Info'!N758," - ",'Cable Info'!O758))</f>
        <v>#N/A</v>
      </c>
      <c r="AP1054" s="53"/>
      <c r="AQ1054" s="53"/>
      <c r="AR1054" s="55" t="e">
        <f t="shared" si="1"/>
        <v>#N/A</v>
      </c>
      <c r="AS1054" s="53"/>
      <c r="AT1054" s="53" t="str">
        <f>IF('Cable Info'!P758="","",CONCATENATE('Cable Info'!P758," - ",'Cable Info'!Q758))</f>
        <v/>
      </c>
      <c r="AU1054" s="53"/>
      <c r="AV1054" s="53"/>
      <c r="AW1054" s="55" t="str">
        <f t="shared" si="2"/>
        <v/>
      </c>
      <c r="AX1054" s="53"/>
      <c r="AY1054" s="53" t="str">
        <f>IF('Cable Info'!R758="","",CONCATENATE('Cable Info'!R758," - ",'Cable Info'!S758))</f>
        <v/>
      </c>
      <c r="AZ1054" s="53"/>
      <c r="BA1054" s="53"/>
      <c r="BB1054" s="55" t="str">
        <f t="shared" si="3"/>
        <v/>
      </c>
      <c r="BC1054" s="53"/>
      <c r="BD1054" s="53" t="str">
        <f>IF('Cable Info'!T758="","",CONCATENATE('Cable Info'!T758," - ",'Cable Info'!U758))</f>
        <v/>
      </c>
      <c r="BE1054" s="53"/>
      <c r="BF1054" s="53"/>
      <c r="BG1054" s="55" t="str">
        <f t="shared" si="4"/>
        <v/>
      </c>
      <c r="BH1054" s="53"/>
      <c r="BI1054" s="53" t="str">
        <f>IF('Cable Info'!V758="","",CONCATENATE('Cable Info'!V758," - ",'Cable Info'!W758))</f>
        <v/>
      </c>
      <c r="BJ1054" s="53"/>
      <c r="BK1054" s="53"/>
      <c r="BL1054" s="55" t="str">
        <f t="shared" si="5"/>
        <v/>
      </c>
      <c r="BM1054" s="5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1"/>
      <c r="CL1054" s="1"/>
    </row>
    <row r="1055" spans="1:90" ht="12.75" customHeight="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9"/>
      <c r="P1055" s="1"/>
      <c r="Q1055" s="219"/>
      <c r="R1055" s="1"/>
      <c r="S1055" s="1"/>
      <c r="T1055" s="1"/>
      <c r="U1055" s="1"/>
      <c r="V1055" s="19"/>
      <c r="W1055" s="19"/>
      <c r="X1055" s="220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53"/>
      <c r="AJ1055" s="53" t="e">
        <f>IF('Cable Info'!L759="","",CONCATENATE('Cable Info'!L759," - ",'Cable Info'!M759))</f>
        <v>#N/A</v>
      </c>
      <c r="AK1055" s="53"/>
      <c r="AL1055" s="53"/>
      <c r="AM1055" s="55" t="e">
        <f t="shared" si="0"/>
        <v>#N/A</v>
      </c>
      <c r="AN1055" s="53"/>
      <c r="AO1055" s="53" t="e">
        <f>IF('Cable Info'!N759="","",CONCATENATE('Cable Info'!N759," - ",'Cable Info'!O759))</f>
        <v>#N/A</v>
      </c>
      <c r="AP1055" s="53"/>
      <c r="AQ1055" s="53"/>
      <c r="AR1055" s="55" t="e">
        <f t="shared" si="1"/>
        <v>#N/A</v>
      </c>
      <c r="AS1055" s="53"/>
      <c r="AT1055" s="53" t="str">
        <f>IF('Cable Info'!P759="","",CONCATENATE('Cable Info'!P759," - ",'Cable Info'!Q759))</f>
        <v/>
      </c>
      <c r="AU1055" s="53"/>
      <c r="AV1055" s="53"/>
      <c r="AW1055" s="55" t="str">
        <f t="shared" si="2"/>
        <v/>
      </c>
      <c r="AX1055" s="53"/>
      <c r="AY1055" s="53" t="str">
        <f>IF('Cable Info'!R759="","",CONCATENATE('Cable Info'!R759," - ",'Cable Info'!S759))</f>
        <v/>
      </c>
      <c r="AZ1055" s="53"/>
      <c r="BA1055" s="53"/>
      <c r="BB1055" s="55" t="str">
        <f t="shared" si="3"/>
        <v/>
      </c>
      <c r="BC1055" s="53"/>
      <c r="BD1055" s="53" t="str">
        <f>IF('Cable Info'!T759="","",CONCATENATE('Cable Info'!T759," - ",'Cable Info'!U759))</f>
        <v/>
      </c>
      <c r="BE1055" s="53"/>
      <c r="BF1055" s="53"/>
      <c r="BG1055" s="55" t="str">
        <f t="shared" si="4"/>
        <v/>
      </c>
      <c r="BH1055" s="53"/>
      <c r="BI1055" s="53" t="str">
        <f>IF('Cable Info'!V759="","",CONCATENATE('Cable Info'!V759," - ",'Cable Info'!W759))</f>
        <v/>
      </c>
      <c r="BJ1055" s="53"/>
      <c r="BK1055" s="53"/>
      <c r="BL1055" s="55" t="str">
        <f t="shared" si="5"/>
        <v/>
      </c>
      <c r="BM1055" s="5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1"/>
      <c r="CL1055" s="1"/>
    </row>
    <row r="1056" spans="1:90" ht="12.75" customHeight="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9"/>
      <c r="P1056" s="1"/>
      <c r="Q1056" s="219"/>
      <c r="R1056" s="1"/>
      <c r="S1056" s="1"/>
      <c r="T1056" s="1"/>
      <c r="U1056" s="1"/>
      <c r="V1056" s="19"/>
      <c r="W1056" s="19"/>
      <c r="X1056" s="220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53"/>
      <c r="AJ1056" s="53" t="e">
        <f>IF('Cable Info'!L760="","",CONCATENATE('Cable Info'!L760," - ",'Cable Info'!M760))</f>
        <v>#N/A</v>
      </c>
      <c r="AK1056" s="53"/>
      <c r="AL1056" s="53"/>
      <c r="AM1056" s="55" t="e">
        <f t="shared" si="0"/>
        <v>#N/A</v>
      </c>
      <c r="AN1056" s="53"/>
      <c r="AO1056" s="53" t="e">
        <f>IF('Cable Info'!N760="","",CONCATENATE('Cable Info'!N760," - ",'Cable Info'!O760))</f>
        <v>#N/A</v>
      </c>
      <c r="AP1056" s="53"/>
      <c r="AQ1056" s="53"/>
      <c r="AR1056" s="55" t="e">
        <f t="shared" si="1"/>
        <v>#N/A</v>
      </c>
      <c r="AS1056" s="53"/>
      <c r="AT1056" s="53" t="str">
        <f>IF('Cable Info'!P760="","",CONCATENATE('Cable Info'!P760," - ",'Cable Info'!Q760))</f>
        <v/>
      </c>
      <c r="AU1056" s="53"/>
      <c r="AV1056" s="53"/>
      <c r="AW1056" s="55" t="str">
        <f t="shared" si="2"/>
        <v/>
      </c>
      <c r="AX1056" s="53"/>
      <c r="AY1056" s="53" t="str">
        <f>IF('Cable Info'!R760="","",CONCATENATE('Cable Info'!R760," - ",'Cable Info'!S760))</f>
        <v/>
      </c>
      <c r="AZ1056" s="53"/>
      <c r="BA1056" s="53"/>
      <c r="BB1056" s="55" t="str">
        <f t="shared" si="3"/>
        <v/>
      </c>
      <c r="BC1056" s="53"/>
      <c r="BD1056" s="53" t="str">
        <f>IF('Cable Info'!T760="","",CONCATENATE('Cable Info'!T760," - ",'Cable Info'!U760))</f>
        <v/>
      </c>
      <c r="BE1056" s="53"/>
      <c r="BF1056" s="53"/>
      <c r="BG1056" s="55" t="str">
        <f t="shared" si="4"/>
        <v/>
      </c>
      <c r="BH1056" s="53"/>
      <c r="BI1056" s="53" t="str">
        <f>IF('Cable Info'!V760="","",CONCATENATE('Cable Info'!V760," - ",'Cable Info'!W760))</f>
        <v/>
      </c>
      <c r="BJ1056" s="53"/>
      <c r="BK1056" s="53"/>
      <c r="BL1056" s="55" t="str">
        <f t="shared" si="5"/>
        <v/>
      </c>
      <c r="BM1056" s="5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1"/>
      <c r="CL1056" s="1"/>
    </row>
    <row r="1057" spans="1:90" ht="12.75" customHeight="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9"/>
      <c r="P1057" s="1"/>
      <c r="Q1057" s="219"/>
      <c r="R1057" s="1"/>
      <c r="S1057" s="1"/>
      <c r="T1057" s="1"/>
      <c r="U1057" s="1"/>
      <c r="V1057" s="19"/>
      <c r="W1057" s="19"/>
      <c r="X1057" s="220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53"/>
      <c r="AJ1057" s="53" t="e">
        <f>IF('Cable Info'!L761="","",CONCATENATE('Cable Info'!L761," - ",'Cable Info'!M761))</f>
        <v>#N/A</v>
      </c>
      <c r="AK1057" s="53"/>
      <c r="AL1057" s="53"/>
      <c r="AM1057" s="55" t="e">
        <f t="shared" si="0"/>
        <v>#N/A</v>
      </c>
      <c r="AN1057" s="53"/>
      <c r="AO1057" s="53" t="e">
        <f>IF('Cable Info'!N761="","",CONCATENATE('Cable Info'!N761," - ",'Cable Info'!O761))</f>
        <v>#N/A</v>
      </c>
      <c r="AP1057" s="53"/>
      <c r="AQ1057" s="53"/>
      <c r="AR1057" s="55" t="e">
        <f t="shared" si="1"/>
        <v>#N/A</v>
      </c>
      <c r="AS1057" s="53"/>
      <c r="AT1057" s="53" t="str">
        <f>IF('Cable Info'!P761="","",CONCATENATE('Cable Info'!P761," - ",'Cable Info'!Q761))</f>
        <v/>
      </c>
      <c r="AU1057" s="53"/>
      <c r="AV1057" s="53"/>
      <c r="AW1057" s="55" t="str">
        <f t="shared" si="2"/>
        <v/>
      </c>
      <c r="AX1057" s="53"/>
      <c r="AY1057" s="53" t="str">
        <f>IF('Cable Info'!R761="","",CONCATENATE('Cable Info'!R761," - ",'Cable Info'!S761))</f>
        <v/>
      </c>
      <c r="AZ1057" s="53"/>
      <c r="BA1057" s="53"/>
      <c r="BB1057" s="55" t="str">
        <f t="shared" si="3"/>
        <v/>
      </c>
      <c r="BC1057" s="53"/>
      <c r="BD1057" s="53" t="str">
        <f>IF('Cable Info'!T761="","",CONCATENATE('Cable Info'!T761," - ",'Cable Info'!U761))</f>
        <v/>
      </c>
      <c r="BE1057" s="53"/>
      <c r="BF1057" s="53"/>
      <c r="BG1057" s="55" t="str">
        <f t="shared" si="4"/>
        <v/>
      </c>
      <c r="BH1057" s="53"/>
      <c r="BI1057" s="53" t="str">
        <f>IF('Cable Info'!V761="","",CONCATENATE('Cable Info'!V761," - ",'Cable Info'!W761))</f>
        <v/>
      </c>
      <c r="BJ1057" s="53"/>
      <c r="BK1057" s="53"/>
      <c r="BL1057" s="55" t="str">
        <f t="shared" si="5"/>
        <v/>
      </c>
      <c r="BM1057" s="5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1"/>
      <c r="CL1057" s="1"/>
    </row>
    <row r="1058" spans="1:90" ht="12.75" customHeight="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9"/>
      <c r="P1058" s="1"/>
      <c r="Q1058" s="219"/>
      <c r="R1058" s="1"/>
      <c r="S1058" s="1"/>
      <c r="T1058" s="1"/>
      <c r="U1058" s="1"/>
      <c r="V1058" s="19"/>
      <c r="W1058" s="19"/>
      <c r="X1058" s="220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53"/>
      <c r="AJ1058" s="53" t="e">
        <f>IF('Cable Info'!L762="","",CONCATENATE('Cable Info'!L762," - ",'Cable Info'!M762))</f>
        <v>#N/A</v>
      </c>
      <c r="AK1058" s="53"/>
      <c r="AL1058" s="53"/>
      <c r="AM1058" s="55" t="e">
        <f t="shared" si="0"/>
        <v>#N/A</v>
      </c>
      <c r="AN1058" s="53"/>
      <c r="AO1058" s="53" t="e">
        <f>IF('Cable Info'!N762="","",CONCATENATE('Cable Info'!N762," - ",'Cable Info'!O762))</f>
        <v>#N/A</v>
      </c>
      <c r="AP1058" s="53"/>
      <c r="AQ1058" s="53"/>
      <c r="AR1058" s="55" t="e">
        <f t="shared" si="1"/>
        <v>#N/A</v>
      </c>
      <c r="AS1058" s="53"/>
      <c r="AT1058" s="53" t="str">
        <f>IF('Cable Info'!P762="","",CONCATENATE('Cable Info'!P762," - ",'Cable Info'!Q762))</f>
        <v/>
      </c>
      <c r="AU1058" s="53"/>
      <c r="AV1058" s="53"/>
      <c r="AW1058" s="55" t="str">
        <f t="shared" si="2"/>
        <v/>
      </c>
      <c r="AX1058" s="53"/>
      <c r="AY1058" s="53" t="str">
        <f>IF('Cable Info'!R762="","",CONCATENATE('Cable Info'!R762," - ",'Cable Info'!S762))</f>
        <v/>
      </c>
      <c r="AZ1058" s="53"/>
      <c r="BA1058" s="53"/>
      <c r="BB1058" s="55" t="str">
        <f t="shared" si="3"/>
        <v/>
      </c>
      <c r="BC1058" s="53"/>
      <c r="BD1058" s="53" t="str">
        <f>IF('Cable Info'!T762="","",CONCATENATE('Cable Info'!T762," - ",'Cable Info'!U762))</f>
        <v/>
      </c>
      <c r="BE1058" s="53"/>
      <c r="BF1058" s="53"/>
      <c r="BG1058" s="55" t="str">
        <f t="shared" si="4"/>
        <v/>
      </c>
      <c r="BH1058" s="53"/>
      <c r="BI1058" s="53" t="str">
        <f>IF('Cable Info'!V762="","",CONCATENATE('Cable Info'!V762," - ",'Cable Info'!W762))</f>
        <v/>
      </c>
      <c r="BJ1058" s="53"/>
      <c r="BK1058" s="53"/>
      <c r="BL1058" s="55" t="str">
        <f t="shared" si="5"/>
        <v/>
      </c>
      <c r="BM1058" s="5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1"/>
      <c r="CL1058" s="1"/>
    </row>
    <row r="1059" spans="1:90" ht="12.75" customHeight="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9"/>
      <c r="P1059" s="1"/>
      <c r="Q1059" s="219"/>
      <c r="R1059" s="1"/>
      <c r="S1059" s="1"/>
      <c r="T1059" s="1"/>
      <c r="U1059" s="1"/>
      <c r="V1059" s="19"/>
      <c r="W1059" s="19"/>
      <c r="X1059" s="220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53"/>
      <c r="AJ1059" s="53" t="e">
        <f>IF('Cable Info'!L763="","",CONCATENATE('Cable Info'!L763," - ",'Cable Info'!M763))</f>
        <v>#N/A</v>
      </c>
      <c r="AK1059" s="53"/>
      <c r="AL1059" s="53"/>
      <c r="AM1059" s="55" t="e">
        <f t="shared" si="0"/>
        <v>#N/A</v>
      </c>
      <c r="AN1059" s="53"/>
      <c r="AO1059" s="53" t="e">
        <f>IF('Cable Info'!N763="","",CONCATENATE('Cable Info'!N763," - ",'Cable Info'!O763))</f>
        <v>#N/A</v>
      </c>
      <c r="AP1059" s="53"/>
      <c r="AQ1059" s="53"/>
      <c r="AR1059" s="55" t="e">
        <f t="shared" si="1"/>
        <v>#N/A</v>
      </c>
      <c r="AS1059" s="53"/>
      <c r="AT1059" s="53" t="str">
        <f>IF('Cable Info'!P763="","",CONCATENATE('Cable Info'!P763," - ",'Cable Info'!Q763))</f>
        <v/>
      </c>
      <c r="AU1059" s="53"/>
      <c r="AV1059" s="53"/>
      <c r="AW1059" s="55" t="str">
        <f t="shared" si="2"/>
        <v/>
      </c>
      <c r="AX1059" s="53"/>
      <c r="AY1059" s="53" t="str">
        <f>IF('Cable Info'!R763="","",CONCATENATE('Cable Info'!R763," - ",'Cable Info'!S763))</f>
        <v/>
      </c>
      <c r="AZ1059" s="53"/>
      <c r="BA1059" s="53"/>
      <c r="BB1059" s="55" t="str">
        <f t="shared" si="3"/>
        <v/>
      </c>
      <c r="BC1059" s="53"/>
      <c r="BD1059" s="53" t="str">
        <f>IF('Cable Info'!T763="","",CONCATENATE('Cable Info'!T763," - ",'Cable Info'!U763))</f>
        <v/>
      </c>
      <c r="BE1059" s="53"/>
      <c r="BF1059" s="53"/>
      <c r="BG1059" s="55" t="str">
        <f t="shared" si="4"/>
        <v/>
      </c>
      <c r="BH1059" s="53"/>
      <c r="BI1059" s="53" t="str">
        <f>IF('Cable Info'!V763="","",CONCATENATE('Cable Info'!V763," - ",'Cable Info'!W763))</f>
        <v/>
      </c>
      <c r="BJ1059" s="53"/>
      <c r="BK1059" s="53"/>
      <c r="BL1059" s="55" t="str">
        <f t="shared" si="5"/>
        <v/>
      </c>
      <c r="BM1059" s="5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1"/>
      <c r="CL1059" s="1"/>
    </row>
    <row r="1060" spans="1:90" ht="12.75" customHeight="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9"/>
      <c r="P1060" s="1"/>
      <c r="Q1060" s="219"/>
      <c r="R1060" s="1"/>
      <c r="S1060" s="1"/>
      <c r="T1060" s="1"/>
      <c r="U1060" s="1"/>
      <c r="V1060" s="19"/>
      <c r="W1060" s="19"/>
      <c r="X1060" s="220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53"/>
      <c r="AJ1060" s="53" t="e">
        <f>IF('Cable Info'!L764="","",CONCATENATE('Cable Info'!L764," - ",'Cable Info'!M764))</f>
        <v>#N/A</v>
      </c>
      <c r="AK1060" s="53"/>
      <c r="AL1060" s="53"/>
      <c r="AM1060" s="55" t="e">
        <f t="shared" si="0"/>
        <v>#N/A</v>
      </c>
      <c r="AN1060" s="53"/>
      <c r="AO1060" s="53" t="e">
        <f>IF('Cable Info'!N764="","",CONCATENATE('Cable Info'!N764," - ",'Cable Info'!O764))</f>
        <v>#N/A</v>
      </c>
      <c r="AP1060" s="53"/>
      <c r="AQ1060" s="53"/>
      <c r="AR1060" s="55" t="e">
        <f t="shared" si="1"/>
        <v>#N/A</v>
      </c>
      <c r="AS1060" s="53"/>
      <c r="AT1060" s="53" t="str">
        <f>IF('Cable Info'!P764="","",CONCATENATE('Cable Info'!P764," - ",'Cable Info'!Q764))</f>
        <v/>
      </c>
      <c r="AU1060" s="53"/>
      <c r="AV1060" s="53"/>
      <c r="AW1060" s="55" t="str">
        <f t="shared" si="2"/>
        <v/>
      </c>
      <c r="AX1060" s="53"/>
      <c r="AY1060" s="53" t="str">
        <f>IF('Cable Info'!R764="","",CONCATENATE('Cable Info'!R764," - ",'Cable Info'!S764))</f>
        <v/>
      </c>
      <c r="AZ1060" s="53"/>
      <c r="BA1060" s="53"/>
      <c r="BB1060" s="55" t="str">
        <f t="shared" si="3"/>
        <v/>
      </c>
      <c r="BC1060" s="53"/>
      <c r="BD1060" s="53" t="str">
        <f>IF('Cable Info'!T764="","",CONCATENATE('Cable Info'!T764," - ",'Cable Info'!U764))</f>
        <v/>
      </c>
      <c r="BE1060" s="53"/>
      <c r="BF1060" s="53"/>
      <c r="BG1060" s="55" t="str">
        <f t="shared" si="4"/>
        <v/>
      </c>
      <c r="BH1060" s="53"/>
      <c r="BI1060" s="53" t="str">
        <f>IF('Cable Info'!V764="","",CONCATENATE('Cable Info'!V764," - ",'Cable Info'!W764))</f>
        <v/>
      </c>
      <c r="BJ1060" s="53"/>
      <c r="BK1060" s="53"/>
      <c r="BL1060" s="55" t="str">
        <f t="shared" si="5"/>
        <v/>
      </c>
      <c r="BM1060" s="5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1"/>
      <c r="CL1060" s="1"/>
    </row>
    <row r="1061" spans="1:90" ht="12.75" customHeight="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9"/>
      <c r="P1061" s="1"/>
      <c r="Q1061" s="219"/>
      <c r="R1061" s="1"/>
      <c r="S1061" s="1"/>
      <c r="T1061" s="1"/>
      <c r="U1061" s="1"/>
      <c r="V1061" s="19"/>
      <c r="W1061" s="19"/>
      <c r="X1061" s="220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53"/>
      <c r="AJ1061" s="53" t="e">
        <f>IF('Cable Info'!L765="","",CONCATENATE('Cable Info'!L765," - ",'Cable Info'!M765))</f>
        <v>#N/A</v>
      </c>
      <c r="AK1061" s="53"/>
      <c r="AL1061" s="53"/>
      <c r="AM1061" s="55" t="e">
        <f t="shared" si="0"/>
        <v>#N/A</v>
      </c>
      <c r="AN1061" s="53"/>
      <c r="AO1061" s="53" t="e">
        <f>IF('Cable Info'!N765="","",CONCATENATE('Cable Info'!N765," - ",'Cable Info'!O765))</f>
        <v>#N/A</v>
      </c>
      <c r="AP1061" s="53"/>
      <c r="AQ1061" s="53"/>
      <c r="AR1061" s="55" t="e">
        <f t="shared" si="1"/>
        <v>#N/A</v>
      </c>
      <c r="AS1061" s="53"/>
      <c r="AT1061" s="53" t="str">
        <f>IF('Cable Info'!P765="","",CONCATENATE('Cable Info'!P765," - ",'Cable Info'!Q765))</f>
        <v/>
      </c>
      <c r="AU1061" s="53"/>
      <c r="AV1061" s="53"/>
      <c r="AW1061" s="55" t="str">
        <f t="shared" si="2"/>
        <v/>
      </c>
      <c r="AX1061" s="53"/>
      <c r="AY1061" s="53" t="str">
        <f>IF('Cable Info'!R765="","",CONCATENATE('Cable Info'!R765," - ",'Cable Info'!S765))</f>
        <v/>
      </c>
      <c r="AZ1061" s="53"/>
      <c r="BA1061" s="53"/>
      <c r="BB1061" s="55" t="str">
        <f t="shared" si="3"/>
        <v/>
      </c>
      <c r="BC1061" s="53"/>
      <c r="BD1061" s="53" t="str">
        <f>IF('Cable Info'!T765="","",CONCATENATE('Cable Info'!T765," - ",'Cable Info'!U765))</f>
        <v/>
      </c>
      <c r="BE1061" s="53"/>
      <c r="BF1061" s="53"/>
      <c r="BG1061" s="55" t="str">
        <f t="shared" si="4"/>
        <v/>
      </c>
      <c r="BH1061" s="53"/>
      <c r="BI1061" s="53" t="str">
        <f>IF('Cable Info'!V765="","",CONCATENATE('Cable Info'!V765," - ",'Cable Info'!W765))</f>
        <v/>
      </c>
      <c r="BJ1061" s="53"/>
      <c r="BK1061" s="53"/>
      <c r="BL1061" s="55" t="str">
        <f t="shared" si="5"/>
        <v/>
      </c>
      <c r="BM1061" s="5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1"/>
      <c r="CL1061" s="1"/>
    </row>
    <row r="1062" spans="1:90" ht="12.75" customHeight="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9"/>
      <c r="P1062" s="1"/>
      <c r="Q1062" s="219"/>
      <c r="R1062" s="1"/>
      <c r="S1062" s="1"/>
      <c r="T1062" s="1"/>
      <c r="U1062" s="1"/>
      <c r="V1062" s="19"/>
      <c r="W1062" s="19"/>
      <c r="X1062" s="220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53"/>
      <c r="AJ1062" s="53" t="e">
        <f>IF('Cable Info'!L766="","",CONCATENATE('Cable Info'!L766," - ",'Cable Info'!M766))</f>
        <v>#N/A</v>
      </c>
      <c r="AK1062" s="53"/>
      <c r="AL1062" s="53"/>
      <c r="AM1062" s="55" t="e">
        <f t="shared" si="0"/>
        <v>#N/A</v>
      </c>
      <c r="AN1062" s="53"/>
      <c r="AO1062" s="53" t="e">
        <f>IF('Cable Info'!N766="","",CONCATENATE('Cable Info'!N766," - ",'Cable Info'!O766))</f>
        <v>#N/A</v>
      </c>
      <c r="AP1062" s="53"/>
      <c r="AQ1062" s="53"/>
      <c r="AR1062" s="55" t="e">
        <f t="shared" si="1"/>
        <v>#N/A</v>
      </c>
      <c r="AS1062" s="53"/>
      <c r="AT1062" s="53" t="str">
        <f>IF('Cable Info'!P766="","",CONCATENATE('Cable Info'!P766," - ",'Cable Info'!Q766))</f>
        <v/>
      </c>
      <c r="AU1062" s="53"/>
      <c r="AV1062" s="53"/>
      <c r="AW1062" s="55" t="str">
        <f t="shared" si="2"/>
        <v/>
      </c>
      <c r="AX1062" s="53"/>
      <c r="AY1062" s="53" t="str">
        <f>IF('Cable Info'!R766="","",CONCATENATE('Cable Info'!R766," - ",'Cable Info'!S766))</f>
        <v/>
      </c>
      <c r="AZ1062" s="53"/>
      <c r="BA1062" s="53"/>
      <c r="BB1062" s="55" t="str">
        <f t="shared" si="3"/>
        <v/>
      </c>
      <c r="BC1062" s="53"/>
      <c r="BD1062" s="53" t="str">
        <f>IF('Cable Info'!T766="","",CONCATENATE('Cable Info'!T766," - ",'Cable Info'!U766))</f>
        <v/>
      </c>
      <c r="BE1062" s="53"/>
      <c r="BF1062" s="53"/>
      <c r="BG1062" s="55" t="str">
        <f t="shared" si="4"/>
        <v/>
      </c>
      <c r="BH1062" s="53"/>
      <c r="BI1062" s="53" t="str">
        <f>IF('Cable Info'!V766="","",CONCATENATE('Cable Info'!V766," - ",'Cable Info'!W766))</f>
        <v/>
      </c>
      <c r="BJ1062" s="53"/>
      <c r="BK1062" s="53"/>
      <c r="BL1062" s="55" t="str">
        <f t="shared" si="5"/>
        <v/>
      </c>
      <c r="BM1062" s="5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1"/>
      <c r="CL1062" s="1"/>
    </row>
    <row r="1063" spans="1:90" ht="12.75" customHeight="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9"/>
      <c r="P1063" s="1"/>
      <c r="Q1063" s="219"/>
      <c r="R1063" s="1"/>
      <c r="S1063" s="1"/>
      <c r="T1063" s="1"/>
      <c r="U1063" s="1"/>
      <c r="V1063" s="19"/>
      <c r="W1063" s="19"/>
      <c r="X1063" s="220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53"/>
      <c r="AJ1063" s="53" t="e">
        <f>IF('Cable Info'!L767="","",CONCATENATE('Cable Info'!L767," - ",'Cable Info'!M767))</f>
        <v>#N/A</v>
      </c>
      <c r="AK1063" s="53"/>
      <c r="AL1063" s="53"/>
      <c r="AM1063" s="55" t="e">
        <f t="shared" si="0"/>
        <v>#N/A</v>
      </c>
      <c r="AN1063" s="53"/>
      <c r="AO1063" s="53" t="e">
        <f>IF('Cable Info'!N767="","",CONCATENATE('Cable Info'!N767," - ",'Cable Info'!O767))</f>
        <v>#N/A</v>
      </c>
      <c r="AP1063" s="53"/>
      <c r="AQ1063" s="53"/>
      <c r="AR1063" s="55" t="e">
        <f t="shared" si="1"/>
        <v>#N/A</v>
      </c>
      <c r="AS1063" s="53"/>
      <c r="AT1063" s="53" t="str">
        <f>IF('Cable Info'!P767="","",CONCATENATE('Cable Info'!P767," - ",'Cable Info'!Q767))</f>
        <v/>
      </c>
      <c r="AU1063" s="53"/>
      <c r="AV1063" s="53"/>
      <c r="AW1063" s="55" t="str">
        <f t="shared" si="2"/>
        <v/>
      </c>
      <c r="AX1063" s="53"/>
      <c r="AY1063" s="53" t="str">
        <f>IF('Cable Info'!R767="","",CONCATENATE('Cable Info'!R767," - ",'Cable Info'!S767))</f>
        <v/>
      </c>
      <c r="AZ1063" s="53"/>
      <c r="BA1063" s="53"/>
      <c r="BB1063" s="55" t="str">
        <f t="shared" si="3"/>
        <v/>
      </c>
      <c r="BC1063" s="53"/>
      <c r="BD1063" s="53" t="str">
        <f>IF('Cable Info'!T767="","",CONCATENATE('Cable Info'!T767," - ",'Cable Info'!U767))</f>
        <v/>
      </c>
      <c r="BE1063" s="53"/>
      <c r="BF1063" s="53"/>
      <c r="BG1063" s="55" t="str">
        <f t="shared" si="4"/>
        <v/>
      </c>
      <c r="BH1063" s="53"/>
      <c r="BI1063" s="53" t="str">
        <f>IF('Cable Info'!V767="","",CONCATENATE('Cable Info'!V767," - ",'Cable Info'!W767))</f>
        <v/>
      </c>
      <c r="BJ1063" s="53"/>
      <c r="BK1063" s="53"/>
      <c r="BL1063" s="55" t="str">
        <f t="shared" si="5"/>
        <v/>
      </c>
      <c r="BM1063" s="5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1"/>
      <c r="CL1063" s="1"/>
    </row>
    <row r="1064" spans="1:90" ht="12.75" customHeight="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9"/>
      <c r="P1064" s="1"/>
      <c r="Q1064" s="219"/>
      <c r="R1064" s="1"/>
      <c r="S1064" s="1"/>
      <c r="T1064" s="1"/>
      <c r="U1064" s="1"/>
      <c r="V1064" s="19"/>
      <c r="W1064" s="19"/>
      <c r="X1064" s="220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53"/>
      <c r="AJ1064" s="53" t="e">
        <f>IF('Cable Info'!L768="","",CONCATENATE('Cable Info'!L768," - ",'Cable Info'!M768))</f>
        <v>#N/A</v>
      </c>
      <c r="AK1064" s="53"/>
      <c r="AL1064" s="53"/>
      <c r="AM1064" s="55" t="e">
        <f t="shared" si="0"/>
        <v>#N/A</v>
      </c>
      <c r="AN1064" s="53"/>
      <c r="AO1064" s="53" t="e">
        <f>IF('Cable Info'!N768="","",CONCATENATE('Cable Info'!N768," - ",'Cable Info'!O768))</f>
        <v>#N/A</v>
      </c>
      <c r="AP1064" s="53"/>
      <c r="AQ1064" s="53"/>
      <c r="AR1064" s="55" t="e">
        <f t="shared" si="1"/>
        <v>#N/A</v>
      </c>
      <c r="AS1064" s="53"/>
      <c r="AT1064" s="53" t="str">
        <f>IF('Cable Info'!P768="","",CONCATENATE('Cable Info'!P768," - ",'Cable Info'!Q768))</f>
        <v/>
      </c>
      <c r="AU1064" s="53"/>
      <c r="AV1064" s="53"/>
      <c r="AW1064" s="55" t="str">
        <f t="shared" si="2"/>
        <v/>
      </c>
      <c r="AX1064" s="53"/>
      <c r="AY1064" s="53" t="str">
        <f>IF('Cable Info'!R768="","",CONCATENATE('Cable Info'!R768," - ",'Cable Info'!S768))</f>
        <v/>
      </c>
      <c r="AZ1064" s="53"/>
      <c r="BA1064" s="53"/>
      <c r="BB1064" s="55" t="str">
        <f t="shared" si="3"/>
        <v/>
      </c>
      <c r="BC1064" s="53"/>
      <c r="BD1064" s="53" t="str">
        <f>IF('Cable Info'!T768="","",CONCATENATE('Cable Info'!T768," - ",'Cable Info'!U768))</f>
        <v/>
      </c>
      <c r="BE1064" s="53"/>
      <c r="BF1064" s="53"/>
      <c r="BG1064" s="55" t="str">
        <f t="shared" si="4"/>
        <v/>
      </c>
      <c r="BH1064" s="53"/>
      <c r="BI1064" s="53" t="str">
        <f>IF('Cable Info'!V768="","",CONCATENATE('Cable Info'!V768," - ",'Cable Info'!W768))</f>
        <v/>
      </c>
      <c r="BJ1064" s="53"/>
      <c r="BK1064" s="53"/>
      <c r="BL1064" s="55" t="str">
        <f t="shared" si="5"/>
        <v/>
      </c>
      <c r="BM1064" s="5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1"/>
      <c r="CL1064" s="1"/>
    </row>
    <row r="1065" spans="1:90" ht="12.75" customHeight="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9"/>
      <c r="P1065" s="1"/>
      <c r="Q1065" s="219"/>
      <c r="R1065" s="1"/>
      <c r="S1065" s="1"/>
      <c r="T1065" s="1"/>
      <c r="U1065" s="1"/>
      <c r="V1065" s="19"/>
      <c r="W1065" s="19"/>
      <c r="X1065" s="220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53"/>
      <c r="AJ1065" s="53" t="e">
        <f>IF('Cable Info'!L769="","",CONCATENATE('Cable Info'!L769," - ",'Cable Info'!M769))</f>
        <v>#N/A</v>
      </c>
      <c r="AK1065" s="53"/>
      <c r="AL1065" s="53"/>
      <c r="AM1065" s="55" t="e">
        <f t="shared" si="0"/>
        <v>#N/A</v>
      </c>
      <c r="AN1065" s="53"/>
      <c r="AO1065" s="53" t="e">
        <f>IF('Cable Info'!N769="","",CONCATENATE('Cable Info'!N769," - ",'Cable Info'!O769))</f>
        <v>#N/A</v>
      </c>
      <c r="AP1065" s="53"/>
      <c r="AQ1065" s="53"/>
      <c r="AR1065" s="55" t="e">
        <f t="shared" si="1"/>
        <v>#N/A</v>
      </c>
      <c r="AS1065" s="53"/>
      <c r="AT1065" s="53" t="str">
        <f>IF('Cable Info'!P769="","",CONCATENATE('Cable Info'!P769," - ",'Cable Info'!Q769))</f>
        <v/>
      </c>
      <c r="AU1065" s="53"/>
      <c r="AV1065" s="53"/>
      <c r="AW1065" s="55" t="str">
        <f t="shared" si="2"/>
        <v/>
      </c>
      <c r="AX1065" s="53"/>
      <c r="AY1065" s="53" t="str">
        <f>IF('Cable Info'!R769="","",CONCATENATE('Cable Info'!R769," - ",'Cable Info'!S769))</f>
        <v/>
      </c>
      <c r="AZ1065" s="53"/>
      <c r="BA1065" s="53"/>
      <c r="BB1065" s="55" t="str">
        <f t="shared" si="3"/>
        <v/>
      </c>
      <c r="BC1065" s="53"/>
      <c r="BD1065" s="53" t="str">
        <f>IF('Cable Info'!T769="","",CONCATENATE('Cable Info'!T769," - ",'Cable Info'!U769))</f>
        <v/>
      </c>
      <c r="BE1065" s="53"/>
      <c r="BF1065" s="53"/>
      <c r="BG1065" s="55" t="str">
        <f t="shared" si="4"/>
        <v/>
      </c>
      <c r="BH1065" s="53"/>
      <c r="BI1065" s="53" t="str">
        <f>IF('Cable Info'!V769="","",CONCATENATE('Cable Info'!V769," - ",'Cable Info'!W769))</f>
        <v/>
      </c>
      <c r="BJ1065" s="53"/>
      <c r="BK1065" s="53"/>
      <c r="BL1065" s="55" t="str">
        <f t="shared" si="5"/>
        <v/>
      </c>
      <c r="BM1065" s="5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1"/>
      <c r="CL1065" s="1"/>
    </row>
    <row r="1066" spans="1:90" ht="12.75" customHeight="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9"/>
      <c r="P1066" s="1"/>
      <c r="Q1066" s="219"/>
      <c r="R1066" s="1"/>
      <c r="S1066" s="1"/>
      <c r="T1066" s="1"/>
      <c r="U1066" s="1"/>
      <c r="V1066" s="19"/>
      <c r="W1066" s="19"/>
      <c r="X1066" s="220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53"/>
      <c r="AJ1066" s="53" t="e">
        <f>IF('Cable Info'!L770="","",CONCATENATE('Cable Info'!L770," - ",'Cable Info'!M770))</f>
        <v>#N/A</v>
      </c>
      <c r="AK1066" s="53"/>
      <c r="AL1066" s="53"/>
      <c r="AM1066" s="55" t="e">
        <f t="shared" si="0"/>
        <v>#N/A</v>
      </c>
      <c r="AN1066" s="53"/>
      <c r="AO1066" s="53" t="e">
        <f>IF('Cable Info'!N770="","",CONCATENATE('Cable Info'!N770," - ",'Cable Info'!O770))</f>
        <v>#N/A</v>
      </c>
      <c r="AP1066" s="53"/>
      <c r="AQ1066" s="53"/>
      <c r="AR1066" s="55" t="e">
        <f t="shared" si="1"/>
        <v>#N/A</v>
      </c>
      <c r="AS1066" s="53"/>
      <c r="AT1066" s="53" t="str">
        <f>IF('Cable Info'!P770="","",CONCATENATE('Cable Info'!P770," - ",'Cable Info'!Q770))</f>
        <v/>
      </c>
      <c r="AU1066" s="53"/>
      <c r="AV1066" s="53"/>
      <c r="AW1066" s="55" t="str">
        <f t="shared" si="2"/>
        <v/>
      </c>
      <c r="AX1066" s="53"/>
      <c r="AY1066" s="53" t="str">
        <f>IF('Cable Info'!R770="","",CONCATENATE('Cable Info'!R770," - ",'Cable Info'!S770))</f>
        <v/>
      </c>
      <c r="AZ1066" s="53"/>
      <c r="BA1066" s="53"/>
      <c r="BB1066" s="55" t="str">
        <f t="shared" si="3"/>
        <v/>
      </c>
      <c r="BC1066" s="53"/>
      <c r="BD1066" s="53" t="str">
        <f>IF('Cable Info'!T770="","",CONCATENATE('Cable Info'!T770," - ",'Cable Info'!U770))</f>
        <v/>
      </c>
      <c r="BE1066" s="53"/>
      <c r="BF1066" s="53"/>
      <c r="BG1066" s="55" t="str">
        <f t="shared" si="4"/>
        <v/>
      </c>
      <c r="BH1066" s="53"/>
      <c r="BI1066" s="53" t="str">
        <f>IF('Cable Info'!V770="","",CONCATENATE('Cable Info'!V770," - ",'Cable Info'!W770))</f>
        <v/>
      </c>
      <c r="BJ1066" s="53"/>
      <c r="BK1066" s="53"/>
      <c r="BL1066" s="55" t="str">
        <f t="shared" si="5"/>
        <v/>
      </c>
      <c r="BM1066" s="5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1"/>
      <c r="CL1066" s="1"/>
    </row>
    <row r="1067" spans="1:90" ht="12.75" customHeight="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9"/>
      <c r="P1067" s="1"/>
      <c r="Q1067" s="219"/>
      <c r="R1067" s="1"/>
      <c r="S1067" s="1"/>
      <c r="T1067" s="1"/>
      <c r="U1067" s="1"/>
      <c r="V1067" s="19"/>
      <c r="W1067" s="19"/>
      <c r="X1067" s="220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53"/>
      <c r="AJ1067" s="53" t="e">
        <f>IF('Cable Info'!L771="","",CONCATENATE('Cable Info'!L771," - ",'Cable Info'!M771))</f>
        <v>#N/A</v>
      </c>
      <c r="AK1067" s="53"/>
      <c r="AL1067" s="53"/>
      <c r="AM1067" s="55" t="e">
        <f t="shared" si="0"/>
        <v>#N/A</v>
      </c>
      <c r="AN1067" s="53"/>
      <c r="AO1067" s="53" t="e">
        <f>IF('Cable Info'!N771="","",CONCATENATE('Cable Info'!N771," - ",'Cable Info'!O771))</f>
        <v>#N/A</v>
      </c>
      <c r="AP1067" s="53"/>
      <c r="AQ1067" s="53"/>
      <c r="AR1067" s="55" t="e">
        <f t="shared" si="1"/>
        <v>#N/A</v>
      </c>
      <c r="AS1067" s="53"/>
      <c r="AT1067" s="53" t="str">
        <f>IF('Cable Info'!P771="","",CONCATENATE('Cable Info'!P771," - ",'Cable Info'!Q771))</f>
        <v/>
      </c>
      <c r="AU1067" s="53"/>
      <c r="AV1067" s="53"/>
      <c r="AW1067" s="55" t="str">
        <f t="shared" si="2"/>
        <v/>
      </c>
      <c r="AX1067" s="53"/>
      <c r="AY1067" s="53" t="str">
        <f>IF('Cable Info'!R771="","",CONCATENATE('Cable Info'!R771," - ",'Cable Info'!S771))</f>
        <v/>
      </c>
      <c r="AZ1067" s="53"/>
      <c r="BA1067" s="53"/>
      <c r="BB1067" s="55" t="str">
        <f t="shared" si="3"/>
        <v/>
      </c>
      <c r="BC1067" s="53"/>
      <c r="BD1067" s="53" t="str">
        <f>IF('Cable Info'!T771="","",CONCATENATE('Cable Info'!T771," - ",'Cable Info'!U771))</f>
        <v/>
      </c>
      <c r="BE1067" s="53"/>
      <c r="BF1067" s="53"/>
      <c r="BG1067" s="55" t="str">
        <f t="shared" si="4"/>
        <v/>
      </c>
      <c r="BH1067" s="53"/>
      <c r="BI1067" s="53" t="str">
        <f>IF('Cable Info'!V771="","",CONCATENATE('Cable Info'!V771," - ",'Cable Info'!W771))</f>
        <v/>
      </c>
      <c r="BJ1067" s="53"/>
      <c r="BK1067" s="53"/>
      <c r="BL1067" s="55" t="str">
        <f t="shared" si="5"/>
        <v/>
      </c>
      <c r="BM1067" s="5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1"/>
      <c r="CL1067" s="1"/>
    </row>
    <row r="1068" spans="1:90" ht="12.75" customHeight="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9"/>
      <c r="P1068" s="1"/>
      <c r="Q1068" s="219"/>
      <c r="R1068" s="1"/>
      <c r="S1068" s="1"/>
      <c r="T1068" s="1"/>
      <c r="U1068" s="1"/>
      <c r="V1068" s="19"/>
      <c r="W1068" s="19"/>
      <c r="X1068" s="220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53"/>
      <c r="AJ1068" s="53" t="e">
        <f>IF('Cable Info'!L772="","",CONCATENATE('Cable Info'!L772," - ",'Cable Info'!M772))</f>
        <v>#N/A</v>
      </c>
      <c r="AK1068" s="53"/>
      <c r="AL1068" s="53"/>
      <c r="AM1068" s="55" t="e">
        <f t="shared" si="0"/>
        <v>#N/A</v>
      </c>
      <c r="AN1068" s="53"/>
      <c r="AO1068" s="53" t="e">
        <f>IF('Cable Info'!N772="","",CONCATENATE('Cable Info'!N772," - ",'Cable Info'!O772))</f>
        <v>#N/A</v>
      </c>
      <c r="AP1068" s="53"/>
      <c r="AQ1068" s="53"/>
      <c r="AR1068" s="55" t="e">
        <f t="shared" si="1"/>
        <v>#N/A</v>
      </c>
      <c r="AS1068" s="53"/>
      <c r="AT1068" s="53" t="str">
        <f>IF('Cable Info'!P772="","",CONCATENATE('Cable Info'!P772," - ",'Cable Info'!Q772))</f>
        <v/>
      </c>
      <c r="AU1068" s="53"/>
      <c r="AV1068" s="53"/>
      <c r="AW1068" s="55" t="str">
        <f t="shared" si="2"/>
        <v/>
      </c>
      <c r="AX1068" s="53"/>
      <c r="AY1068" s="53" t="str">
        <f>IF('Cable Info'!R772="","",CONCATENATE('Cable Info'!R772," - ",'Cable Info'!S772))</f>
        <v/>
      </c>
      <c r="AZ1068" s="53"/>
      <c r="BA1068" s="53"/>
      <c r="BB1068" s="55" t="str">
        <f t="shared" si="3"/>
        <v/>
      </c>
      <c r="BC1068" s="53"/>
      <c r="BD1068" s="53" t="str">
        <f>IF('Cable Info'!T772="","",CONCATENATE('Cable Info'!T772," - ",'Cable Info'!U772))</f>
        <v/>
      </c>
      <c r="BE1068" s="53"/>
      <c r="BF1068" s="53"/>
      <c r="BG1068" s="55" t="str">
        <f t="shared" si="4"/>
        <v/>
      </c>
      <c r="BH1068" s="53"/>
      <c r="BI1068" s="53" t="str">
        <f>IF('Cable Info'!V772="","",CONCATENATE('Cable Info'!V772," - ",'Cable Info'!W772))</f>
        <v/>
      </c>
      <c r="BJ1068" s="53"/>
      <c r="BK1068" s="53"/>
      <c r="BL1068" s="55" t="str">
        <f t="shared" si="5"/>
        <v/>
      </c>
      <c r="BM1068" s="5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1"/>
      <c r="CL1068" s="1"/>
    </row>
    <row r="1069" spans="1:90" ht="12.75" customHeight="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9"/>
      <c r="P1069" s="1"/>
      <c r="Q1069" s="219"/>
      <c r="R1069" s="1"/>
      <c r="S1069" s="1"/>
      <c r="T1069" s="1"/>
      <c r="U1069" s="1"/>
      <c r="V1069" s="19"/>
      <c r="W1069" s="19"/>
      <c r="X1069" s="220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53"/>
      <c r="AJ1069" s="53" t="e">
        <f>IF('Cable Info'!L773="","",CONCATENATE('Cable Info'!L773," - ",'Cable Info'!M773))</f>
        <v>#N/A</v>
      </c>
      <c r="AK1069" s="53"/>
      <c r="AL1069" s="53"/>
      <c r="AM1069" s="55" t="e">
        <f t="shared" si="0"/>
        <v>#N/A</v>
      </c>
      <c r="AN1069" s="53"/>
      <c r="AO1069" s="53" t="e">
        <f>IF('Cable Info'!N773="","",CONCATENATE('Cable Info'!N773," - ",'Cable Info'!O773))</f>
        <v>#N/A</v>
      </c>
      <c r="AP1069" s="53"/>
      <c r="AQ1069" s="53"/>
      <c r="AR1069" s="55" t="e">
        <f t="shared" si="1"/>
        <v>#N/A</v>
      </c>
      <c r="AS1069" s="53"/>
      <c r="AT1069" s="53" t="str">
        <f>IF('Cable Info'!P773="","",CONCATENATE('Cable Info'!P773," - ",'Cable Info'!Q773))</f>
        <v/>
      </c>
      <c r="AU1069" s="53"/>
      <c r="AV1069" s="53"/>
      <c r="AW1069" s="55" t="str">
        <f t="shared" si="2"/>
        <v/>
      </c>
      <c r="AX1069" s="53"/>
      <c r="AY1069" s="53" t="str">
        <f>IF('Cable Info'!R773="","",CONCATENATE('Cable Info'!R773," - ",'Cable Info'!S773))</f>
        <v/>
      </c>
      <c r="AZ1069" s="53"/>
      <c r="BA1069" s="53"/>
      <c r="BB1069" s="55" t="str">
        <f t="shared" si="3"/>
        <v/>
      </c>
      <c r="BC1069" s="53"/>
      <c r="BD1069" s="53" t="str">
        <f>IF('Cable Info'!T773="","",CONCATENATE('Cable Info'!T773," - ",'Cable Info'!U773))</f>
        <v/>
      </c>
      <c r="BE1069" s="53"/>
      <c r="BF1069" s="53"/>
      <c r="BG1069" s="55" t="str">
        <f t="shared" si="4"/>
        <v/>
      </c>
      <c r="BH1069" s="53"/>
      <c r="BI1069" s="53" t="str">
        <f>IF('Cable Info'!V773="","",CONCATENATE('Cable Info'!V773," - ",'Cable Info'!W773))</f>
        <v/>
      </c>
      <c r="BJ1069" s="53"/>
      <c r="BK1069" s="53"/>
      <c r="BL1069" s="55" t="str">
        <f t="shared" si="5"/>
        <v/>
      </c>
      <c r="BM1069" s="5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1"/>
      <c r="CL1069" s="1"/>
    </row>
    <row r="1070" spans="1:90" ht="12.75" customHeight="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9"/>
      <c r="P1070" s="1"/>
      <c r="Q1070" s="219"/>
      <c r="R1070" s="1"/>
      <c r="S1070" s="1"/>
      <c r="T1070" s="1"/>
      <c r="U1070" s="1"/>
      <c r="V1070" s="19"/>
      <c r="W1070" s="19"/>
      <c r="X1070" s="220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53"/>
      <c r="AJ1070" s="53" t="e">
        <f>IF('Cable Info'!L774="","",CONCATENATE('Cable Info'!L774," - ",'Cable Info'!M774))</f>
        <v>#N/A</v>
      </c>
      <c r="AK1070" s="53"/>
      <c r="AL1070" s="53"/>
      <c r="AM1070" s="55" t="e">
        <f t="shared" si="0"/>
        <v>#N/A</v>
      </c>
      <c r="AN1070" s="53"/>
      <c r="AO1070" s="53" t="e">
        <f>IF('Cable Info'!N774="","",CONCATENATE('Cable Info'!N774," - ",'Cable Info'!O774))</f>
        <v>#N/A</v>
      </c>
      <c r="AP1070" s="53"/>
      <c r="AQ1070" s="53"/>
      <c r="AR1070" s="55" t="e">
        <f t="shared" si="1"/>
        <v>#N/A</v>
      </c>
      <c r="AS1070" s="53"/>
      <c r="AT1070" s="53" t="str">
        <f>IF('Cable Info'!P774="","",CONCATENATE('Cable Info'!P774," - ",'Cable Info'!Q774))</f>
        <v/>
      </c>
      <c r="AU1070" s="53"/>
      <c r="AV1070" s="53"/>
      <c r="AW1070" s="55" t="str">
        <f t="shared" si="2"/>
        <v/>
      </c>
      <c r="AX1070" s="53"/>
      <c r="AY1070" s="53" t="str">
        <f>IF('Cable Info'!R774="","",CONCATENATE('Cable Info'!R774," - ",'Cable Info'!S774))</f>
        <v/>
      </c>
      <c r="AZ1070" s="53"/>
      <c r="BA1070" s="53"/>
      <c r="BB1070" s="55" t="str">
        <f t="shared" si="3"/>
        <v/>
      </c>
      <c r="BC1070" s="53"/>
      <c r="BD1070" s="53" t="str">
        <f>IF('Cable Info'!T774="","",CONCATENATE('Cable Info'!T774," - ",'Cable Info'!U774))</f>
        <v/>
      </c>
      <c r="BE1070" s="53"/>
      <c r="BF1070" s="53"/>
      <c r="BG1070" s="55" t="str">
        <f t="shared" si="4"/>
        <v/>
      </c>
      <c r="BH1070" s="53"/>
      <c r="BI1070" s="53" t="str">
        <f>IF('Cable Info'!V774="","",CONCATENATE('Cable Info'!V774," - ",'Cable Info'!W774))</f>
        <v/>
      </c>
      <c r="BJ1070" s="53"/>
      <c r="BK1070" s="53"/>
      <c r="BL1070" s="55" t="str">
        <f t="shared" si="5"/>
        <v/>
      </c>
      <c r="BM1070" s="5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1"/>
      <c r="CL1070" s="1"/>
    </row>
    <row r="1071" spans="1:90" ht="12.75" customHeight="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9"/>
      <c r="P1071" s="1"/>
      <c r="Q1071" s="219"/>
      <c r="R1071" s="1"/>
      <c r="S1071" s="1"/>
      <c r="T1071" s="1"/>
      <c r="U1071" s="1"/>
      <c r="V1071" s="19"/>
      <c r="W1071" s="19"/>
      <c r="X1071" s="220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53"/>
      <c r="AJ1071" s="53" t="e">
        <f>IF('Cable Info'!L775="","",CONCATENATE('Cable Info'!L775," - ",'Cable Info'!M775))</f>
        <v>#N/A</v>
      </c>
      <c r="AK1071" s="53"/>
      <c r="AL1071" s="53"/>
      <c r="AM1071" s="55" t="e">
        <f t="shared" si="0"/>
        <v>#N/A</v>
      </c>
      <c r="AN1071" s="53"/>
      <c r="AO1071" s="53" t="e">
        <f>IF('Cable Info'!N775="","",CONCATENATE('Cable Info'!N775," - ",'Cable Info'!O775))</f>
        <v>#N/A</v>
      </c>
      <c r="AP1071" s="53"/>
      <c r="AQ1071" s="53"/>
      <c r="AR1071" s="55" t="e">
        <f t="shared" si="1"/>
        <v>#N/A</v>
      </c>
      <c r="AS1071" s="53"/>
      <c r="AT1071" s="53" t="str">
        <f>IF('Cable Info'!P775="","",CONCATENATE('Cable Info'!P775," - ",'Cable Info'!Q775))</f>
        <v/>
      </c>
      <c r="AU1071" s="53"/>
      <c r="AV1071" s="53"/>
      <c r="AW1071" s="55" t="str">
        <f t="shared" si="2"/>
        <v/>
      </c>
      <c r="AX1071" s="53"/>
      <c r="AY1071" s="53" t="str">
        <f>IF('Cable Info'!R775="","",CONCATENATE('Cable Info'!R775," - ",'Cable Info'!S775))</f>
        <v/>
      </c>
      <c r="AZ1071" s="53"/>
      <c r="BA1071" s="53"/>
      <c r="BB1071" s="55" t="str">
        <f t="shared" si="3"/>
        <v/>
      </c>
      <c r="BC1071" s="53"/>
      <c r="BD1071" s="53" t="str">
        <f>IF('Cable Info'!T775="","",CONCATENATE('Cable Info'!T775," - ",'Cable Info'!U775))</f>
        <v/>
      </c>
      <c r="BE1071" s="53"/>
      <c r="BF1071" s="53"/>
      <c r="BG1071" s="55" t="str">
        <f t="shared" si="4"/>
        <v/>
      </c>
      <c r="BH1071" s="53"/>
      <c r="BI1071" s="53" t="str">
        <f>IF('Cable Info'!V775="","",CONCATENATE('Cable Info'!V775," - ",'Cable Info'!W775))</f>
        <v/>
      </c>
      <c r="BJ1071" s="53"/>
      <c r="BK1071" s="53"/>
      <c r="BL1071" s="55" t="str">
        <f t="shared" si="5"/>
        <v/>
      </c>
      <c r="BM1071" s="5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1"/>
      <c r="CL1071" s="1"/>
    </row>
    <row r="1072" spans="1:90" ht="12.75" customHeight="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9"/>
      <c r="P1072" s="1"/>
      <c r="Q1072" s="219"/>
      <c r="R1072" s="1"/>
      <c r="S1072" s="1"/>
      <c r="T1072" s="1"/>
      <c r="U1072" s="1"/>
      <c r="V1072" s="19"/>
      <c r="W1072" s="19"/>
      <c r="X1072" s="220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53"/>
      <c r="AJ1072" s="53" t="e">
        <f>IF('Cable Info'!L776="","",CONCATENATE('Cable Info'!L776," - ",'Cable Info'!M776))</f>
        <v>#N/A</v>
      </c>
      <c r="AK1072" s="53"/>
      <c r="AL1072" s="53"/>
      <c r="AM1072" s="55" t="e">
        <f t="shared" si="0"/>
        <v>#N/A</v>
      </c>
      <c r="AN1072" s="53"/>
      <c r="AO1072" s="53" t="e">
        <f>IF('Cable Info'!N776="","",CONCATENATE('Cable Info'!N776," - ",'Cable Info'!O776))</f>
        <v>#N/A</v>
      </c>
      <c r="AP1072" s="53"/>
      <c r="AQ1072" s="53"/>
      <c r="AR1072" s="55" t="e">
        <f t="shared" si="1"/>
        <v>#N/A</v>
      </c>
      <c r="AS1072" s="53"/>
      <c r="AT1072" s="53" t="str">
        <f>IF('Cable Info'!P776="","",CONCATENATE('Cable Info'!P776," - ",'Cable Info'!Q776))</f>
        <v/>
      </c>
      <c r="AU1072" s="53"/>
      <c r="AV1072" s="53"/>
      <c r="AW1072" s="55" t="str">
        <f t="shared" si="2"/>
        <v/>
      </c>
      <c r="AX1072" s="53"/>
      <c r="AY1072" s="53" t="str">
        <f>IF('Cable Info'!R776="","",CONCATENATE('Cable Info'!R776," - ",'Cable Info'!S776))</f>
        <v/>
      </c>
      <c r="AZ1072" s="53"/>
      <c r="BA1072" s="53"/>
      <c r="BB1072" s="55" t="str">
        <f t="shared" si="3"/>
        <v/>
      </c>
      <c r="BC1072" s="53"/>
      <c r="BD1072" s="53" t="str">
        <f>IF('Cable Info'!T776="","",CONCATENATE('Cable Info'!T776," - ",'Cable Info'!U776))</f>
        <v/>
      </c>
      <c r="BE1072" s="53"/>
      <c r="BF1072" s="53"/>
      <c r="BG1072" s="55" t="str">
        <f t="shared" si="4"/>
        <v/>
      </c>
      <c r="BH1072" s="53"/>
      <c r="BI1072" s="53" t="str">
        <f>IF('Cable Info'!V776="","",CONCATENATE('Cable Info'!V776," - ",'Cable Info'!W776))</f>
        <v/>
      </c>
      <c r="BJ1072" s="53"/>
      <c r="BK1072" s="53"/>
      <c r="BL1072" s="55" t="str">
        <f t="shared" si="5"/>
        <v/>
      </c>
      <c r="BM1072" s="5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1"/>
      <c r="CL1072" s="1"/>
    </row>
    <row r="1073" spans="1:90" ht="12.75" customHeight="1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9"/>
      <c r="P1073" s="1"/>
      <c r="Q1073" s="219"/>
      <c r="R1073" s="1"/>
      <c r="S1073" s="1"/>
      <c r="T1073" s="1"/>
      <c r="U1073" s="1"/>
      <c r="V1073" s="19"/>
      <c r="W1073" s="19"/>
      <c r="X1073" s="220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53"/>
      <c r="AJ1073" s="53" t="e">
        <f>IF('Cable Info'!L777="","",CONCATENATE('Cable Info'!L777," - ",'Cable Info'!M777))</f>
        <v>#N/A</v>
      </c>
      <c r="AK1073" s="53"/>
      <c r="AL1073" s="53"/>
      <c r="AM1073" s="55" t="e">
        <f t="shared" si="0"/>
        <v>#N/A</v>
      </c>
      <c r="AN1073" s="53"/>
      <c r="AO1073" s="53" t="e">
        <f>IF('Cable Info'!N777="","",CONCATENATE('Cable Info'!N777," - ",'Cable Info'!O777))</f>
        <v>#N/A</v>
      </c>
      <c r="AP1073" s="53"/>
      <c r="AQ1073" s="53"/>
      <c r="AR1073" s="55" t="e">
        <f t="shared" si="1"/>
        <v>#N/A</v>
      </c>
      <c r="AS1073" s="53"/>
      <c r="AT1073" s="53" t="str">
        <f>IF('Cable Info'!P777="","",CONCATENATE('Cable Info'!P777," - ",'Cable Info'!Q777))</f>
        <v/>
      </c>
      <c r="AU1073" s="53"/>
      <c r="AV1073" s="53"/>
      <c r="AW1073" s="55" t="str">
        <f t="shared" si="2"/>
        <v/>
      </c>
      <c r="AX1073" s="53"/>
      <c r="AY1073" s="53" t="str">
        <f>IF('Cable Info'!R777="","",CONCATENATE('Cable Info'!R777," - ",'Cable Info'!S777))</f>
        <v/>
      </c>
      <c r="AZ1073" s="53"/>
      <c r="BA1073" s="53"/>
      <c r="BB1073" s="55" t="str">
        <f t="shared" si="3"/>
        <v/>
      </c>
      <c r="BC1073" s="53"/>
      <c r="BD1073" s="53" t="str">
        <f>IF('Cable Info'!T777="","",CONCATENATE('Cable Info'!T777," - ",'Cable Info'!U777))</f>
        <v/>
      </c>
      <c r="BE1073" s="53"/>
      <c r="BF1073" s="53"/>
      <c r="BG1073" s="55" t="str">
        <f t="shared" si="4"/>
        <v/>
      </c>
      <c r="BH1073" s="53"/>
      <c r="BI1073" s="53" t="str">
        <f>IF('Cable Info'!V777="","",CONCATENATE('Cable Info'!V777," - ",'Cable Info'!W777))</f>
        <v/>
      </c>
      <c r="BJ1073" s="53"/>
      <c r="BK1073" s="53"/>
      <c r="BL1073" s="55" t="str">
        <f t="shared" si="5"/>
        <v/>
      </c>
      <c r="BM1073" s="5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1"/>
      <c r="CL1073" s="1"/>
    </row>
    <row r="1074" spans="1:90" ht="12.75" customHeight="1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9"/>
      <c r="P1074" s="1"/>
      <c r="Q1074" s="219"/>
      <c r="R1074" s="1"/>
      <c r="S1074" s="1"/>
      <c r="T1074" s="1"/>
      <c r="U1074" s="1"/>
      <c r="V1074" s="19"/>
      <c r="W1074" s="19"/>
      <c r="X1074" s="220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53"/>
      <c r="AJ1074" s="53" t="e">
        <f>IF('Cable Info'!L778="","",CONCATENATE('Cable Info'!L778," - ",'Cable Info'!M778))</f>
        <v>#N/A</v>
      </c>
      <c r="AK1074" s="53"/>
      <c r="AL1074" s="53"/>
      <c r="AM1074" s="55" t="e">
        <f t="shared" si="0"/>
        <v>#N/A</v>
      </c>
      <c r="AN1074" s="53"/>
      <c r="AO1074" s="53" t="e">
        <f>IF('Cable Info'!N778="","",CONCATENATE('Cable Info'!N778," - ",'Cable Info'!O778))</f>
        <v>#N/A</v>
      </c>
      <c r="AP1074" s="53"/>
      <c r="AQ1074" s="53"/>
      <c r="AR1074" s="55" t="e">
        <f t="shared" si="1"/>
        <v>#N/A</v>
      </c>
      <c r="AS1074" s="53"/>
      <c r="AT1074" s="53" t="str">
        <f>IF('Cable Info'!P778="","",CONCATENATE('Cable Info'!P778," - ",'Cable Info'!Q778))</f>
        <v/>
      </c>
      <c r="AU1074" s="53"/>
      <c r="AV1074" s="53"/>
      <c r="AW1074" s="55" t="str">
        <f t="shared" si="2"/>
        <v/>
      </c>
      <c r="AX1074" s="53"/>
      <c r="AY1074" s="53" t="str">
        <f>IF('Cable Info'!R778="","",CONCATENATE('Cable Info'!R778," - ",'Cable Info'!S778))</f>
        <v/>
      </c>
      <c r="AZ1074" s="53"/>
      <c r="BA1074" s="53"/>
      <c r="BB1074" s="55" t="str">
        <f t="shared" si="3"/>
        <v/>
      </c>
      <c r="BC1074" s="53"/>
      <c r="BD1074" s="53" t="str">
        <f>IF('Cable Info'!T778="","",CONCATENATE('Cable Info'!T778," - ",'Cable Info'!U778))</f>
        <v/>
      </c>
      <c r="BE1074" s="53"/>
      <c r="BF1074" s="53"/>
      <c r="BG1074" s="55" t="str">
        <f t="shared" si="4"/>
        <v/>
      </c>
      <c r="BH1074" s="53"/>
      <c r="BI1074" s="53" t="str">
        <f>IF('Cable Info'!V778="","",CONCATENATE('Cable Info'!V778," - ",'Cable Info'!W778))</f>
        <v/>
      </c>
      <c r="BJ1074" s="53"/>
      <c r="BK1074" s="53"/>
      <c r="BL1074" s="55" t="str">
        <f t="shared" si="5"/>
        <v/>
      </c>
      <c r="BM1074" s="5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1"/>
      <c r="CL1074" s="1"/>
    </row>
    <row r="1075" spans="1:90" ht="12.75" customHeight="1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9"/>
      <c r="P1075" s="1"/>
      <c r="Q1075" s="219"/>
      <c r="R1075" s="1"/>
      <c r="S1075" s="1"/>
      <c r="T1075" s="1"/>
      <c r="U1075" s="1"/>
      <c r="V1075" s="19"/>
      <c r="W1075" s="19"/>
      <c r="X1075" s="220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53"/>
      <c r="AJ1075" s="53" t="e">
        <f>IF('Cable Info'!L779="","",CONCATENATE('Cable Info'!L779," - ",'Cable Info'!M779))</f>
        <v>#N/A</v>
      </c>
      <c r="AK1075" s="53"/>
      <c r="AL1075" s="53"/>
      <c r="AM1075" s="55" t="e">
        <f t="shared" si="0"/>
        <v>#N/A</v>
      </c>
      <c r="AN1075" s="53"/>
      <c r="AO1075" s="53" t="e">
        <f>IF('Cable Info'!N779="","",CONCATENATE('Cable Info'!N779," - ",'Cable Info'!O779))</f>
        <v>#N/A</v>
      </c>
      <c r="AP1075" s="53"/>
      <c r="AQ1075" s="53"/>
      <c r="AR1075" s="55" t="e">
        <f t="shared" si="1"/>
        <v>#N/A</v>
      </c>
      <c r="AS1075" s="53"/>
      <c r="AT1075" s="53" t="str">
        <f>IF('Cable Info'!P779="","",CONCATENATE('Cable Info'!P779," - ",'Cable Info'!Q779))</f>
        <v/>
      </c>
      <c r="AU1075" s="53"/>
      <c r="AV1075" s="53"/>
      <c r="AW1075" s="55" t="str">
        <f t="shared" si="2"/>
        <v/>
      </c>
      <c r="AX1075" s="53"/>
      <c r="AY1075" s="53" t="str">
        <f>IF('Cable Info'!R779="","",CONCATENATE('Cable Info'!R779," - ",'Cable Info'!S779))</f>
        <v/>
      </c>
      <c r="AZ1075" s="53"/>
      <c r="BA1075" s="53"/>
      <c r="BB1075" s="55" t="str">
        <f t="shared" si="3"/>
        <v/>
      </c>
      <c r="BC1075" s="53"/>
      <c r="BD1075" s="53" t="str">
        <f>IF('Cable Info'!T779="","",CONCATENATE('Cable Info'!T779," - ",'Cable Info'!U779))</f>
        <v/>
      </c>
      <c r="BE1075" s="53"/>
      <c r="BF1075" s="53"/>
      <c r="BG1075" s="55" t="str">
        <f t="shared" si="4"/>
        <v/>
      </c>
      <c r="BH1075" s="53"/>
      <c r="BI1075" s="53" t="str">
        <f>IF('Cable Info'!V779="","",CONCATENATE('Cable Info'!V779," - ",'Cable Info'!W779))</f>
        <v/>
      </c>
      <c r="BJ1075" s="53"/>
      <c r="BK1075" s="53"/>
      <c r="BL1075" s="55" t="str">
        <f t="shared" si="5"/>
        <v/>
      </c>
      <c r="BM1075" s="5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1"/>
      <c r="CL1075" s="1"/>
    </row>
    <row r="1076" spans="1:90" ht="12.75" customHeight="1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9"/>
      <c r="P1076" s="1"/>
      <c r="Q1076" s="219"/>
      <c r="R1076" s="1"/>
      <c r="S1076" s="1"/>
      <c r="T1076" s="1"/>
      <c r="U1076" s="1"/>
      <c r="V1076" s="19"/>
      <c r="W1076" s="19"/>
      <c r="X1076" s="220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53"/>
      <c r="AJ1076" s="53" t="e">
        <f>IF('Cable Info'!L780="","",CONCATENATE('Cable Info'!L780," - ",'Cable Info'!M780))</f>
        <v>#N/A</v>
      </c>
      <c r="AK1076" s="53"/>
      <c r="AL1076" s="53"/>
      <c r="AM1076" s="55" t="e">
        <f t="shared" si="0"/>
        <v>#N/A</v>
      </c>
      <c r="AN1076" s="53"/>
      <c r="AO1076" s="53" t="e">
        <f>IF('Cable Info'!N780="","",CONCATENATE('Cable Info'!N780," - ",'Cable Info'!O780))</f>
        <v>#N/A</v>
      </c>
      <c r="AP1076" s="53"/>
      <c r="AQ1076" s="53"/>
      <c r="AR1076" s="55" t="e">
        <f t="shared" si="1"/>
        <v>#N/A</v>
      </c>
      <c r="AS1076" s="53"/>
      <c r="AT1076" s="53" t="str">
        <f>IF('Cable Info'!P780="","",CONCATENATE('Cable Info'!P780," - ",'Cable Info'!Q780))</f>
        <v/>
      </c>
      <c r="AU1076" s="53"/>
      <c r="AV1076" s="53"/>
      <c r="AW1076" s="55" t="str">
        <f t="shared" si="2"/>
        <v/>
      </c>
      <c r="AX1076" s="53"/>
      <c r="AY1076" s="53" t="str">
        <f>IF('Cable Info'!R780="","",CONCATENATE('Cable Info'!R780," - ",'Cable Info'!S780))</f>
        <v/>
      </c>
      <c r="AZ1076" s="53"/>
      <c r="BA1076" s="53"/>
      <c r="BB1076" s="55" t="str">
        <f t="shared" si="3"/>
        <v/>
      </c>
      <c r="BC1076" s="53"/>
      <c r="BD1076" s="53" t="str">
        <f>IF('Cable Info'!T780="","",CONCATENATE('Cable Info'!T780," - ",'Cable Info'!U780))</f>
        <v/>
      </c>
      <c r="BE1076" s="53"/>
      <c r="BF1076" s="53"/>
      <c r="BG1076" s="55" t="str">
        <f t="shared" si="4"/>
        <v/>
      </c>
      <c r="BH1076" s="53"/>
      <c r="BI1076" s="53" t="str">
        <f>IF('Cable Info'!V780="","",CONCATENATE('Cable Info'!V780," - ",'Cable Info'!W780))</f>
        <v/>
      </c>
      <c r="BJ1076" s="53"/>
      <c r="BK1076" s="53"/>
      <c r="BL1076" s="55" t="str">
        <f t="shared" si="5"/>
        <v/>
      </c>
      <c r="BM1076" s="5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1"/>
      <c r="CL1076" s="1"/>
    </row>
    <row r="1077" spans="1:90" ht="12.75" customHeight="1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9"/>
      <c r="P1077" s="1"/>
      <c r="Q1077" s="219"/>
      <c r="R1077" s="1"/>
      <c r="S1077" s="1"/>
      <c r="T1077" s="1"/>
      <c r="U1077" s="1"/>
      <c r="V1077" s="19"/>
      <c r="W1077" s="19"/>
      <c r="X1077" s="220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53"/>
      <c r="AJ1077" s="53" t="e">
        <f>IF('Cable Info'!L781="","",CONCATENATE('Cable Info'!L781," - ",'Cable Info'!M781))</f>
        <v>#N/A</v>
      </c>
      <c r="AK1077" s="53"/>
      <c r="AL1077" s="53"/>
      <c r="AM1077" s="55" t="e">
        <f t="shared" si="0"/>
        <v>#N/A</v>
      </c>
      <c r="AN1077" s="53"/>
      <c r="AO1077" s="53" t="e">
        <f>IF('Cable Info'!N781="","",CONCATENATE('Cable Info'!N781," - ",'Cable Info'!O781))</f>
        <v>#N/A</v>
      </c>
      <c r="AP1077" s="53"/>
      <c r="AQ1077" s="53"/>
      <c r="AR1077" s="55" t="e">
        <f t="shared" si="1"/>
        <v>#N/A</v>
      </c>
      <c r="AS1077" s="53"/>
      <c r="AT1077" s="53" t="str">
        <f>IF('Cable Info'!P781="","",CONCATENATE('Cable Info'!P781," - ",'Cable Info'!Q781))</f>
        <v/>
      </c>
      <c r="AU1077" s="53"/>
      <c r="AV1077" s="53"/>
      <c r="AW1077" s="55" t="str">
        <f t="shared" si="2"/>
        <v/>
      </c>
      <c r="AX1077" s="53"/>
      <c r="AY1077" s="53" t="str">
        <f>IF('Cable Info'!R781="","",CONCATENATE('Cable Info'!R781," - ",'Cable Info'!S781))</f>
        <v/>
      </c>
      <c r="AZ1077" s="53"/>
      <c r="BA1077" s="53"/>
      <c r="BB1077" s="55" t="str">
        <f t="shared" si="3"/>
        <v/>
      </c>
      <c r="BC1077" s="53"/>
      <c r="BD1077" s="53" t="str">
        <f>IF('Cable Info'!T781="","",CONCATENATE('Cable Info'!T781," - ",'Cable Info'!U781))</f>
        <v/>
      </c>
      <c r="BE1077" s="53"/>
      <c r="BF1077" s="53"/>
      <c r="BG1077" s="55" t="str">
        <f t="shared" si="4"/>
        <v/>
      </c>
      <c r="BH1077" s="53"/>
      <c r="BI1077" s="53" t="str">
        <f>IF('Cable Info'!V781="","",CONCATENATE('Cable Info'!V781," - ",'Cable Info'!W781))</f>
        <v/>
      </c>
      <c r="BJ1077" s="53"/>
      <c r="BK1077" s="53"/>
      <c r="BL1077" s="55" t="str">
        <f t="shared" si="5"/>
        <v/>
      </c>
      <c r="BM1077" s="5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1"/>
      <c r="CL1077" s="1"/>
    </row>
    <row r="1078" spans="1:90" ht="12.75" customHeight="1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9"/>
      <c r="P1078" s="1"/>
      <c r="Q1078" s="219"/>
      <c r="R1078" s="1"/>
      <c r="S1078" s="1"/>
      <c r="T1078" s="1"/>
      <c r="U1078" s="1"/>
      <c r="V1078" s="19"/>
      <c r="W1078" s="19"/>
      <c r="X1078" s="220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53"/>
      <c r="AJ1078" s="53" t="e">
        <f>IF('Cable Info'!L782="","",CONCATENATE('Cable Info'!L782," - ",'Cable Info'!M782))</f>
        <v>#N/A</v>
      </c>
      <c r="AK1078" s="53"/>
      <c r="AL1078" s="53"/>
      <c r="AM1078" s="55" t="e">
        <f t="shared" si="0"/>
        <v>#N/A</v>
      </c>
      <c r="AN1078" s="53"/>
      <c r="AO1078" s="53" t="e">
        <f>IF('Cable Info'!N782="","",CONCATENATE('Cable Info'!N782," - ",'Cable Info'!O782))</f>
        <v>#N/A</v>
      </c>
      <c r="AP1078" s="53"/>
      <c r="AQ1078" s="53"/>
      <c r="AR1078" s="55" t="e">
        <f t="shared" si="1"/>
        <v>#N/A</v>
      </c>
      <c r="AS1078" s="53"/>
      <c r="AT1078" s="53" t="str">
        <f>IF('Cable Info'!P782="","",CONCATENATE('Cable Info'!P782," - ",'Cable Info'!Q782))</f>
        <v/>
      </c>
      <c r="AU1078" s="53"/>
      <c r="AV1078" s="53"/>
      <c r="AW1078" s="55" t="str">
        <f t="shared" si="2"/>
        <v/>
      </c>
      <c r="AX1078" s="53"/>
      <c r="AY1078" s="53" t="str">
        <f>IF('Cable Info'!R782="","",CONCATENATE('Cable Info'!R782," - ",'Cable Info'!S782))</f>
        <v/>
      </c>
      <c r="AZ1078" s="53"/>
      <c r="BA1078" s="53"/>
      <c r="BB1078" s="55" t="str">
        <f t="shared" si="3"/>
        <v/>
      </c>
      <c r="BC1078" s="53"/>
      <c r="BD1078" s="53" t="str">
        <f>IF('Cable Info'!T782="","",CONCATENATE('Cable Info'!T782," - ",'Cable Info'!U782))</f>
        <v/>
      </c>
      <c r="BE1078" s="53"/>
      <c r="BF1078" s="53"/>
      <c r="BG1078" s="55" t="str">
        <f t="shared" si="4"/>
        <v/>
      </c>
      <c r="BH1078" s="53"/>
      <c r="BI1078" s="53" t="str">
        <f>IF('Cable Info'!V782="","",CONCATENATE('Cable Info'!V782," - ",'Cable Info'!W782))</f>
        <v/>
      </c>
      <c r="BJ1078" s="53"/>
      <c r="BK1078" s="53"/>
      <c r="BL1078" s="55" t="str">
        <f t="shared" si="5"/>
        <v/>
      </c>
      <c r="BM1078" s="5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1"/>
      <c r="CL1078" s="1"/>
    </row>
    <row r="1079" spans="1:90" ht="12.75" customHeight="1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9"/>
      <c r="P1079" s="1"/>
      <c r="Q1079" s="219"/>
      <c r="R1079" s="1"/>
      <c r="S1079" s="1"/>
      <c r="T1079" s="1"/>
      <c r="U1079" s="1"/>
      <c r="V1079" s="19"/>
      <c r="W1079" s="19"/>
      <c r="X1079" s="220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53"/>
      <c r="AJ1079" s="53" t="e">
        <f>IF('Cable Info'!L783="","",CONCATENATE('Cable Info'!L783," - ",'Cable Info'!M783))</f>
        <v>#N/A</v>
      </c>
      <c r="AK1079" s="53"/>
      <c r="AL1079" s="53"/>
      <c r="AM1079" s="55" t="e">
        <f t="shared" si="0"/>
        <v>#N/A</v>
      </c>
      <c r="AN1079" s="53"/>
      <c r="AO1079" s="53" t="e">
        <f>IF('Cable Info'!N783="","",CONCATENATE('Cable Info'!N783," - ",'Cable Info'!O783))</f>
        <v>#N/A</v>
      </c>
      <c r="AP1079" s="53"/>
      <c r="AQ1079" s="53"/>
      <c r="AR1079" s="55" t="e">
        <f t="shared" si="1"/>
        <v>#N/A</v>
      </c>
      <c r="AS1079" s="53"/>
      <c r="AT1079" s="53" t="str">
        <f>IF('Cable Info'!P783="","",CONCATENATE('Cable Info'!P783," - ",'Cable Info'!Q783))</f>
        <v/>
      </c>
      <c r="AU1079" s="53"/>
      <c r="AV1079" s="53"/>
      <c r="AW1079" s="55" t="str">
        <f t="shared" si="2"/>
        <v/>
      </c>
      <c r="AX1079" s="53"/>
      <c r="AY1079" s="53" t="str">
        <f>IF('Cable Info'!R783="","",CONCATENATE('Cable Info'!R783," - ",'Cable Info'!S783))</f>
        <v/>
      </c>
      <c r="AZ1079" s="53"/>
      <c r="BA1079" s="53"/>
      <c r="BB1079" s="55" t="str">
        <f t="shared" si="3"/>
        <v/>
      </c>
      <c r="BC1079" s="53"/>
      <c r="BD1079" s="53" t="str">
        <f>IF('Cable Info'!T783="","",CONCATENATE('Cable Info'!T783," - ",'Cable Info'!U783))</f>
        <v/>
      </c>
      <c r="BE1079" s="53"/>
      <c r="BF1079" s="53"/>
      <c r="BG1079" s="55" t="str">
        <f t="shared" si="4"/>
        <v/>
      </c>
      <c r="BH1079" s="53"/>
      <c r="BI1079" s="53" t="str">
        <f>IF('Cable Info'!V783="","",CONCATENATE('Cable Info'!V783," - ",'Cable Info'!W783))</f>
        <v/>
      </c>
      <c r="BJ1079" s="53"/>
      <c r="BK1079" s="53"/>
      <c r="BL1079" s="55" t="str">
        <f t="shared" si="5"/>
        <v/>
      </c>
      <c r="BM1079" s="5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1"/>
      <c r="CL1079" s="1"/>
    </row>
    <row r="1080" spans="1:90" ht="12.75" customHeight="1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9"/>
      <c r="P1080" s="1"/>
      <c r="Q1080" s="219"/>
      <c r="R1080" s="1"/>
      <c r="S1080" s="1"/>
      <c r="T1080" s="1"/>
      <c r="U1080" s="1"/>
      <c r="V1080" s="19"/>
      <c r="W1080" s="19"/>
      <c r="X1080" s="220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53"/>
      <c r="AJ1080" s="53" t="e">
        <f>IF('Cable Info'!L784="","",CONCATENATE('Cable Info'!L784," - ",'Cable Info'!M784))</f>
        <v>#N/A</v>
      </c>
      <c r="AK1080" s="53"/>
      <c r="AL1080" s="53"/>
      <c r="AM1080" s="55" t="e">
        <f t="shared" si="0"/>
        <v>#N/A</v>
      </c>
      <c r="AN1080" s="53"/>
      <c r="AO1080" s="53" t="e">
        <f>IF('Cable Info'!N784="","",CONCATENATE('Cable Info'!N784," - ",'Cable Info'!O784))</f>
        <v>#N/A</v>
      </c>
      <c r="AP1080" s="53"/>
      <c r="AQ1080" s="53"/>
      <c r="AR1080" s="55" t="e">
        <f t="shared" si="1"/>
        <v>#N/A</v>
      </c>
      <c r="AS1080" s="53"/>
      <c r="AT1080" s="53" t="str">
        <f>IF('Cable Info'!P784="","",CONCATENATE('Cable Info'!P784," - ",'Cable Info'!Q784))</f>
        <v/>
      </c>
      <c r="AU1080" s="53"/>
      <c r="AV1080" s="53"/>
      <c r="AW1080" s="55" t="str">
        <f t="shared" si="2"/>
        <v/>
      </c>
      <c r="AX1080" s="53"/>
      <c r="AY1080" s="53" t="str">
        <f>IF('Cable Info'!R784="","",CONCATENATE('Cable Info'!R784," - ",'Cable Info'!S784))</f>
        <v/>
      </c>
      <c r="AZ1080" s="53"/>
      <c r="BA1080" s="53"/>
      <c r="BB1080" s="55" t="str">
        <f t="shared" si="3"/>
        <v/>
      </c>
      <c r="BC1080" s="53"/>
      <c r="BD1080" s="53" t="str">
        <f>IF('Cable Info'!T784="","",CONCATENATE('Cable Info'!T784," - ",'Cable Info'!U784))</f>
        <v/>
      </c>
      <c r="BE1080" s="53"/>
      <c r="BF1080" s="53"/>
      <c r="BG1080" s="55" t="str">
        <f t="shared" si="4"/>
        <v/>
      </c>
      <c r="BH1080" s="53"/>
      <c r="BI1080" s="53" t="str">
        <f>IF('Cable Info'!V784="","",CONCATENATE('Cable Info'!V784," - ",'Cable Info'!W784))</f>
        <v/>
      </c>
      <c r="BJ1080" s="53"/>
      <c r="BK1080" s="53"/>
      <c r="BL1080" s="55" t="str">
        <f t="shared" si="5"/>
        <v/>
      </c>
      <c r="BM1080" s="5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1"/>
      <c r="CL1080" s="1"/>
    </row>
    <row r="1081" spans="1:90" ht="12.75" customHeight="1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9"/>
      <c r="P1081" s="1"/>
      <c r="Q1081" s="219"/>
      <c r="R1081" s="1"/>
      <c r="S1081" s="1"/>
      <c r="T1081" s="1"/>
      <c r="U1081" s="1"/>
      <c r="V1081" s="19"/>
      <c r="W1081" s="19"/>
      <c r="X1081" s="220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53"/>
      <c r="AJ1081" s="53" t="e">
        <f>IF('Cable Info'!L785="","",CONCATENATE('Cable Info'!L785," - ",'Cable Info'!M785))</f>
        <v>#N/A</v>
      </c>
      <c r="AK1081" s="53"/>
      <c r="AL1081" s="53"/>
      <c r="AM1081" s="55" t="e">
        <f t="shared" si="0"/>
        <v>#N/A</v>
      </c>
      <c r="AN1081" s="53"/>
      <c r="AO1081" s="53" t="e">
        <f>IF('Cable Info'!N785="","",CONCATENATE('Cable Info'!N785," - ",'Cable Info'!O785))</f>
        <v>#N/A</v>
      </c>
      <c r="AP1081" s="53"/>
      <c r="AQ1081" s="53"/>
      <c r="AR1081" s="55" t="e">
        <f t="shared" si="1"/>
        <v>#N/A</v>
      </c>
      <c r="AS1081" s="53"/>
      <c r="AT1081" s="53" t="str">
        <f>IF('Cable Info'!P785="","",CONCATENATE('Cable Info'!P785," - ",'Cable Info'!Q785))</f>
        <v/>
      </c>
      <c r="AU1081" s="53"/>
      <c r="AV1081" s="53"/>
      <c r="AW1081" s="55" t="str">
        <f t="shared" si="2"/>
        <v/>
      </c>
      <c r="AX1081" s="53"/>
      <c r="AY1081" s="53" t="str">
        <f>IF('Cable Info'!R785="","",CONCATENATE('Cable Info'!R785," - ",'Cable Info'!S785))</f>
        <v/>
      </c>
      <c r="AZ1081" s="53"/>
      <c r="BA1081" s="53"/>
      <c r="BB1081" s="55" t="str">
        <f t="shared" si="3"/>
        <v/>
      </c>
      <c r="BC1081" s="53"/>
      <c r="BD1081" s="53" t="str">
        <f>IF('Cable Info'!T785="","",CONCATENATE('Cable Info'!T785," - ",'Cable Info'!U785))</f>
        <v/>
      </c>
      <c r="BE1081" s="53"/>
      <c r="BF1081" s="53"/>
      <c r="BG1081" s="55" t="str">
        <f t="shared" si="4"/>
        <v/>
      </c>
      <c r="BH1081" s="53"/>
      <c r="BI1081" s="53" t="str">
        <f>IF('Cable Info'!V785="","",CONCATENATE('Cable Info'!V785," - ",'Cable Info'!W785))</f>
        <v/>
      </c>
      <c r="BJ1081" s="53"/>
      <c r="BK1081" s="53"/>
      <c r="BL1081" s="55" t="str">
        <f t="shared" si="5"/>
        <v/>
      </c>
      <c r="BM1081" s="5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1"/>
      <c r="CL1081" s="1"/>
    </row>
    <row r="1082" spans="1:90" ht="12.75" customHeight="1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9"/>
      <c r="P1082" s="1"/>
      <c r="Q1082" s="219"/>
      <c r="R1082" s="1"/>
      <c r="S1082" s="1"/>
      <c r="T1082" s="1"/>
      <c r="U1082" s="1"/>
      <c r="V1082" s="19"/>
      <c r="W1082" s="19"/>
      <c r="X1082" s="220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53"/>
      <c r="AJ1082" s="53" t="e">
        <f>IF('Cable Info'!L786="","",CONCATENATE('Cable Info'!L786," - ",'Cable Info'!M786))</f>
        <v>#N/A</v>
      </c>
      <c r="AK1082" s="53"/>
      <c r="AL1082" s="53"/>
      <c r="AM1082" s="55" t="e">
        <f t="shared" si="0"/>
        <v>#N/A</v>
      </c>
      <c r="AN1082" s="53"/>
      <c r="AO1082" s="53" t="e">
        <f>IF('Cable Info'!N786="","",CONCATENATE('Cable Info'!N786," - ",'Cable Info'!O786))</f>
        <v>#N/A</v>
      </c>
      <c r="AP1082" s="53"/>
      <c r="AQ1082" s="53"/>
      <c r="AR1082" s="55" t="e">
        <f t="shared" si="1"/>
        <v>#N/A</v>
      </c>
      <c r="AS1082" s="53"/>
      <c r="AT1082" s="53" t="str">
        <f>IF('Cable Info'!P786="","",CONCATENATE('Cable Info'!P786," - ",'Cable Info'!Q786))</f>
        <v/>
      </c>
      <c r="AU1082" s="53"/>
      <c r="AV1082" s="53"/>
      <c r="AW1082" s="55" t="str">
        <f t="shared" si="2"/>
        <v/>
      </c>
      <c r="AX1082" s="53"/>
      <c r="AY1082" s="53" t="str">
        <f>IF('Cable Info'!R786="","",CONCATENATE('Cable Info'!R786," - ",'Cable Info'!S786))</f>
        <v/>
      </c>
      <c r="AZ1082" s="53"/>
      <c r="BA1082" s="53"/>
      <c r="BB1082" s="55" t="str">
        <f t="shared" si="3"/>
        <v/>
      </c>
      <c r="BC1082" s="53"/>
      <c r="BD1082" s="53" t="str">
        <f>IF('Cable Info'!T786="","",CONCATENATE('Cable Info'!T786," - ",'Cable Info'!U786))</f>
        <v/>
      </c>
      <c r="BE1082" s="53"/>
      <c r="BF1082" s="53"/>
      <c r="BG1082" s="55" t="str">
        <f t="shared" si="4"/>
        <v/>
      </c>
      <c r="BH1082" s="53"/>
      <c r="BI1082" s="53" t="str">
        <f>IF('Cable Info'!V786="","",CONCATENATE('Cable Info'!V786," - ",'Cable Info'!W786))</f>
        <v/>
      </c>
      <c r="BJ1082" s="53"/>
      <c r="BK1082" s="53"/>
      <c r="BL1082" s="55" t="str">
        <f t="shared" si="5"/>
        <v/>
      </c>
      <c r="BM1082" s="5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1"/>
      <c r="CL1082" s="1"/>
    </row>
    <row r="1083" spans="1:90" ht="12.75" customHeight="1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9"/>
      <c r="P1083" s="1"/>
      <c r="Q1083" s="219"/>
      <c r="R1083" s="1"/>
      <c r="S1083" s="1"/>
      <c r="T1083" s="1"/>
      <c r="U1083" s="1"/>
      <c r="V1083" s="19"/>
      <c r="W1083" s="19"/>
      <c r="X1083" s="220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53"/>
      <c r="AJ1083" s="53" t="e">
        <f>IF('Cable Info'!L787="","",CONCATENATE('Cable Info'!L787," - ",'Cable Info'!M787))</f>
        <v>#N/A</v>
      </c>
      <c r="AK1083" s="53"/>
      <c r="AL1083" s="53"/>
      <c r="AM1083" s="55" t="e">
        <f t="shared" si="0"/>
        <v>#N/A</v>
      </c>
      <c r="AN1083" s="53"/>
      <c r="AO1083" s="53" t="e">
        <f>IF('Cable Info'!N787="","",CONCATENATE('Cable Info'!N787," - ",'Cable Info'!O787))</f>
        <v>#N/A</v>
      </c>
      <c r="AP1083" s="53"/>
      <c r="AQ1083" s="53"/>
      <c r="AR1083" s="55" t="e">
        <f t="shared" si="1"/>
        <v>#N/A</v>
      </c>
      <c r="AS1083" s="53"/>
      <c r="AT1083" s="53" t="str">
        <f>IF('Cable Info'!P787="","",CONCATENATE('Cable Info'!P787," - ",'Cable Info'!Q787))</f>
        <v/>
      </c>
      <c r="AU1083" s="53"/>
      <c r="AV1083" s="53"/>
      <c r="AW1083" s="55" t="str">
        <f t="shared" si="2"/>
        <v/>
      </c>
      <c r="AX1083" s="53"/>
      <c r="AY1083" s="53" t="str">
        <f>IF('Cable Info'!R787="","",CONCATENATE('Cable Info'!R787," - ",'Cable Info'!S787))</f>
        <v/>
      </c>
      <c r="AZ1083" s="53"/>
      <c r="BA1083" s="53"/>
      <c r="BB1083" s="55" t="str">
        <f t="shared" si="3"/>
        <v/>
      </c>
      <c r="BC1083" s="53"/>
      <c r="BD1083" s="53" t="str">
        <f>IF('Cable Info'!T787="","",CONCATENATE('Cable Info'!T787," - ",'Cable Info'!U787))</f>
        <v/>
      </c>
      <c r="BE1083" s="53"/>
      <c r="BF1083" s="53"/>
      <c r="BG1083" s="55" t="str">
        <f t="shared" si="4"/>
        <v/>
      </c>
      <c r="BH1083" s="53"/>
      <c r="BI1083" s="53" t="str">
        <f>IF('Cable Info'!V787="","",CONCATENATE('Cable Info'!V787," - ",'Cable Info'!W787))</f>
        <v/>
      </c>
      <c r="BJ1083" s="53"/>
      <c r="BK1083" s="53"/>
      <c r="BL1083" s="55" t="str">
        <f t="shared" si="5"/>
        <v/>
      </c>
      <c r="BM1083" s="5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1"/>
      <c r="CL1083" s="1"/>
    </row>
    <row r="1084" spans="1:90" ht="12.75" customHeight="1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9"/>
      <c r="P1084" s="1"/>
      <c r="Q1084" s="219"/>
      <c r="R1084" s="1"/>
      <c r="S1084" s="1"/>
      <c r="T1084" s="1"/>
      <c r="U1084" s="1"/>
      <c r="V1084" s="19"/>
      <c r="W1084" s="19"/>
      <c r="X1084" s="220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53"/>
      <c r="AJ1084" s="53" t="e">
        <f>IF('Cable Info'!L788="","",CONCATENATE('Cable Info'!L788," - ",'Cable Info'!M788))</f>
        <v>#N/A</v>
      </c>
      <c r="AK1084" s="53"/>
      <c r="AL1084" s="53"/>
      <c r="AM1084" s="55" t="e">
        <f t="shared" si="0"/>
        <v>#N/A</v>
      </c>
      <c r="AN1084" s="53"/>
      <c r="AO1084" s="53" t="e">
        <f>IF('Cable Info'!N788="","",CONCATENATE('Cable Info'!N788," - ",'Cable Info'!O788))</f>
        <v>#N/A</v>
      </c>
      <c r="AP1084" s="53"/>
      <c r="AQ1084" s="53"/>
      <c r="AR1084" s="55" t="e">
        <f t="shared" si="1"/>
        <v>#N/A</v>
      </c>
      <c r="AS1084" s="53"/>
      <c r="AT1084" s="53" t="str">
        <f>IF('Cable Info'!P788="","",CONCATENATE('Cable Info'!P788," - ",'Cable Info'!Q788))</f>
        <v/>
      </c>
      <c r="AU1084" s="53"/>
      <c r="AV1084" s="53"/>
      <c r="AW1084" s="55" t="str">
        <f t="shared" si="2"/>
        <v/>
      </c>
      <c r="AX1084" s="53"/>
      <c r="AY1084" s="53" t="str">
        <f>IF('Cable Info'!R788="","",CONCATENATE('Cable Info'!R788," - ",'Cable Info'!S788))</f>
        <v/>
      </c>
      <c r="AZ1084" s="53"/>
      <c r="BA1084" s="53"/>
      <c r="BB1084" s="55" t="str">
        <f t="shared" si="3"/>
        <v/>
      </c>
      <c r="BC1084" s="53"/>
      <c r="BD1084" s="53" t="str">
        <f>IF('Cable Info'!T788="","",CONCATENATE('Cable Info'!T788," - ",'Cable Info'!U788))</f>
        <v/>
      </c>
      <c r="BE1084" s="53"/>
      <c r="BF1084" s="53"/>
      <c r="BG1084" s="55" t="str">
        <f t="shared" si="4"/>
        <v/>
      </c>
      <c r="BH1084" s="53"/>
      <c r="BI1084" s="53" t="str">
        <f>IF('Cable Info'!V788="","",CONCATENATE('Cable Info'!V788," - ",'Cable Info'!W788))</f>
        <v/>
      </c>
      <c r="BJ1084" s="53"/>
      <c r="BK1084" s="53"/>
      <c r="BL1084" s="55" t="str">
        <f t="shared" si="5"/>
        <v/>
      </c>
      <c r="BM1084" s="5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1"/>
      <c r="CL1084" s="1"/>
    </row>
    <row r="1085" spans="1:90" ht="12.75" customHeight="1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9"/>
      <c r="P1085" s="1"/>
      <c r="Q1085" s="219"/>
      <c r="R1085" s="1"/>
      <c r="S1085" s="1"/>
      <c r="T1085" s="1"/>
      <c r="U1085" s="1"/>
      <c r="V1085" s="19"/>
      <c r="W1085" s="19"/>
      <c r="X1085" s="220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53"/>
      <c r="AJ1085" s="53" t="e">
        <f>IF('Cable Info'!L789="","",CONCATENATE('Cable Info'!L789," - ",'Cable Info'!M789))</f>
        <v>#N/A</v>
      </c>
      <c r="AK1085" s="53"/>
      <c r="AL1085" s="53"/>
      <c r="AM1085" s="55" t="e">
        <f t="shared" si="0"/>
        <v>#N/A</v>
      </c>
      <c r="AN1085" s="53"/>
      <c r="AO1085" s="53" t="e">
        <f>IF('Cable Info'!N789="","",CONCATENATE('Cable Info'!N789," - ",'Cable Info'!O789))</f>
        <v>#N/A</v>
      </c>
      <c r="AP1085" s="53"/>
      <c r="AQ1085" s="53"/>
      <c r="AR1085" s="55" t="e">
        <f t="shared" si="1"/>
        <v>#N/A</v>
      </c>
      <c r="AS1085" s="53"/>
      <c r="AT1085" s="53" t="str">
        <f>IF('Cable Info'!P789="","",CONCATENATE('Cable Info'!P789," - ",'Cable Info'!Q789))</f>
        <v/>
      </c>
      <c r="AU1085" s="53"/>
      <c r="AV1085" s="53"/>
      <c r="AW1085" s="55" t="str">
        <f t="shared" si="2"/>
        <v/>
      </c>
      <c r="AX1085" s="53"/>
      <c r="AY1085" s="53" t="str">
        <f>IF('Cable Info'!R789="","",CONCATENATE('Cable Info'!R789," - ",'Cable Info'!S789))</f>
        <v/>
      </c>
      <c r="AZ1085" s="53"/>
      <c r="BA1085" s="53"/>
      <c r="BB1085" s="55" t="str">
        <f t="shared" si="3"/>
        <v/>
      </c>
      <c r="BC1085" s="53"/>
      <c r="BD1085" s="53" t="str">
        <f>IF('Cable Info'!T789="","",CONCATENATE('Cable Info'!T789," - ",'Cable Info'!U789))</f>
        <v/>
      </c>
      <c r="BE1085" s="53"/>
      <c r="BF1085" s="53"/>
      <c r="BG1085" s="55" t="str">
        <f t="shared" si="4"/>
        <v/>
      </c>
      <c r="BH1085" s="53"/>
      <c r="BI1085" s="53" t="str">
        <f>IF('Cable Info'!V789="","",CONCATENATE('Cable Info'!V789," - ",'Cable Info'!W789))</f>
        <v/>
      </c>
      <c r="BJ1085" s="53"/>
      <c r="BK1085" s="53"/>
      <c r="BL1085" s="55" t="str">
        <f t="shared" si="5"/>
        <v/>
      </c>
      <c r="BM1085" s="5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1"/>
      <c r="CL1085" s="1"/>
    </row>
    <row r="1086" spans="1:90" ht="12.75" customHeight="1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9"/>
      <c r="P1086" s="1"/>
      <c r="Q1086" s="219"/>
      <c r="R1086" s="1"/>
      <c r="S1086" s="1"/>
      <c r="T1086" s="1"/>
      <c r="U1086" s="1"/>
      <c r="V1086" s="19"/>
      <c r="W1086" s="19"/>
      <c r="X1086" s="220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53"/>
      <c r="AJ1086" s="53" t="e">
        <f>IF('Cable Info'!L790="","",CONCATENATE('Cable Info'!L790," - ",'Cable Info'!M790))</f>
        <v>#N/A</v>
      </c>
      <c r="AK1086" s="53"/>
      <c r="AL1086" s="53"/>
      <c r="AM1086" s="55" t="e">
        <f t="shared" si="0"/>
        <v>#N/A</v>
      </c>
      <c r="AN1086" s="53"/>
      <c r="AO1086" s="53" t="e">
        <f>IF('Cable Info'!N790="","",CONCATENATE('Cable Info'!N790," - ",'Cable Info'!O790))</f>
        <v>#N/A</v>
      </c>
      <c r="AP1086" s="53"/>
      <c r="AQ1086" s="53"/>
      <c r="AR1086" s="55" t="e">
        <f t="shared" si="1"/>
        <v>#N/A</v>
      </c>
      <c r="AS1086" s="53"/>
      <c r="AT1086" s="53" t="str">
        <f>IF('Cable Info'!P790="","",CONCATENATE('Cable Info'!P790," - ",'Cable Info'!Q790))</f>
        <v/>
      </c>
      <c r="AU1086" s="53"/>
      <c r="AV1086" s="53"/>
      <c r="AW1086" s="55" t="str">
        <f t="shared" si="2"/>
        <v/>
      </c>
      <c r="AX1086" s="53"/>
      <c r="AY1086" s="53" t="str">
        <f>IF('Cable Info'!R790="","",CONCATENATE('Cable Info'!R790," - ",'Cable Info'!S790))</f>
        <v/>
      </c>
      <c r="AZ1086" s="53"/>
      <c r="BA1086" s="53"/>
      <c r="BB1086" s="55" t="str">
        <f t="shared" si="3"/>
        <v/>
      </c>
      <c r="BC1086" s="53"/>
      <c r="BD1086" s="53" t="str">
        <f>IF('Cable Info'!T790="","",CONCATENATE('Cable Info'!T790," - ",'Cable Info'!U790))</f>
        <v/>
      </c>
      <c r="BE1086" s="53"/>
      <c r="BF1086" s="53"/>
      <c r="BG1086" s="55" t="str">
        <f t="shared" si="4"/>
        <v/>
      </c>
      <c r="BH1086" s="53"/>
      <c r="BI1086" s="53" t="str">
        <f>IF('Cable Info'!V790="","",CONCATENATE('Cable Info'!V790," - ",'Cable Info'!W790))</f>
        <v/>
      </c>
      <c r="BJ1086" s="53"/>
      <c r="BK1086" s="53"/>
      <c r="BL1086" s="55" t="str">
        <f t="shared" si="5"/>
        <v/>
      </c>
      <c r="BM1086" s="5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1"/>
      <c r="CL1086" s="1"/>
    </row>
    <row r="1087" spans="1:90" ht="12.75" customHeight="1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9"/>
      <c r="P1087" s="1"/>
      <c r="Q1087" s="219"/>
      <c r="R1087" s="1"/>
      <c r="S1087" s="1"/>
      <c r="T1087" s="1"/>
      <c r="U1087" s="1"/>
      <c r="V1087" s="19"/>
      <c r="W1087" s="19"/>
      <c r="X1087" s="220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53"/>
      <c r="AJ1087" s="53" t="e">
        <f>IF('Cable Info'!L791="","",CONCATENATE('Cable Info'!L791," - ",'Cable Info'!M791))</f>
        <v>#N/A</v>
      </c>
      <c r="AK1087" s="53"/>
      <c r="AL1087" s="53"/>
      <c r="AM1087" s="55" t="e">
        <f t="shared" si="0"/>
        <v>#N/A</v>
      </c>
      <c r="AN1087" s="53"/>
      <c r="AO1087" s="53" t="e">
        <f>IF('Cable Info'!N791="","",CONCATENATE('Cable Info'!N791," - ",'Cable Info'!O791))</f>
        <v>#N/A</v>
      </c>
      <c r="AP1087" s="53"/>
      <c r="AQ1087" s="53"/>
      <c r="AR1087" s="55" t="e">
        <f t="shared" si="1"/>
        <v>#N/A</v>
      </c>
      <c r="AS1087" s="53"/>
      <c r="AT1087" s="53" t="str">
        <f>IF('Cable Info'!P791="","",CONCATENATE('Cable Info'!P791," - ",'Cable Info'!Q791))</f>
        <v/>
      </c>
      <c r="AU1087" s="53"/>
      <c r="AV1087" s="53"/>
      <c r="AW1087" s="55" t="str">
        <f t="shared" si="2"/>
        <v/>
      </c>
      <c r="AX1087" s="53"/>
      <c r="AY1087" s="53" t="str">
        <f>IF('Cable Info'!R791="","",CONCATENATE('Cable Info'!R791," - ",'Cable Info'!S791))</f>
        <v/>
      </c>
      <c r="AZ1087" s="53"/>
      <c r="BA1087" s="53"/>
      <c r="BB1087" s="55" t="str">
        <f t="shared" si="3"/>
        <v/>
      </c>
      <c r="BC1087" s="53"/>
      <c r="BD1087" s="53" t="str">
        <f>IF('Cable Info'!T791="","",CONCATENATE('Cable Info'!T791," - ",'Cable Info'!U791))</f>
        <v/>
      </c>
      <c r="BE1087" s="53"/>
      <c r="BF1087" s="53"/>
      <c r="BG1087" s="55" t="str">
        <f t="shared" si="4"/>
        <v/>
      </c>
      <c r="BH1087" s="53"/>
      <c r="BI1087" s="53" t="str">
        <f>IF('Cable Info'!V791="","",CONCATENATE('Cable Info'!V791," - ",'Cable Info'!W791))</f>
        <v/>
      </c>
      <c r="BJ1087" s="53"/>
      <c r="BK1087" s="53"/>
      <c r="BL1087" s="55" t="str">
        <f t="shared" si="5"/>
        <v/>
      </c>
      <c r="BM1087" s="5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1"/>
      <c r="CL1087" s="1"/>
    </row>
    <row r="1088" spans="1:90" ht="12.75" customHeight="1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9"/>
      <c r="P1088" s="1"/>
      <c r="Q1088" s="219"/>
      <c r="R1088" s="1"/>
      <c r="S1088" s="1"/>
      <c r="T1088" s="1"/>
      <c r="U1088" s="1"/>
      <c r="V1088" s="19"/>
      <c r="W1088" s="19"/>
      <c r="X1088" s="220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53"/>
      <c r="AJ1088" s="53" t="e">
        <f>IF('Cable Info'!L792="","",CONCATENATE('Cable Info'!L792," - ",'Cable Info'!M792))</f>
        <v>#N/A</v>
      </c>
      <c r="AK1088" s="53"/>
      <c r="AL1088" s="53"/>
      <c r="AM1088" s="55" t="e">
        <f t="shared" si="0"/>
        <v>#N/A</v>
      </c>
      <c r="AN1088" s="53"/>
      <c r="AO1088" s="53" t="e">
        <f>IF('Cable Info'!N792="","",CONCATENATE('Cable Info'!N792," - ",'Cable Info'!O792))</f>
        <v>#N/A</v>
      </c>
      <c r="AP1088" s="53"/>
      <c r="AQ1088" s="53"/>
      <c r="AR1088" s="55" t="e">
        <f t="shared" si="1"/>
        <v>#N/A</v>
      </c>
      <c r="AS1088" s="53"/>
      <c r="AT1088" s="53" t="str">
        <f>IF('Cable Info'!P792="","",CONCATENATE('Cable Info'!P792," - ",'Cable Info'!Q792))</f>
        <v/>
      </c>
      <c r="AU1088" s="53"/>
      <c r="AV1088" s="53"/>
      <c r="AW1088" s="55" t="str">
        <f t="shared" si="2"/>
        <v/>
      </c>
      <c r="AX1088" s="53"/>
      <c r="AY1088" s="53" t="str">
        <f>IF('Cable Info'!R792="","",CONCATENATE('Cable Info'!R792," - ",'Cable Info'!S792))</f>
        <v/>
      </c>
      <c r="AZ1088" s="53"/>
      <c r="BA1088" s="53"/>
      <c r="BB1088" s="55" t="str">
        <f t="shared" si="3"/>
        <v/>
      </c>
      <c r="BC1088" s="53"/>
      <c r="BD1088" s="53" t="str">
        <f>IF('Cable Info'!T792="","",CONCATENATE('Cable Info'!T792," - ",'Cable Info'!U792))</f>
        <v/>
      </c>
      <c r="BE1088" s="53"/>
      <c r="BF1088" s="53"/>
      <c r="BG1088" s="55" t="str">
        <f t="shared" si="4"/>
        <v/>
      </c>
      <c r="BH1088" s="53"/>
      <c r="BI1088" s="53" t="str">
        <f>IF('Cable Info'!V792="","",CONCATENATE('Cable Info'!V792," - ",'Cable Info'!W792))</f>
        <v/>
      </c>
      <c r="BJ1088" s="53"/>
      <c r="BK1088" s="53"/>
      <c r="BL1088" s="55" t="str">
        <f t="shared" si="5"/>
        <v/>
      </c>
      <c r="BM1088" s="5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1"/>
      <c r="CL1088" s="1"/>
    </row>
    <row r="1089" spans="1:90" ht="12.75" customHeight="1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9"/>
      <c r="P1089" s="1"/>
      <c r="Q1089" s="219"/>
      <c r="R1089" s="1"/>
      <c r="S1089" s="1"/>
      <c r="T1089" s="1"/>
      <c r="U1089" s="1"/>
      <c r="V1089" s="19"/>
      <c r="W1089" s="19"/>
      <c r="X1089" s="220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53"/>
      <c r="AJ1089" s="53" t="e">
        <f>IF('Cable Info'!L793="","",CONCATENATE('Cable Info'!L793," - ",'Cable Info'!M793))</f>
        <v>#N/A</v>
      </c>
      <c r="AK1089" s="53"/>
      <c r="AL1089" s="53"/>
      <c r="AM1089" s="55" t="e">
        <f t="shared" si="0"/>
        <v>#N/A</v>
      </c>
      <c r="AN1089" s="53"/>
      <c r="AO1089" s="53" t="e">
        <f>IF('Cable Info'!N793="","",CONCATENATE('Cable Info'!N793," - ",'Cable Info'!O793))</f>
        <v>#N/A</v>
      </c>
      <c r="AP1089" s="53"/>
      <c r="AQ1089" s="53"/>
      <c r="AR1089" s="55" t="e">
        <f t="shared" si="1"/>
        <v>#N/A</v>
      </c>
      <c r="AS1089" s="53"/>
      <c r="AT1089" s="53" t="str">
        <f>IF('Cable Info'!P793="","",CONCATENATE('Cable Info'!P793," - ",'Cable Info'!Q793))</f>
        <v/>
      </c>
      <c r="AU1089" s="53"/>
      <c r="AV1089" s="53"/>
      <c r="AW1089" s="55" t="str">
        <f t="shared" si="2"/>
        <v/>
      </c>
      <c r="AX1089" s="53"/>
      <c r="AY1089" s="53" t="str">
        <f>IF('Cable Info'!R793="","",CONCATENATE('Cable Info'!R793," - ",'Cable Info'!S793))</f>
        <v/>
      </c>
      <c r="AZ1089" s="53"/>
      <c r="BA1089" s="53"/>
      <c r="BB1089" s="55" t="str">
        <f t="shared" si="3"/>
        <v/>
      </c>
      <c r="BC1089" s="53"/>
      <c r="BD1089" s="53" t="str">
        <f>IF('Cable Info'!T793="","",CONCATENATE('Cable Info'!T793," - ",'Cable Info'!U793))</f>
        <v/>
      </c>
      <c r="BE1089" s="53"/>
      <c r="BF1089" s="53"/>
      <c r="BG1089" s="55" t="str">
        <f t="shared" si="4"/>
        <v/>
      </c>
      <c r="BH1089" s="53"/>
      <c r="BI1089" s="53" t="str">
        <f>IF('Cable Info'!V793="","",CONCATENATE('Cable Info'!V793," - ",'Cable Info'!W793))</f>
        <v/>
      </c>
      <c r="BJ1089" s="53"/>
      <c r="BK1089" s="53"/>
      <c r="BL1089" s="55" t="str">
        <f t="shared" si="5"/>
        <v/>
      </c>
      <c r="BM1089" s="5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1"/>
      <c r="CL1089" s="1"/>
    </row>
    <row r="1090" spans="1:90" ht="12.75" customHeight="1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9"/>
      <c r="P1090" s="1"/>
      <c r="Q1090" s="219"/>
      <c r="R1090" s="1"/>
      <c r="S1090" s="1"/>
      <c r="T1090" s="1"/>
      <c r="U1090" s="1"/>
      <c r="V1090" s="19"/>
      <c r="W1090" s="19"/>
      <c r="X1090" s="220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53"/>
      <c r="AJ1090" s="53" t="e">
        <f>IF('Cable Info'!L794="","",CONCATENATE('Cable Info'!L794," - ",'Cable Info'!M794))</f>
        <v>#N/A</v>
      </c>
      <c r="AK1090" s="53"/>
      <c r="AL1090" s="53"/>
      <c r="AM1090" s="55" t="e">
        <f t="shared" si="0"/>
        <v>#N/A</v>
      </c>
      <c r="AN1090" s="53"/>
      <c r="AO1090" s="53" t="e">
        <f>IF('Cable Info'!N794="","",CONCATENATE('Cable Info'!N794," - ",'Cable Info'!O794))</f>
        <v>#N/A</v>
      </c>
      <c r="AP1090" s="53"/>
      <c r="AQ1090" s="53"/>
      <c r="AR1090" s="55" t="e">
        <f t="shared" si="1"/>
        <v>#N/A</v>
      </c>
      <c r="AS1090" s="53"/>
      <c r="AT1090" s="53" t="str">
        <f>IF('Cable Info'!P794="","",CONCATENATE('Cable Info'!P794," - ",'Cable Info'!Q794))</f>
        <v/>
      </c>
      <c r="AU1090" s="53"/>
      <c r="AV1090" s="53"/>
      <c r="AW1090" s="55" t="str">
        <f t="shared" si="2"/>
        <v/>
      </c>
      <c r="AX1090" s="53"/>
      <c r="AY1090" s="53" t="str">
        <f>IF('Cable Info'!R794="","",CONCATENATE('Cable Info'!R794," - ",'Cable Info'!S794))</f>
        <v/>
      </c>
      <c r="AZ1090" s="53"/>
      <c r="BA1090" s="53"/>
      <c r="BB1090" s="55" t="str">
        <f t="shared" si="3"/>
        <v/>
      </c>
      <c r="BC1090" s="53"/>
      <c r="BD1090" s="53" t="str">
        <f>IF('Cable Info'!T794="","",CONCATENATE('Cable Info'!T794," - ",'Cable Info'!U794))</f>
        <v/>
      </c>
      <c r="BE1090" s="53"/>
      <c r="BF1090" s="53"/>
      <c r="BG1090" s="55" t="str">
        <f t="shared" si="4"/>
        <v/>
      </c>
      <c r="BH1090" s="53"/>
      <c r="BI1090" s="53" t="str">
        <f>IF('Cable Info'!V794="","",CONCATENATE('Cable Info'!V794," - ",'Cable Info'!W794))</f>
        <v/>
      </c>
      <c r="BJ1090" s="53"/>
      <c r="BK1090" s="53"/>
      <c r="BL1090" s="55" t="str">
        <f t="shared" si="5"/>
        <v/>
      </c>
      <c r="BM1090" s="5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1"/>
      <c r="CL1090" s="1"/>
    </row>
    <row r="1091" spans="1:90" ht="12.75" customHeight="1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9"/>
      <c r="P1091" s="1"/>
      <c r="Q1091" s="219"/>
      <c r="R1091" s="1"/>
      <c r="S1091" s="1"/>
      <c r="T1091" s="1"/>
      <c r="U1091" s="1"/>
      <c r="V1091" s="19"/>
      <c r="W1091" s="19"/>
      <c r="X1091" s="220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53"/>
      <c r="AJ1091" s="53" t="e">
        <f>IF('Cable Info'!L795="","",CONCATENATE('Cable Info'!L795," - ",'Cable Info'!M795))</f>
        <v>#N/A</v>
      </c>
      <c r="AK1091" s="53"/>
      <c r="AL1091" s="53"/>
      <c r="AM1091" s="55" t="e">
        <f t="shared" si="0"/>
        <v>#N/A</v>
      </c>
      <c r="AN1091" s="53"/>
      <c r="AO1091" s="53" t="e">
        <f>IF('Cable Info'!N795="","",CONCATENATE('Cable Info'!N795," - ",'Cable Info'!O795))</f>
        <v>#N/A</v>
      </c>
      <c r="AP1091" s="53"/>
      <c r="AQ1091" s="53"/>
      <c r="AR1091" s="55" t="e">
        <f t="shared" si="1"/>
        <v>#N/A</v>
      </c>
      <c r="AS1091" s="53"/>
      <c r="AT1091" s="53" t="str">
        <f>IF('Cable Info'!P795="","",CONCATENATE('Cable Info'!P795," - ",'Cable Info'!Q795))</f>
        <v/>
      </c>
      <c r="AU1091" s="53"/>
      <c r="AV1091" s="53"/>
      <c r="AW1091" s="55" t="str">
        <f t="shared" si="2"/>
        <v/>
      </c>
      <c r="AX1091" s="53"/>
      <c r="AY1091" s="53" t="str">
        <f>IF('Cable Info'!R795="","",CONCATENATE('Cable Info'!R795," - ",'Cable Info'!S795))</f>
        <v/>
      </c>
      <c r="AZ1091" s="53"/>
      <c r="BA1091" s="53"/>
      <c r="BB1091" s="55" t="str">
        <f t="shared" si="3"/>
        <v/>
      </c>
      <c r="BC1091" s="53"/>
      <c r="BD1091" s="53" t="str">
        <f>IF('Cable Info'!T795="","",CONCATENATE('Cable Info'!T795," - ",'Cable Info'!U795))</f>
        <v/>
      </c>
      <c r="BE1091" s="53"/>
      <c r="BF1091" s="53"/>
      <c r="BG1091" s="55" t="str">
        <f t="shared" si="4"/>
        <v/>
      </c>
      <c r="BH1091" s="53"/>
      <c r="BI1091" s="53" t="str">
        <f>IF('Cable Info'!V795="","",CONCATENATE('Cable Info'!V795," - ",'Cable Info'!W795))</f>
        <v/>
      </c>
      <c r="BJ1091" s="53"/>
      <c r="BK1091" s="53"/>
      <c r="BL1091" s="55" t="str">
        <f t="shared" si="5"/>
        <v/>
      </c>
      <c r="BM1091" s="5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1"/>
      <c r="CL1091" s="1"/>
    </row>
    <row r="1092" spans="1:90" ht="12.75" customHeight="1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9"/>
      <c r="P1092" s="1"/>
      <c r="Q1092" s="219"/>
      <c r="R1092" s="1"/>
      <c r="S1092" s="1"/>
      <c r="T1092" s="1"/>
      <c r="U1092" s="1"/>
      <c r="V1092" s="19"/>
      <c r="W1092" s="19"/>
      <c r="X1092" s="220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53"/>
      <c r="AJ1092" s="53" t="e">
        <f>IF('Cable Info'!L796="","",CONCATENATE('Cable Info'!L796," - ",'Cable Info'!M796))</f>
        <v>#N/A</v>
      </c>
      <c r="AK1092" s="53"/>
      <c r="AL1092" s="53"/>
      <c r="AM1092" s="55" t="e">
        <f t="shared" si="0"/>
        <v>#N/A</v>
      </c>
      <c r="AN1092" s="53"/>
      <c r="AO1092" s="53" t="e">
        <f>IF('Cable Info'!N796="","",CONCATENATE('Cable Info'!N796," - ",'Cable Info'!O796))</f>
        <v>#N/A</v>
      </c>
      <c r="AP1092" s="53"/>
      <c r="AQ1092" s="53"/>
      <c r="AR1092" s="55" t="e">
        <f t="shared" si="1"/>
        <v>#N/A</v>
      </c>
      <c r="AS1092" s="53"/>
      <c r="AT1092" s="53" t="str">
        <f>IF('Cable Info'!P796="","",CONCATENATE('Cable Info'!P796," - ",'Cable Info'!Q796))</f>
        <v/>
      </c>
      <c r="AU1092" s="53"/>
      <c r="AV1092" s="53"/>
      <c r="AW1092" s="55" t="str">
        <f t="shared" si="2"/>
        <v/>
      </c>
      <c r="AX1092" s="53"/>
      <c r="AY1092" s="53" t="str">
        <f>IF('Cable Info'!R796="","",CONCATENATE('Cable Info'!R796," - ",'Cable Info'!S796))</f>
        <v/>
      </c>
      <c r="AZ1092" s="53"/>
      <c r="BA1092" s="53"/>
      <c r="BB1092" s="55" t="str">
        <f t="shared" si="3"/>
        <v/>
      </c>
      <c r="BC1092" s="53"/>
      <c r="BD1092" s="53" t="str">
        <f>IF('Cable Info'!T796="","",CONCATENATE('Cable Info'!T796," - ",'Cable Info'!U796))</f>
        <v/>
      </c>
      <c r="BE1092" s="53"/>
      <c r="BF1092" s="53"/>
      <c r="BG1092" s="55" t="str">
        <f t="shared" si="4"/>
        <v/>
      </c>
      <c r="BH1092" s="53"/>
      <c r="BI1092" s="53" t="str">
        <f>IF('Cable Info'!V796="","",CONCATENATE('Cable Info'!V796," - ",'Cable Info'!W796))</f>
        <v/>
      </c>
      <c r="BJ1092" s="53"/>
      <c r="BK1092" s="53"/>
      <c r="BL1092" s="55" t="str">
        <f t="shared" si="5"/>
        <v/>
      </c>
      <c r="BM1092" s="5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1"/>
      <c r="CL1092" s="1"/>
    </row>
    <row r="1093" spans="1:90" ht="12.75" customHeight="1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9"/>
      <c r="P1093" s="1"/>
      <c r="Q1093" s="219"/>
      <c r="R1093" s="1"/>
      <c r="S1093" s="1"/>
      <c r="T1093" s="1"/>
      <c r="U1093" s="1"/>
      <c r="V1093" s="19"/>
      <c r="W1093" s="19"/>
      <c r="X1093" s="220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53"/>
      <c r="AJ1093" s="53" t="e">
        <f>IF('Cable Info'!L797="","",CONCATENATE('Cable Info'!L797," - ",'Cable Info'!M797))</f>
        <v>#N/A</v>
      </c>
      <c r="AK1093" s="53"/>
      <c r="AL1093" s="53"/>
      <c r="AM1093" s="55" t="e">
        <f t="shared" si="0"/>
        <v>#N/A</v>
      </c>
      <c r="AN1093" s="53"/>
      <c r="AO1093" s="53" t="e">
        <f>IF('Cable Info'!N797="","",CONCATENATE('Cable Info'!N797," - ",'Cable Info'!O797))</f>
        <v>#N/A</v>
      </c>
      <c r="AP1093" s="53"/>
      <c r="AQ1093" s="53"/>
      <c r="AR1093" s="55" t="e">
        <f t="shared" si="1"/>
        <v>#N/A</v>
      </c>
      <c r="AS1093" s="53"/>
      <c r="AT1093" s="53" t="str">
        <f>IF('Cable Info'!P797="","",CONCATENATE('Cable Info'!P797," - ",'Cable Info'!Q797))</f>
        <v/>
      </c>
      <c r="AU1093" s="53"/>
      <c r="AV1093" s="53"/>
      <c r="AW1093" s="55" t="str">
        <f t="shared" si="2"/>
        <v/>
      </c>
      <c r="AX1093" s="53"/>
      <c r="AY1093" s="53" t="str">
        <f>IF('Cable Info'!R797="","",CONCATENATE('Cable Info'!R797," - ",'Cable Info'!S797))</f>
        <v/>
      </c>
      <c r="AZ1093" s="53"/>
      <c r="BA1093" s="53"/>
      <c r="BB1093" s="55" t="str">
        <f t="shared" si="3"/>
        <v/>
      </c>
      <c r="BC1093" s="53"/>
      <c r="BD1093" s="53" t="str">
        <f>IF('Cable Info'!T797="","",CONCATENATE('Cable Info'!T797," - ",'Cable Info'!U797))</f>
        <v/>
      </c>
      <c r="BE1093" s="53"/>
      <c r="BF1093" s="53"/>
      <c r="BG1093" s="55" t="str">
        <f t="shared" si="4"/>
        <v/>
      </c>
      <c r="BH1093" s="53"/>
      <c r="BI1093" s="53" t="str">
        <f>IF('Cable Info'!V797="","",CONCATENATE('Cable Info'!V797," - ",'Cable Info'!W797))</f>
        <v/>
      </c>
      <c r="BJ1093" s="53"/>
      <c r="BK1093" s="53"/>
      <c r="BL1093" s="55" t="str">
        <f t="shared" si="5"/>
        <v/>
      </c>
      <c r="BM1093" s="5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1"/>
      <c r="CL1093" s="1"/>
    </row>
    <row r="1094" spans="1:90" ht="12.75" customHeight="1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9"/>
      <c r="P1094" s="1"/>
      <c r="Q1094" s="219"/>
      <c r="R1094" s="1"/>
      <c r="S1094" s="1"/>
      <c r="T1094" s="1"/>
      <c r="U1094" s="1"/>
      <c r="V1094" s="19"/>
      <c r="W1094" s="19"/>
      <c r="X1094" s="220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53"/>
      <c r="AJ1094" s="53" t="e">
        <f>IF('Cable Info'!L798="","",CONCATENATE('Cable Info'!L798," - ",'Cable Info'!M798))</f>
        <v>#N/A</v>
      </c>
      <c r="AK1094" s="53"/>
      <c r="AL1094" s="53"/>
      <c r="AM1094" s="55" t="e">
        <f t="shared" si="0"/>
        <v>#N/A</v>
      </c>
      <c r="AN1094" s="53"/>
      <c r="AO1094" s="53" t="e">
        <f>IF('Cable Info'!N798="","",CONCATENATE('Cable Info'!N798," - ",'Cable Info'!O798))</f>
        <v>#N/A</v>
      </c>
      <c r="AP1094" s="53"/>
      <c r="AQ1094" s="53"/>
      <c r="AR1094" s="55" t="e">
        <f t="shared" si="1"/>
        <v>#N/A</v>
      </c>
      <c r="AS1094" s="53"/>
      <c r="AT1094" s="53" t="str">
        <f>IF('Cable Info'!P798="","",CONCATENATE('Cable Info'!P798," - ",'Cable Info'!Q798))</f>
        <v/>
      </c>
      <c r="AU1094" s="53"/>
      <c r="AV1094" s="53"/>
      <c r="AW1094" s="55" t="str">
        <f t="shared" si="2"/>
        <v/>
      </c>
      <c r="AX1094" s="53"/>
      <c r="AY1094" s="53" t="str">
        <f>IF('Cable Info'!R798="","",CONCATENATE('Cable Info'!R798," - ",'Cable Info'!S798))</f>
        <v/>
      </c>
      <c r="AZ1094" s="53"/>
      <c r="BA1094" s="53"/>
      <c r="BB1094" s="55" t="str">
        <f t="shared" si="3"/>
        <v/>
      </c>
      <c r="BC1094" s="53"/>
      <c r="BD1094" s="53" t="str">
        <f>IF('Cable Info'!T798="","",CONCATENATE('Cable Info'!T798," - ",'Cable Info'!U798))</f>
        <v/>
      </c>
      <c r="BE1094" s="53"/>
      <c r="BF1094" s="53"/>
      <c r="BG1094" s="55" t="str">
        <f t="shared" si="4"/>
        <v/>
      </c>
      <c r="BH1094" s="53"/>
      <c r="BI1094" s="53" t="str">
        <f>IF('Cable Info'!V798="","",CONCATENATE('Cable Info'!V798," - ",'Cable Info'!W798))</f>
        <v/>
      </c>
      <c r="BJ1094" s="53"/>
      <c r="BK1094" s="53"/>
      <c r="BL1094" s="55" t="str">
        <f t="shared" si="5"/>
        <v/>
      </c>
      <c r="BM1094" s="5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1"/>
      <c r="CL1094" s="1"/>
    </row>
    <row r="1095" spans="1:90" ht="12.75" customHeight="1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9"/>
      <c r="P1095" s="1"/>
      <c r="Q1095" s="219"/>
      <c r="R1095" s="1"/>
      <c r="S1095" s="1"/>
      <c r="T1095" s="1"/>
      <c r="U1095" s="1"/>
      <c r="V1095" s="19"/>
      <c r="W1095" s="19"/>
      <c r="X1095" s="220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53"/>
      <c r="AJ1095" s="53" t="e">
        <f>IF('Cable Info'!L799="","",CONCATENATE('Cable Info'!L799," - ",'Cable Info'!M799))</f>
        <v>#N/A</v>
      </c>
      <c r="AK1095" s="53"/>
      <c r="AL1095" s="53"/>
      <c r="AM1095" s="55" t="e">
        <f t="shared" si="0"/>
        <v>#N/A</v>
      </c>
      <c r="AN1095" s="53"/>
      <c r="AO1095" s="53" t="e">
        <f>IF('Cable Info'!N799="","",CONCATENATE('Cable Info'!N799," - ",'Cable Info'!O799))</f>
        <v>#N/A</v>
      </c>
      <c r="AP1095" s="53"/>
      <c r="AQ1095" s="53"/>
      <c r="AR1095" s="55" t="e">
        <f t="shared" si="1"/>
        <v>#N/A</v>
      </c>
      <c r="AS1095" s="53"/>
      <c r="AT1095" s="53" t="str">
        <f>IF('Cable Info'!P799="","",CONCATENATE('Cable Info'!P799," - ",'Cable Info'!Q799))</f>
        <v/>
      </c>
      <c r="AU1095" s="53"/>
      <c r="AV1095" s="53"/>
      <c r="AW1095" s="55" t="str">
        <f t="shared" si="2"/>
        <v/>
      </c>
      <c r="AX1095" s="53"/>
      <c r="AY1095" s="53" t="str">
        <f>IF('Cable Info'!R799="","",CONCATENATE('Cable Info'!R799," - ",'Cable Info'!S799))</f>
        <v/>
      </c>
      <c r="AZ1095" s="53"/>
      <c r="BA1095" s="53"/>
      <c r="BB1095" s="55" t="str">
        <f t="shared" si="3"/>
        <v/>
      </c>
      <c r="BC1095" s="53"/>
      <c r="BD1095" s="53" t="str">
        <f>IF('Cable Info'!T799="","",CONCATENATE('Cable Info'!T799," - ",'Cable Info'!U799))</f>
        <v/>
      </c>
      <c r="BE1095" s="53"/>
      <c r="BF1095" s="53"/>
      <c r="BG1095" s="55" t="str">
        <f t="shared" si="4"/>
        <v/>
      </c>
      <c r="BH1095" s="53"/>
      <c r="BI1095" s="53" t="str">
        <f>IF('Cable Info'!V799="","",CONCATENATE('Cable Info'!V799," - ",'Cable Info'!W799))</f>
        <v/>
      </c>
      <c r="BJ1095" s="53"/>
      <c r="BK1095" s="53"/>
      <c r="BL1095" s="55" t="str">
        <f t="shared" si="5"/>
        <v/>
      </c>
      <c r="BM1095" s="5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1"/>
      <c r="CL1095" s="1"/>
    </row>
    <row r="1096" spans="1:90" ht="12.75" customHeight="1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9"/>
      <c r="P1096" s="1"/>
      <c r="Q1096" s="219"/>
      <c r="R1096" s="1"/>
      <c r="S1096" s="1"/>
      <c r="T1096" s="1"/>
      <c r="U1096" s="1"/>
      <c r="V1096" s="19"/>
      <c r="W1096" s="19"/>
      <c r="X1096" s="220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53"/>
      <c r="AJ1096" s="53" t="e">
        <f>IF('Cable Info'!L800="","",CONCATENATE('Cable Info'!L800," - ",'Cable Info'!M800))</f>
        <v>#N/A</v>
      </c>
      <c r="AK1096" s="53"/>
      <c r="AL1096" s="53"/>
      <c r="AM1096" s="55" t="e">
        <f t="shared" si="0"/>
        <v>#N/A</v>
      </c>
      <c r="AN1096" s="53"/>
      <c r="AO1096" s="53" t="e">
        <f>IF('Cable Info'!N800="","",CONCATENATE('Cable Info'!N800," - ",'Cable Info'!O800))</f>
        <v>#N/A</v>
      </c>
      <c r="AP1096" s="53"/>
      <c r="AQ1096" s="53"/>
      <c r="AR1096" s="55" t="e">
        <f t="shared" si="1"/>
        <v>#N/A</v>
      </c>
      <c r="AS1096" s="53"/>
      <c r="AT1096" s="53" t="str">
        <f>IF('Cable Info'!P800="","",CONCATENATE('Cable Info'!P800," - ",'Cable Info'!Q800))</f>
        <v/>
      </c>
      <c r="AU1096" s="53"/>
      <c r="AV1096" s="53"/>
      <c r="AW1096" s="55" t="str">
        <f t="shared" si="2"/>
        <v/>
      </c>
      <c r="AX1096" s="53"/>
      <c r="AY1096" s="53" t="str">
        <f>IF('Cable Info'!R800="","",CONCATENATE('Cable Info'!R800," - ",'Cable Info'!S800))</f>
        <v/>
      </c>
      <c r="AZ1096" s="53"/>
      <c r="BA1096" s="53"/>
      <c r="BB1096" s="55" t="str">
        <f t="shared" si="3"/>
        <v/>
      </c>
      <c r="BC1096" s="53"/>
      <c r="BD1096" s="53" t="str">
        <f>IF('Cable Info'!T800="","",CONCATENATE('Cable Info'!T800," - ",'Cable Info'!U800))</f>
        <v/>
      </c>
      <c r="BE1096" s="53"/>
      <c r="BF1096" s="53"/>
      <c r="BG1096" s="55" t="str">
        <f t="shared" si="4"/>
        <v/>
      </c>
      <c r="BH1096" s="53"/>
      <c r="BI1096" s="53" t="str">
        <f>IF('Cable Info'!V800="","",CONCATENATE('Cable Info'!V800," - ",'Cable Info'!W800))</f>
        <v/>
      </c>
      <c r="BJ1096" s="53"/>
      <c r="BK1096" s="53"/>
      <c r="BL1096" s="55" t="str">
        <f t="shared" si="5"/>
        <v/>
      </c>
      <c r="BM1096" s="5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1"/>
      <c r="CL1096" s="1"/>
    </row>
    <row r="1097" spans="1:90" ht="12.75" customHeight="1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9"/>
      <c r="P1097" s="1"/>
      <c r="Q1097" s="219"/>
      <c r="R1097" s="1"/>
      <c r="S1097" s="1"/>
      <c r="T1097" s="1"/>
      <c r="U1097" s="1"/>
      <c r="V1097" s="19"/>
      <c r="W1097" s="19"/>
      <c r="X1097" s="220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53"/>
      <c r="AJ1097" s="53" t="e">
        <f>IF('Cable Info'!L801="","",CONCATENATE('Cable Info'!L801," - ",'Cable Info'!M801))</f>
        <v>#N/A</v>
      </c>
      <c r="AK1097" s="53"/>
      <c r="AL1097" s="53"/>
      <c r="AM1097" s="55" t="e">
        <f t="shared" si="0"/>
        <v>#N/A</v>
      </c>
      <c r="AN1097" s="53"/>
      <c r="AO1097" s="53" t="e">
        <f>IF('Cable Info'!N801="","",CONCATENATE('Cable Info'!N801," - ",'Cable Info'!O801))</f>
        <v>#N/A</v>
      </c>
      <c r="AP1097" s="53"/>
      <c r="AQ1097" s="53"/>
      <c r="AR1097" s="55" t="e">
        <f t="shared" si="1"/>
        <v>#N/A</v>
      </c>
      <c r="AS1097" s="53"/>
      <c r="AT1097" s="53" t="str">
        <f>IF('Cable Info'!P801="","",CONCATENATE('Cable Info'!P801," - ",'Cable Info'!Q801))</f>
        <v/>
      </c>
      <c r="AU1097" s="53"/>
      <c r="AV1097" s="53"/>
      <c r="AW1097" s="55" t="str">
        <f t="shared" si="2"/>
        <v/>
      </c>
      <c r="AX1097" s="53"/>
      <c r="AY1097" s="53" t="str">
        <f>IF('Cable Info'!R801="","",CONCATENATE('Cable Info'!R801," - ",'Cable Info'!S801))</f>
        <v/>
      </c>
      <c r="AZ1097" s="53"/>
      <c r="BA1097" s="53"/>
      <c r="BB1097" s="55" t="str">
        <f t="shared" si="3"/>
        <v/>
      </c>
      <c r="BC1097" s="53"/>
      <c r="BD1097" s="53" t="str">
        <f>IF('Cable Info'!T801="","",CONCATENATE('Cable Info'!T801," - ",'Cable Info'!U801))</f>
        <v/>
      </c>
      <c r="BE1097" s="53"/>
      <c r="BF1097" s="53"/>
      <c r="BG1097" s="55" t="str">
        <f t="shared" si="4"/>
        <v/>
      </c>
      <c r="BH1097" s="53"/>
      <c r="BI1097" s="53" t="str">
        <f>IF('Cable Info'!V801="","",CONCATENATE('Cable Info'!V801," - ",'Cable Info'!W801))</f>
        <v/>
      </c>
      <c r="BJ1097" s="53"/>
      <c r="BK1097" s="53"/>
      <c r="BL1097" s="55" t="str">
        <f t="shared" si="5"/>
        <v/>
      </c>
      <c r="BM1097" s="5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1"/>
      <c r="CL1097" s="1"/>
    </row>
    <row r="1098" spans="1:90" ht="12.75" customHeight="1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9"/>
      <c r="P1098" s="1"/>
      <c r="Q1098" s="219"/>
      <c r="R1098" s="1"/>
      <c r="S1098" s="1"/>
      <c r="T1098" s="1"/>
      <c r="U1098" s="1"/>
      <c r="V1098" s="19"/>
      <c r="W1098" s="19"/>
      <c r="X1098" s="220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53"/>
      <c r="AJ1098" s="53" t="e">
        <f>IF('Cable Info'!L802="","",CONCATENATE('Cable Info'!L802," - ",'Cable Info'!M802))</f>
        <v>#N/A</v>
      </c>
      <c r="AK1098" s="53"/>
      <c r="AL1098" s="53"/>
      <c r="AM1098" s="55" t="e">
        <f t="shared" si="0"/>
        <v>#N/A</v>
      </c>
      <c r="AN1098" s="53"/>
      <c r="AO1098" s="53" t="e">
        <f>IF('Cable Info'!N802="","",CONCATENATE('Cable Info'!N802," - ",'Cable Info'!O802))</f>
        <v>#N/A</v>
      </c>
      <c r="AP1098" s="53"/>
      <c r="AQ1098" s="53"/>
      <c r="AR1098" s="55" t="e">
        <f t="shared" si="1"/>
        <v>#N/A</v>
      </c>
      <c r="AS1098" s="53"/>
      <c r="AT1098" s="53" t="str">
        <f>IF('Cable Info'!P802="","",CONCATENATE('Cable Info'!P802," - ",'Cable Info'!Q802))</f>
        <v/>
      </c>
      <c r="AU1098" s="53"/>
      <c r="AV1098" s="53"/>
      <c r="AW1098" s="55" t="str">
        <f t="shared" si="2"/>
        <v/>
      </c>
      <c r="AX1098" s="53"/>
      <c r="AY1098" s="53" t="str">
        <f>IF('Cable Info'!R802="","",CONCATENATE('Cable Info'!R802," - ",'Cable Info'!S802))</f>
        <v/>
      </c>
      <c r="AZ1098" s="53"/>
      <c r="BA1098" s="53"/>
      <c r="BB1098" s="55" t="str">
        <f t="shared" si="3"/>
        <v/>
      </c>
      <c r="BC1098" s="53"/>
      <c r="BD1098" s="53" t="str">
        <f>IF('Cable Info'!T802="","",CONCATENATE('Cable Info'!T802," - ",'Cable Info'!U802))</f>
        <v/>
      </c>
      <c r="BE1098" s="53"/>
      <c r="BF1098" s="53"/>
      <c r="BG1098" s="55" t="str">
        <f t="shared" si="4"/>
        <v/>
      </c>
      <c r="BH1098" s="53"/>
      <c r="BI1098" s="53" t="str">
        <f>IF('Cable Info'!V802="","",CONCATENATE('Cable Info'!V802," - ",'Cable Info'!W802))</f>
        <v/>
      </c>
      <c r="BJ1098" s="53"/>
      <c r="BK1098" s="53"/>
      <c r="BL1098" s="55" t="str">
        <f t="shared" si="5"/>
        <v/>
      </c>
      <c r="BM1098" s="5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1"/>
      <c r="CL1098" s="1"/>
    </row>
    <row r="1099" spans="1:90" ht="12.75" customHeight="1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9"/>
      <c r="P1099" s="1"/>
      <c r="Q1099" s="219"/>
      <c r="R1099" s="1"/>
      <c r="S1099" s="1"/>
      <c r="T1099" s="1"/>
      <c r="U1099" s="1"/>
      <c r="V1099" s="19"/>
      <c r="W1099" s="19"/>
      <c r="X1099" s="220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53"/>
      <c r="AJ1099" s="53" t="e">
        <f>IF('Cable Info'!L803="","",CONCATENATE('Cable Info'!L803," - ",'Cable Info'!M803))</f>
        <v>#N/A</v>
      </c>
      <c r="AK1099" s="53"/>
      <c r="AL1099" s="53"/>
      <c r="AM1099" s="55" t="e">
        <f t="shared" si="0"/>
        <v>#N/A</v>
      </c>
      <c r="AN1099" s="53"/>
      <c r="AO1099" s="53" t="e">
        <f>IF('Cable Info'!N803="","",CONCATENATE('Cable Info'!N803," - ",'Cable Info'!O803))</f>
        <v>#N/A</v>
      </c>
      <c r="AP1099" s="53"/>
      <c r="AQ1099" s="53"/>
      <c r="AR1099" s="55" t="e">
        <f t="shared" si="1"/>
        <v>#N/A</v>
      </c>
      <c r="AS1099" s="53"/>
      <c r="AT1099" s="53" t="str">
        <f>IF('Cable Info'!P803="","",CONCATENATE('Cable Info'!P803," - ",'Cable Info'!Q803))</f>
        <v/>
      </c>
      <c r="AU1099" s="53"/>
      <c r="AV1099" s="53"/>
      <c r="AW1099" s="55" t="str">
        <f t="shared" si="2"/>
        <v/>
      </c>
      <c r="AX1099" s="53"/>
      <c r="AY1099" s="53" t="str">
        <f>IF('Cable Info'!R803="","",CONCATENATE('Cable Info'!R803," - ",'Cable Info'!S803))</f>
        <v/>
      </c>
      <c r="AZ1099" s="53"/>
      <c r="BA1099" s="53"/>
      <c r="BB1099" s="55" t="str">
        <f t="shared" si="3"/>
        <v/>
      </c>
      <c r="BC1099" s="53"/>
      <c r="BD1099" s="53" t="str">
        <f>IF('Cable Info'!T803="","",CONCATENATE('Cable Info'!T803," - ",'Cable Info'!U803))</f>
        <v/>
      </c>
      <c r="BE1099" s="53"/>
      <c r="BF1099" s="53"/>
      <c r="BG1099" s="55" t="str">
        <f t="shared" si="4"/>
        <v/>
      </c>
      <c r="BH1099" s="53"/>
      <c r="BI1099" s="53" t="str">
        <f>IF('Cable Info'!V803="","",CONCATENATE('Cable Info'!V803," - ",'Cable Info'!W803))</f>
        <v/>
      </c>
      <c r="BJ1099" s="53"/>
      <c r="BK1099" s="53"/>
      <c r="BL1099" s="55" t="str">
        <f t="shared" si="5"/>
        <v/>
      </c>
      <c r="BM1099" s="5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1"/>
      <c r="CL1099" s="1"/>
    </row>
    <row r="1100" spans="1:90" ht="12.75" customHeight="1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9"/>
      <c r="P1100" s="1"/>
      <c r="Q1100" s="219"/>
      <c r="R1100" s="1"/>
      <c r="S1100" s="1"/>
      <c r="T1100" s="1"/>
      <c r="U1100" s="1"/>
      <c r="V1100" s="19"/>
      <c r="W1100" s="19"/>
      <c r="X1100" s="220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53"/>
      <c r="AJ1100" s="53" t="e">
        <f>IF('Cable Info'!L804="","",CONCATENATE('Cable Info'!L804," - ",'Cable Info'!M804))</f>
        <v>#N/A</v>
      </c>
      <c r="AK1100" s="53"/>
      <c r="AL1100" s="53"/>
      <c r="AM1100" s="55" t="e">
        <f t="shared" si="0"/>
        <v>#N/A</v>
      </c>
      <c r="AN1100" s="53"/>
      <c r="AO1100" s="53" t="e">
        <f>IF('Cable Info'!N804="","",CONCATENATE('Cable Info'!N804," - ",'Cable Info'!O804))</f>
        <v>#N/A</v>
      </c>
      <c r="AP1100" s="53"/>
      <c r="AQ1100" s="53"/>
      <c r="AR1100" s="55" t="e">
        <f t="shared" si="1"/>
        <v>#N/A</v>
      </c>
      <c r="AS1100" s="53"/>
      <c r="AT1100" s="53" t="str">
        <f>IF('Cable Info'!P804="","",CONCATENATE('Cable Info'!P804," - ",'Cable Info'!Q804))</f>
        <v/>
      </c>
      <c r="AU1100" s="53"/>
      <c r="AV1100" s="53"/>
      <c r="AW1100" s="55" t="str">
        <f t="shared" si="2"/>
        <v/>
      </c>
      <c r="AX1100" s="53"/>
      <c r="AY1100" s="53" t="str">
        <f>IF('Cable Info'!R804="","",CONCATENATE('Cable Info'!R804," - ",'Cable Info'!S804))</f>
        <v/>
      </c>
      <c r="AZ1100" s="53"/>
      <c r="BA1100" s="53"/>
      <c r="BB1100" s="55" t="str">
        <f t="shared" si="3"/>
        <v/>
      </c>
      <c r="BC1100" s="53"/>
      <c r="BD1100" s="53" t="str">
        <f>IF('Cable Info'!T804="","",CONCATENATE('Cable Info'!T804," - ",'Cable Info'!U804))</f>
        <v/>
      </c>
      <c r="BE1100" s="53"/>
      <c r="BF1100" s="53"/>
      <c r="BG1100" s="55" t="str">
        <f t="shared" si="4"/>
        <v/>
      </c>
      <c r="BH1100" s="53"/>
      <c r="BI1100" s="53" t="str">
        <f>IF('Cable Info'!V804="","",CONCATENATE('Cable Info'!V804," - ",'Cable Info'!W804))</f>
        <v/>
      </c>
      <c r="BJ1100" s="53"/>
      <c r="BK1100" s="53"/>
      <c r="BL1100" s="55" t="str">
        <f t="shared" si="5"/>
        <v/>
      </c>
      <c r="BM1100" s="5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1"/>
      <c r="CL1100" s="1"/>
    </row>
    <row r="1101" spans="1:90" ht="12.75" customHeight="1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9"/>
      <c r="P1101" s="1"/>
      <c r="Q1101" s="219"/>
      <c r="R1101" s="1"/>
      <c r="S1101" s="1"/>
      <c r="T1101" s="1"/>
      <c r="U1101" s="1"/>
      <c r="V1101" s="19"/>
      <c r="W1101" s="19"/>
      <c r="X1101" s="220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53"/>
      <c r="AJ1101" s="53" t="e">
        <f>IF('Cable Info'!L805="","",CONCATENATE('Cable Info'!L805," - ",'Cable Info'!M805))</f>
        <v>#N/A</v>
      </c>
      <c r="AK1101" s="53"/>
      <c r="AL1101" s="53"/>
      <c r="AM1101" s="55" t="e">
        <f t="shared" si="0"/>
        <v>#N/A</v>
      </c>
      <c r="AN1101" s="53"/>
      <c r="AO1101" s="53" t="e">
        <f>IF('Cable Info'!N805="","",CONCATENATE('Cable Info'!N805," - ",'Cable Info'!O805))</f>
        <v>#N/A</v>
      </c>
      <c r="AP1101" s="53"/>
      <c r="AQ1101" s="53"/>
      <c r="AR1101" s="55" t="e">
        <f t="shared" si="1"/>
        <v>#N/A</v>
      </c>
      <c r="AS1101" s="53"/>
      <c r="AT1101" s="53" t="str">
        <f>IF('Cable Info'!P805="","",CONCATENATE('Cable Info'!P805," - ",'Cable Info'!Q805))</f>
        <v/>
      </c>
      <c r="AU1101" s="53"/>
      <c r="AV1101" s="53"/>
      <c r="AW1101" s="55" t="str">
        <f t="shared" si="2"/>
        <v/>
      </c>
      <c r="AX1101" s="53"/>
      <c r="AY1101" s="53" t="str">
        <f>IF('Cable Info'!R805="","",CONCATENATE('Cable Info'!R805," - ",'Cable Info'!S805))</f>
        <v/>
      </c>
      <c r="AZ1101" s="53"/>
      <c r="BA1101" s="53"/>
      <c r="BB1101" s="55" t="str">
        <f t="shared" si="3"/>
        <v/>
      </c>
      <c r="BC1101" s="53"/>
      <c r="BD1101" s="53" t="str">
        <f>IF('Cable Info'!T805="","",CONCATENATE('Cable Info'!T805," - ",'Cable Info'!U805))</f>
        <v/>
      </c>
      <c r="BE1101" s="53"/>
      <c r="BF1101" s="53"/>
      <c r="BG1101" s="55" t="str">
        <f t="shared" si="4"/>
        <v/>
      </c>
      <c r="BH1101" s="53"/>
      <c r="BI1101" s="53" t="str">
        <f>IF('Cable Info'!V805="","",CONCATENATE('Cable Info'!V805," - ",'Cable Info'!W805))</f>
        <v/>
      </c>
      <c r="BJ1101" s="53"/>
      <c r="BK1101" s="53"/>
      <c r="BL1101" s="55" t="str">
        <f t="shared" si="5"/>
        <v/>
      </c>
      <c r="BM1101" s="5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1"/>
      <c r="CL1101" s="1"/>
    </row>
    <row r="1102" spans="1:90" ht="12.75" customHeight="1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9"/>
      <c r="P1102" s="1"/>
      <c r="Q1102" s="219"/>
      <c r="R1102" s="1"/>
      <c r="S1102" s="1"/>
      <c r="T1102" s="1"/>
      <c r="U1102" s="1"/>
      <c r="V1102" s="19"/>
      <c r="W1102" s="19"/>
      <c r="X1102" s="220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53"/>
      <c r="AJ1102" s="53" t="e">
        <f>IF('Cable Info'!L806="","",CONCATENATE('Cable Info'!L806," - ",'Cable Info'!M806))</f>
        <v>#N/A</v>
      </c>
      <c r="AK1102" s="53"/>
      <c r="AL1102" s="53"/>
      <c r="AM1102" s="55" t="e">
        <f t="shared" si="0"/>
        <v>#N/A</v>
      </c>
      <c r="AN1102" s="53"/>
      <c r="AO1102" s="53" t="e">
        <f>IF('Cable Info'!N806="","",CONCATENATE('Cable Info'!N806," - ",'Cable Info'!O806))</f>
        <v>#N/A</v>
      </c>
      <c r="AP1102" s="53"/>
      <c r="AQ1102" s="53"/>
      <c r="AR1102" s="55" t="e">
        <f t="shared" si="1"/>
        <v>#N/A</v>
      </c>
      <c r="AS1102" s="53"/>
      <c r="AT1102" s="53" t="str">
        <f>IF('Cable Info'!P806="","",CONCATENATE('Cable Info'!P806," - ",'Cable Info'!Q806))</f>
        <v/>
      </c>
      <c r="AU1102" s="53"/>
      <c r="AV1102" s="53"/>
      <c r="AW1102" s="55" t="str">
        <f t="shared" si="2"/>
        <v/>
      </c>
      <c r="AX1102" s="53"/>
      <c r="AY1102" s="53" t="str">
        <f>IF('Cable Info'!R806="","",CONCATENATE('Cable Info'!R806," - ",'Cable Info'!S806))</f>
        <v/>
      </c>
      <c r="AZ1102" s="53"/>
      <c r="BA1102" s="53"/>
      <c r="BB1102" s="55" t="str">
        <f t="shared" si="3"/>
        <v/>
      </c>
      <c r="BC1102" s="53"/>
      <c r="BD1102" s="53" t="str">
        <f>IF('Cable Info'!T806="","",CONCATENATE('Cable Info'!T806," - ",'Cable Info'!U806))</f>
        <v/>
      </c>
      <c r="BE1102" s="53"/>
      <c r="BF1102" s="53"/>
      <c r="BG1102" s="55" t="str">
        <f t="shared" si="4"/>
        <v/>
      </c>
      <c r="BH1102" s="53"/>
      <c r="BI1102" s="53" t="str">
        <f>IF('Cable Info'!V806="","",CONCATENATE('Cable Info'!V806," - ",'Cable Info'!W806))</f>
        <v/>
      </c>
      <c r="BJ1102" s="53"/>
      <c r="BK1102" s="53"/>
      <c r="BL1102" s="55" t="str">
        <f t="shared" si="5"/>
        <v/>
      </c>
      <c r="BM1102" s="5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1"/>
      <c r="CL1102" s="1"/>
    </row>
    <row r="1103" spans="1:90" ht="12.75" customHeight="1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9"/>
      <c r="P1103" s="1"/>
      <c r="Q1103" s="219"/>
      <c r="R1103" s="1"/>
      <c r="S1103" s="1"/>
      <c r="T1103" s="1"/>
      <c r="U1103" s="1"/>
      <c r="V1103" s="19"/>
      <c r="W1103" s="19"/>
      <c r="X1103" s="220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53"/>
      <c r="AJ1103" s="53" t="e">
        <f>IF('Cable Info'!L807="","",CONCATENATE('Cable Info'!L807," - ",'Cable Info'!M807))</f>
        <v>#N/A</v>
      </c>
      <c r="AK1103" s="53"/>
      <c r="AL1103" s="53"/>
      <c r="AM1103" s="55" t="e">
        <f t="shared" si="0"/>
        <v>#N/A</v>
      </c>
      <c r="AN1103" s="53"/>
      <c r="AO1103" s="53" t="e">
        <f>IF('Cable Info'!N807="","",CONCATENATE('Cable Info'!N807," - ",'Cable Info'!O807))</f>
        <v>#N/A</v>
      </c>
      <c r="AP1103" s="53"/>
      <c r="AQ1103" s="53"/>
      <c r="AR1103" s="55" t="e">
        <f t="shared" si="1"/>
        <v>#N/A</v>
      </c>
      <c r="AS1103" s="53"/>
      <c r="AT1103" s="53" t="str">
        <f>IF('Cable Info'!P807="","",CONCATENATE('Cable Info'!P807," - ",'Cable Info'!Q807))</f>
        <v/>
      </c>
      <c r="AU1103" s="53"/>
      <c r="AV1103" s="53"/>
      <c r="AW1103" s="55" t="str">
        <f t="shared" si="2"/>
        <v/>
      </c>
      <c r="AX1103" s="53"/>
      <c r="AY1103" s="53" t="str">
        <f>IF('Cable Info'!R807="","",CONCATENATE('Cable Info'!R807," - ",'Cable Info'!S807))</f>
        <v/>
      </c>
      <c r="AZ1103" s="53"/>
      <c r="BA1103" s="53"/>
      <c r="BB1103" s="55" t="str">
        <f t="shared" si="3"/>
        <v/>
      </c>
      <c r="BC1103" s="53"/>
      <c r="BD1103" s="53" t="str">
        <f>IF('Cable Info'!T807="","",CONCATENATE('Cable Info'!T807," - ",'Cable Info'!U807))</f>
        <v/>
      </c>
      <c r="BE1103" s="53"/>
      <c r="BF1103" s="53"/>
      <c r="BG1103" s="55" t="str">
        <f t="shared" si="4"/>
        <v/>
      </c>
      <c r="BH1103" s="53"/>
      <c r="BI1103" s="53" t="str">
        <f>IF('Cable Info'!V807="","",CONCATENATE('Cable Info'!V807," - ",'Cable Info'!W807))</f>
        <v/>
      </c>
      <c r="BJ1103" s="53"/>
      <c r="BK1103" s="53"/>
      <c r="BL1103" s="55" t="str">
        <f t="shared" si="5"/>
        <v/>
      </c>
      <c r="BM1103" s="5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1"/>
      <c r="CL1103" s="1"/>
    </row>
    <row r="1104" spans="1:90" ht="12.75" customHeight="1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9"/>
      <c r="P1104" s="1"/>
      <c r="Q1104" s="219"/>
      <c r="R1104" s="1"/>
      <c r="S1104" s="1"/>
      <c r="T1104" s="1"/>
      <c r="U1104" s="1"/>
      <c r="V1104" s="19"/>
      <c r="W1104" s="19"/>
      <c r="X1104" s="220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53"/>
      <c r="AJ1104" s="53" t="e">
        <f>IF('Cable Info'!L808="","",CONCATENATE('Cable Info'!L808," - ",'Cable Info'!M808))</f>
        <v>#N/A</v>
      </c>
      <c r="AK1104" s="53"/>
      <c r="AL1104" s="53"/>
      <c r="AM1104" s="55" t="e">
        <f t="shared" si="0"/>
        <v>#N/A</v>
      </c>
      <c r="AN1104" s="53"/>
      <c r="AO1104" s="53" t="e">
        <f>IF('Cable Info'!N808="","",CONCATENATE('Cable Info'!N808," - ",'Cable Info'!O808))</f>
        <v>#N/A</v>
      </c>
      <c r="AP1104" s="53"/>
      <c r="AQ1104" s="53"/>
      <c r="AR1104" s="55" t="e">
        <f t="shared" si="1"/>
        <v>#N/A</v>
      </c>
      <c r="AS1104" s="53"/>
      <c r="AT1104" s="53" t="str">
        <f>IF('Cable Info'!P808="","",CONCATENATE('Cable Info'!P808," - ",'Cable Info'!Q808))</f>
        <v/>
      </c>
      <c r="AU1104" s="53"/>
      <c r="AV1104" s="53"/>
      <c r="AW1104" s="55" t="str">
        <f t="shared" si="2"/>
        <v/>
      </c>
      <c r="AX1104" s="53"/>
      <c r="AY1104" s="53" t="str">
        <f>IF('Cable Info'!R808="","",CONCATENATE('Cable Info'!R808," - ",'Cable Info'!S808))</f>
        <v/>
      </c>
      <c r="AZ1104" s="53"/>
      <c r="BA1104" s="53"/>
      <c r="BB1104" s="55" t="str">
        <f t="shared" si="3"/>
        <v/>
      </c>
      <c r="BC1104" s="53"/>
      <c r="BD1104" s="53" t="str">
        <f>IF('Cable Info'!T808="","",CONCATENATE('Cable Info'!T808," - ",'Cable Info'!U808))</f>
        <v/>
      </c>
      <c r="BE1104" s="53"/>
      <c r="BF1104" s="53"/>
      <c r="BG1104" s="55" t="str">
        <f t="shared" si="4"/>
        <v/>
      </c>
      <c r="BH1104" s="53"/>
      <c r="BI1104" s="53" t="str">
        <f>IF('Cable Info'!V808="","",CONCATENATE('Cable Info'!V808," - ",'Cable Info'!W808))</f>
        <v/>
      </c>
      <c r="BJ1104" s="53"/>
      <c r="BK1104" s="53"/>
      <c r="BL1104" s="55" t="str">
        <f t="shared" si="5"/>
        <v/>
      </c>
      <c r="BM1104" s="5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1"/>
      <c r="CL1104" s="1"/>
    </row>
    <row r="1105" spans="1:90" ht="12.75" customHeight="1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9"/>
      <c r="P1105" s="1"/>
      <c r="Q1105" s="219"/>
      <c r="R1105" s="1"/>
      <c r="S1105" s="1"/>
      <c r="T1105" s="1"/>
      <c r="U1105" s="1"/>
      <c r="V1105" s="19"/>
      <c r="W1105" s="19"/>
      <c r="X1105" s="220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53"/>
      <c r="AJ1105" s="53" t="e">
        <f>IF('Cable Info'!L809="","",CONCATENATE('Cable Info'!L809," - ",'Cable Info'!M809))</f>
        <v>#N/A</v>
      </c>
      <c r="AK1105" s="53"/>
      <c r="AL1105" s="53"/>
      <c r="AM1105" s="55" t="e">
        <f t="shared" si="0"/>
        <v>#N/A</v>
      </c>
      <c r="AN1105" s="53"/>
      <c r="AO1105" s="53" t="e">
        <f>IF('Cable Info'!N809="","",CONCATENATE('Cable Info'!N809," - ",'Cable Info'!O809))</f>
        <v>#N/A</v>
      </c>
      <c r="AP1105" s="53"/>
      <c r="AQ1105" s="53"/>
      <c r="AR1105" s="55" t="e">
        <f t="shared" si="1"/>
        <v>#N/A</v>
      </c>
      <c r="AS1105" s="53"/>
      <c r="AT1105" s="53" t="str">
        <f>IF('Cable Info'!P809="","",CONCATENATE('Cable Info'!P809," - ",'Cable Info'!Q809))</f>
        <v/>
      </c>
      <c r="AU1105" s="53"/>
      <c r="AV1105" s="53"/>
      <c r="AW1105" s="55" t="str">
        <f t="shared" si="2"/>
        <v/>
      </c>
      <c r="AX1105" s="53"/>
      <c r="AY1105" s="53" t="str">
        <f>IF('Cable Info'!R809="","",CONCATENATE('Cable Info'!R809," - ",'Cable Info'!S809))</f>
        <v/>
      </c>
      <c r="AZ1105" s="53"/>
      <c r="BA1105" s="53"/>
      <c r="BB1105" s="55" t="str">
        <f t="shared" si="3"/>
        <v/>
      </c>
      <c r="BC1105" s="53"/>
      <c r="BD1105" s="53" t="str">
        <f>IF('Cable Info'!T809="","",CONCATENATE('Cable Info'!T809," - ",'Cable Info'!U809))</f>
        <v/>
      </c>
      <c r="BE1105" s="53"/>
      <c r="BF1105" s="53"/>
      <c r="BG1105" s="55" t="str">
        <f t="shared" si="4"/>
        <v/>
      </c>
      <c r="BH1105" s="53"/>
      <c r="BI1105" s="53" t="str">
        <f>IF('Cable Info'!V809="","",CONCATENATE('Cable Info'!V809," - ",'Cable Info'!W809))</f>
        <v/>
      </c>
      <c r="BJ1105" s="53"/>
      <c r="BK1105" s="53"/>
      <c r="BL1105" s="55" t="str">
        <f t="shared" si="5"/>
        <v/>
      </c>
      <c r="BM1105" s="5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1"/>
      <c r="CL1105" s="1"/>
    </row>
    <row r="1106" spans="1:90" ht="12.75" customHeight="1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9"/>
      <c r="P1106" s="1"/>
      <c r="Q1106" s="219"/>
      <c r="R1106" s="1"/>
      <c r="S1106" s="1"/>
      <c r="T1106" s="1"/>
      <c r="U1106" s="1"/>
      <c r="V1106" s="19"/>
      <c r="W1106" s="19"/>
      <c r="X1106" s="220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53"/>
      <c r="AJ1106" s="53" t="e">
        <f>IF('Cable Info'!L810="","",CONCATENATE('Cable Info'!L810," - ",'Cable Info'!M810))</f>
        <v>#N/A</v>
      </c>
      <c r="AK1106" s="53"/>
      <c r="AL1106" s="53"/>
      <c r="AM1106" s="55" t="e">
        <f t="shared" si="0"/>
        <v>#N/A</v>
      </c>
      <c r="AN1106" s="53"/>
      <c r="AO1106" s="53" t="e">
        <f>IF('Cable Info'!N810="","",CONCATENATE('Cable Info'!N810," - ",'Cable Info'!O810))</f>
        <v>#N/A</v>
      </c>
      <c r="AP1106" s="53"/>
      <c r="AQ1106" s="53"/>
      <c r="AR1106" s="55" t="e">
        <f t="shared" si="1"/>
        <v>#N/A</v>
      </c>
      <c r="AS1106" s="53"/>
      <c r="AT1106" s="53" t="str">
        <f>IF('Cable Info'!P810="","",CONCATENATE('Cable Info'!P810," - ",'Cable Info'!Q810))</f>
        <v/>
      </c>
      <c r="AU1106" s="53"/>
      <c r="AV1106" s="53"/>
      <c r="AW1106" s="55" t="str">
        <f t="shared" si="2"/>
        <v/>
      </c>
      <c r="AX1106" s="53"/>
      <c r="AY1106" s="53" t="str">
        <f>IF('Cable Info'!R810="","",CONCATENATE('Cable Info'!R810," - ",'Cable Info'!S810))</f>
        <v/>
      </c>
      <c r="AZ1106" s="53"/>
      <c r="BA1106" s="53"/>
      <c r="BB1106" s="55" t="str">
        <f t="shared" si="3"/>
        <v/>
      </c>
      <c r="BC1106" s="53"/>
      <c r="BD1106" s="53" t="str">
        <f>IF('Cable Info'!T810="","",CONCATENATE('Cable Info'!T810," - ",'Cable Info'!U810))</f>
        <v/>
      </c>
      <c r="BE1106" s="53"/>
      <c r="BF1106" s="53"/>
      <c r="BG1106" s="55" t="str">
        <f t="shared" si="4"/>
        <v/>
      </c>
      <c r="BH1106" s="53"/>
      <c r="BI1106" s="53" t="str">
        <f>IF('Cable Info'!V810="","",CONCATENATE('Cable Info'!V810," - ",'Cable Info'!W810))</f>
        <v/>
      </c>
      <c r="BJ1106" s="53"/>
      <c r="BK1106" s="53"/>
      <c r="BL1106" s="55" t="str">
        <f t="shared" si="5"/>
        <v/>
      </c>
      <c r="BM1106" s="5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1"/>
      <c r="CL1106" s="1"/>
    </row>
    <row r="1107" spans="1:90" ht="12.75" customHeight="1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9"/>
      <c r="P1107" s="1"/>
      <c r="Q1107" s="219"/>
      <c r="R1107" s="1"/>
      <c r="S1107" s="1"/>
      <c r="T1107" s="1"/>
      <c r="U1107" s="1"/>
      <c r="V1107" s="19"/>
      <c r="W1107" s="19"/>
      <c r="X1107" s="220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53"/>
      <c r="AJ1107" s="53" t="e">
        <f>IF('Cable Info'!L811="","",CONCATENATE('Cable Info'!L811," - ",'Cable Info'!M811))</f>
        <v>#N/A</v>
      </c>
      <c r="AK1107" s="53"/>
      <c r="AL1107" s="53"/>
      <c r="AM1107" s="55" t="e">
        <f t="shared" si="0"/>
        <v>#N/A</v>
      </c>
      <c r="AN1107" s="53"/>
      <c r="AO1107" s="53" t="e">
        <f>IF('Cable Info'!N811="","",CONCATENATE('Cable Info'!N811," - ",'Cable Info'!O811))</f>
        <v>#N/A</v>
      </c>
      <c r="AP1107" s="53"/>
      <c r="AQ1107" s="53"/>
      <c r="AR1107" s="55" t="e">
        <f t="shared" si="1"/>
        <v>#N/A</v>
      </c>
      <c r="AS1107" s="53"/>
      <c r="AT1107" s="53" t="str">
        <f>IF('Cable Info'!P811="","",CONCATENATE('Cable Info'!P811," - ",'Cable Info'!Q811))</f>
        <v/>
      </c>
      <c r="AU1107" s="53"/>
      <c r="AV1107" s="53"/>
      <c r="AW1107" s="55" t="str">
        <f t="shared" si="2"/>
        <v/>
      </c>
      <c r="AX1107" s="53"/>
      <c r="AY1107" s="53" t="str">
        <f>IF('Cable Info'!R811="","",CONCATENATE('Cable Info'!R811," - ",'Cable Info'!S811))</f>
        <v/>
      </c>
      <c r="AZ1107" s="53"/>
      <c r="BA1107" s="53"/>
      <c r="BB1107" s="55" t="str">
        <f t="shared" si="3"/>
        <v/>
      </c>
      <c r="BC1107" s="53"/>
      <c r="BD1107" s="53" t="str">
        <f>IF('Cable Info'!T811="","",CONCATENATE('Cable Info'!T811," - ",'Cable Info'!U811))</f>
        <v/>
      </c>
      <c r="BE1107" s="53"/>
      <c r="BF1107" s="53"/>
      <c r="BG1107" s="55" t="str">
        <f t="shared" si="4"/>
        <v/>
      </c>
      <c r="BH1107" s="53"/>
      <c r="BI1107" s="53" t="str">
        <f>IF('Cable Info'!V811="","",CONCATENATE('Cable Info'!V811," - ",'Cable Info'!W811))</f>
        <v/>
      </c>
      <c r="BJ1107" s="53"/>
      <c r="BK1107" s="53"/>
      <c r="BL1107" s="55" t="str">
        <f t="shared" si="5"/>
        <v/>
      </c>
      <c r="BM1107" s="5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1"/>
      <c r="CL1107" s="1"/>
    </row>
    <row r="1108" spans="1:90" ht="12.75" customHeight="1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9"/>
      <c r="P1108" s="1"/>
      <c r="Q1108" s="219"/>
      <c r="R1108" s="1"/>
      <c r="S1108" s="1"/>
      <c r="T1108" s="1"/>
      <c r="U1108" s="1"/>
      <c r="V1108" s="19"/>
      <c r="W1108" s="19"/>
      <c r="X1108" s="220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53"/>
      <c r="AJ1108" s="53" t="e">
        <f>IF('Cable Info'!L812="","",CONCATENATE('Cable Info'!L812," - ",'Cable Info'!M812))</f>
        <v>#N/A</v>
      </c>
      <c r="AK1108" s="53"/>
      <c r="AL1108" s="53"/>
      <c r="AM1108" s="55" t="e">
        <f t="shared" si="0"/>
        <v>#N/A</v>
      </c>
      <c r="AN1108" s="53"/>
      <c r="AO1108" s="53" t="e">
        <f>IF('Cable Info'!N812="","",CONCATENATE('Cable Info'!N812," - ",'Cable Info'!O812))</f>
        <v>#N/A</v>
      </c>
      <c r="AP1108" s="53"/>
      <c r="AQ1108" s="53"/>
      <c r="AR1108" s="55" t="e">
        <f t="shared" si="1"/>
        <v>#N/A</v>
      </c>
      <c r="AS1108" s="53"/>
      <c r="AT1108" s="53" t="str">
        <f>IF('Cable Info'!P812="","",CONCATENATE('Cable Info'!P812," - ",'Cable Info'!Q812))</f>
        <v/>
      </c>
      <c r="AU1108" s="53"/>
      <c r="AV1108" s="53"/>
      <c r="AW1108" s="55" t="str">
        <f t="shared" si="2"/>
        <v/>
      </c>
      <c r="AX1108" s="53"/>
      <c r="AY1108" s="53" t="str">
        <f>IF('Cable Info'!R812="","",CONCATENATE('Cable Info'!R812," - ",'Cable Info'!S812))</f>
        <v/>
      </c>
      <c r="AZ1108" s="53"/>
      <c r="BA1108" s="53"/>
      <c r="BB1108" s="55" t="str">
        <f t="shared" si="3"/>
        <v/>
      </c>
      <c r="BC1108" s="53"/>
      <c r="BD1108" s="53" t="str">
        <f>IF('Cable Info'!T812="","",CONCATENATE('Cable Info'!T812," - ",'Cable Info'!U812))</f>
        <v/>
      </c>
      <c r="BE1108" s="53"/>
      <c r="BF1108" s="53"/>
      <c r="BG1108" s="55" t="str">
        <f t="shared" si="4"/>
        <v/>
      </c>
      <c r="BH1108" s="53"/>
      <c r="BI1108" s="53" t="str">
        <f>IF('Cable Info'!V812="","",CONCATENATE('Cable Info'!V812," - ",'Cable Info'!W812))</f>
        <v/>
      </c>
      <c r="BJ1108" s="53"/>
      <c r="BK1108" s="53"/>
      <c r="BL1108" s="55" t="str">
        <f t="shared" si="5"/>
        <v/>
      </c>
      <c r="BM1108" s="5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1"/>
      <c r="CL1108" s="1"/>
    </row>
    <row r="1109" spans="1:90" ht="12.75" customHeight="1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9"/>
      <c r="P1109" s="1"/>
      <c r="Q1109" s="219"/>
      <c r="R1109" s="1"/>
      <c r="S1109" s="1"/>
      <c r="T1109" s="1"/>
      <c r="U1109" s="1"/>
      <c r="V1109" s="19"/>
      <c r="W1109" s="19"/>
      <c r="X1109" s="220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53"/>
      <c r="AJ1109" s="53" t="e">
        <f>IF('Cable Info'!L813="","",CONCATENATE('Cable Info'!L813," - ",'Cable Info'!M813))</f>
        <v>#N/A</v>
      </c>
      <c r="AK1109" s="53"/>
      <c r="AL1109" s="53"/>
      <c r="AM1109" s="55" t="e">
        <f t="shared" si="0"/>
        <v>#N/A</v>
      </c>
      <c r="AN1109" s="53"/>
      <c r="AO1109" s="53" t="e">
        <f>IF('Cable Info'!N813="","",CONCATENATE('Cable Info'!N813," - ",'Cable Info'!O813))</f>
        <v>#N/A</v>
      </c>
      <c r="AP1109" s="53"/>
      <c r="AQ1109" s="53"/>
      <c r="AR1109" s="55" t="e">
        <f t="shared" si="1"/>
        <v>#N/A</v>
      </c>
      <c r="AS1109" s="53"/>
      <c r="AT1109" s="53" t="str">
        <f>IF('Cable Info'!P813="","",CONCATENATE('Cable Info'!P813," - ",'Cable Info'!Q813))</f>
        <v/>
      </c>
      <c r="AU1109" s="53"/>
      <c r="AV1109" s="53"/>
      <c r="AW1109" s="55" t="str">
        <f t="shared" si="2"/>
        <v/>
      </c>
      <c r="AX1109" s="53"/>
      <c r="AY1109" s="53" t="str">
        <f>IF('Cable Info'!R813="","",CONCATENATE('Cable Info'!R813," - ",'Cable Info'!S813))</f>
        <v/>
      </c>
      <c r="AZ1109" s="53"/>
      <c r="BA1109" s="53"/>
      <c r="BB1109" s="55" t="str">
        <f t="shared" si="3"/>
        <v/>
      </c>
      <c r="BC1109" s="53"/>
      <c r="BD1109" s="53" t="str">
        <f>IF('Cable Info'!T813="","",CONCATENATE('Cable Info'!T813," - ",'Cable Info'!U813))</f>
        <v/>
      </c>
      <c r="BE1109" s="53"/>
      <c r="BF1109" s="53"/>
      <c r="BG1109" s="55" t="str">
        <f t="shared" si="4"/>
        <v/>
      </c>
      <c r="BH1109" s="53"/>
      <c r="BI1109" s="53" t="str">
        <f>IF('Cable Info'!V813="","",CONCATENATE('Cable Info'!V813," - ",'Cable Info'!W813))</f>
        <v/>
      </c>
      <c r="BJ1109" s="53"/>
      <c r="BK1109" s="53"/>
      <c r="BL1109" s="55" t="str">
        <f t="shared" si="5"/>
        <v/>
      </c>
      <c r="BM1109" s="5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1"/>
      <c r="CL1109" s="1"/>
    </row>
    <row r="1110" spans="1:90" ht="12.75" customHeight="1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9"/>
      <c r="P1110" s="1"/>
      <c r="Q1110" s="219"/>
      <c r="R1110" s="1"/>
      <c r="S1110" s="1"/>
      <c r="T1110" s="1"/>
      <c r="U1110" s="1"/>
      <c r="V1110" s="19"/>
      <c r="W1110" s="19"/>
      <c r="X1110" s="220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53"/>
      <c r="AJ1110" s="53" t="e">
        <f>IF('Cable Info'!L814="","",CONCATENATE('Cable Info'!L814," - ",'Cable Info'!M814))</f>
        <v>#N/A</v>
      </c>
      <c r="AK1110" s="53"/>
      <c r="AL1110" s="53"/>
      <c r="AM1110" s="55" t="e">
        <f t="shared" si="0"/>
        <v>#N/A</v>
      </c>
      <c r="AN1110" s="53"/>
      <c r="AO1110" s="53" t="e">
        <f>IF('Cable Info'!N814="","",CONCATENATE('Cable Info'!N814," - ",'Cable Info'!O814))</f>
        <v>#N/A</v>
      </c>
      <c r="AP1110" s="53"/>
      <c r="AQ1110" s="53"/>
      <c r="AR1110" s="55" t="e">
        <f t="shared" si="1"/>
        <v>#N/A</v>
      </c>
      <c r="AS1110" s="53"/>
      <c r="AT1110" s="53" t="str">
        <f>IF('Cable Info'!P814="","",CONCATENATE('Cable Info'!P814," - ",'Cable Info'!Q814))</f>
        <v/>
      </c>
      <c r="AU1110" s="53"/>
      <c r="AV1110" s="53"/>
      <c r="AW1110" s="55" t="str">
        <f t="shared" si="2"/>
        <v/>
      </c>
      <c r="AX1110" s="53"/>
      <c r="AY1110" s="53" t="str">
        <f>IF('Cable Info'!R814="","",CONCATENATE('Cable Info'!R814," - ",'Cable Info'!S814))</f>
        <v/>
      </c>
      <c r="AZ1110" s="53"/>
      <c r="BA1110" s="53"/>
      <c r="BB1110" s="55" t="str">
        <f t="shared" si="3"/>
        <v/>
      </c>
      <c r="BC1110" s="53"/>
      <c r="BD1110" s="53" t="str">
        <f>IF('Cable Info'!T814="","",CONCATENATE('Cable Info'!T814," - ",'Cable Info'!U814))</f>
        <v/>
      </c>
      <c r="BE1110" s="53"/>
      <c r="BF1110" s="53"/>
      <c r="BG1110" s="55" t="str">
        <f t="shared" si="4"/>
        <v/>
      </c>
      <c r="BH1110" s="53"/>
      <c r="BI1110" s="53" t="str">
        <f>IF('Cable Info'!V814="","",CONCATENATE('Cable Info'!V814," - ",'Cable Info'!W814))</f>
        <v/>
      </c>
      <c r="BJ1110" s="53"/>
      <c r="BK1110" s="53"/>
      <c r="BL1110" s="55" t="str">
        <f t="shared" si="5"/>
        <v/>
      </c>
      <c r="BM1110" s="5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1"/>
      <c r="CL1110" s="1"/>
    </row>
    <row r="1111" spans="1:90" ht="12.75" customHeight="1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9"/>
      <c r="P1111" s="1"/>
      <c r="Q1111" s="219"/>
      <c r="R1111" s="1"/>
      <c r="S1111" s="1"/>
      <c r="T1111" s="1"/>
      <c r="U1111" s="1"/>
      <c r="V1111" s="19"/>
      <c r="W1111" s="19"/>
      <c r="X1111" s="220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53"/>
      <c r="AJ1111" s="53" t="e">
        <f>IF('Cable Info'!L815="","",CONCATENATE('Cable Info'!L815," - ",'Cable Info'!M815))</f>
        <v>#N/A</v>
      </c>
      <c r="AK1111" s="53"/>
      <c r="AL1111" s="53"/>
      <c r="AM1111" s="55" t="e">
        <f t="shared" si="0"/>
        <v>#N/A</v>
      </c>
      <c r="AN1111" s="53"/>
      <c r="AO1111" s="53" t="e">
        <f>IF('Cable Info'!N815="","",CONCATENATE('Cable Info'!N815," - ",'Cable Info'!O815))</f>
        <v>#N/A</v>
      </c>
      <c r="AP1111" s="53"/>
      <c r="AQ1111" s="53"/>
      <c r="AR1111" s="55" t="e">
        <f t="shared" si="1"/>
        <v>#N/A</v>
      </c>
      <c r="AS1111" s="53"/>
      <c r="AT1111" s="53" t="str">
        <f>IF('Cable Info'!P815="","",CONCATENATE('Cable Info'!P815," - ",'Cable Info'!Q815))</f>
        <v/>
      </c>
      <c r="AU1111" s="53"/>
      <c r="AV1111" s="53"/>
      <c r="AW1111" s="55" t="str">
        <f t="shared" si="2"/>
        <v/>
      </c>
      <c r="AX1111" s="53"/>
      <c r="AY1111" s="53" t="str">
        <f>IF('Cable Info'!R815="","",CONCATENATE('Cable Info'!R815," - ",'Cable Info'!S815))</f>
        <v/>
      </c>
      <c r="AZ1111" s="53"/>
      <c r="BA1111" s="53"/>
      <c r="BB1111" s="55" t="str">
        <f t="shared" si="3"/>
        <v/>
      </c>
      <c r="BC1111" s="53"/>
      <c r="BD1111" s="53" t="str">
        <f>IF('Cable Info'!T815="","",CONCATENATE('Cable Info'!T815," - ",'Cable Info'!U815))</f>
        <v/>
      </c>
      <c r="BE1111" s="53"/>
      <c r="BF1111" s="53"/>
      <c r="BG1111" s="55" t="str">
        <f t="shared" si="4"/>
        <v/>
      </c>
      <c r="BH1111" s="53"/>
      <c r="BI1111" s="53" t="str">
        <f>IF('Cable Info'!V815="","",CONCATENATE('Cable Info'!V815," - ",'Cable Info'!W815))</f>
        <v/>
      </c>
      <c r="BJ1111" s="53"/>
      <c r="BK1111" s="53"/>
      <c r="BL1111" s="55" t="str">
        <f t="shared" si="5"/>
        <v/>
      </c>
      <c r="BM1111" s="5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1"/>
      <c r="CL1111" s="1"/>
    </row>
    <row r="1112" spans="1:90" ht="12.75" customHeight="1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9"/>
      <c r="P1112" s="1"/>
      <c r="Q1112" s="219"/>
      <c r="R1112" s="1"/>
      <c r="S1112" s="1"/>
      <c r="T1112" s="1"/>
      <c r="U1112" s="1"/>
      <c r="V1112" s="19"/>
      <c r="W1112" s="19"/>
      <c r="X1112" s="220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53"/>
      <c r="AJ1112" s="53" t="e">
        <f>IF('Cable Info'!L816="","",CONCATENATE('Cable Info'!L816," - ",'Cable Info'!M816))</f>
        <v>#N/A</v>
      </c>
      <c r="AK1112" s="53"/>
      <c r="AL1112" s="53"/>
      <c r="AM1112" s="55" t="e">
        <f t="shared" si="0"/>
        <v>#N/A</v>
      </c>
      <c r="AN1112" s="53"/>
      <c r="AO1112" s="53" t="e">
        <f>IF('Cable Info'!N816="","",CONCATENATE('Cable Info'!N816," - ",'Cable Info'!O816))</f>
        <v>#N/A</v>
      </c>
      <c r="AP1112" s="53"/>
      <c r="AQ1112" s="53"/>
      <c r="AR1112" s="55" t="e">
        <f t="shared" si="1"/>
        <v>#N/A</v>
      </c>
      <c r="AS1112" s="53"/>
      <c r="AT1112" s="53" t="str">
        <f>IF('Cable Info'!P816="","",CONCATENATE('Cable Info'!P816," - ",'Cable Info'!Q816))</f>
        <v/>
      </c>
      <c r="AU1112" s="53"/>
      <c r="AV1112" s="53"/>
      <c r="AW1112" s="55" t="str">
        <f t="shared" si="2"/>
        <v/>
      </c>
      <c r="AX1112" s="53"/>
      <c r="AY1112" s="53" t="str">
        <f>IF('Cable Info'!R816="","",CONCATENATE('Cable Info'!R816," - ",'Cable Info'!S816))</f>
        <v/>
      </c>
      <c r="AZ1112" s="53"/>
      <c r="BA1112" s="53"/>
      <c r="BB1112" s="55" t="str">
        <f t="shared" si="3"/>
        <v/>
      </c>
      <c r="BC1112" s="53"/>
      <c r="BD1112" s="53" t="str">
        <f>IF('Cable Info'!T816="","",CONCATENATE('Cable Info'!T816," - ",'Cable Info'!U816))</f>
        <v/>
      </c>
      <c r="BE1112" s="53"/>
      <c r="BF1112" s="53"/>
      <c r="BG1112" s="55" t="str">
        <f t="shared" si="4"/>
        <v/>
      </c>
      <c r="BH1112" s="53"/>
      <c r="BI1112" s="53" t="str">
        <f>IF('Cable Info'!V816="","",CONCATENATE('Cable Info'!V816," - ",'Cable Info'!W816))</f>
        <v/>
      </c>
      <c r="BJ1112" s="53"/>
      <c r="BK1112" s="53"/>
      <c r="BL1112" s="55" t="str">
        <f t="shared" si="5"/>
        <v/>
      </c>
      <c r="BM1112" s="5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1"/>
      <c r="CL1112" s="1"/>
    </row>
    <row r="1113" spans="1:90" ht="12.75" customHeight="1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9"/>
      <c r="P1113" s="1"/>
      <c r="Q1113" s="219"/>
      <c r="R1113" s="1"/>
      <c r="S1113" s="1"/>
      <c r="T1113" s="1"/>
      <c r="U1113" s="1"/>
      <c r="V1113" s="19"/>
      <c r="W1113" s="19"/>
      <c r="X1113" s="220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53"/>
      <c r="AJ1113" s="53" t="e">
        <f>IF('Cable Info'!L817="","",CONCATENATE('Cable Info'!L817," - ",'Cable Info'!M817))</f>
        <v>#N/A</v>
      </c>
      <c r="AK1113" s="53"/>
      <c r="AL1113" s="53"/>
      <c r="AM1113" s="55" t="e">
        <f t="shared" si="0"/>
        <v>#N/A</v>
      </c>
      <c r="AN1113" s="53"/>
      <c r="AO1113" s="53" t="e">
        <f>IF('Cable Info'!N817="","",CONCATENATE('Cable Info'!N817," - ",'Cable Info'!O817))</f>
        <v>#N/A</v>
      </c>
      <c r="AP1113" s="53"/>
      <c r="AQ1113" s="53"/>
      <c r="AR1113" s="55" t="e">
        <f t="shared" si="1"/>
        <v>#N/A</v>
      </c>
      <c r="AS1113" s="53"/>
      <c r="AT1113" s="53" t="str">
        <f>IF('Cable Info'!P817="","",CONCATENATE('Cable Info'!P817," - ",'Cable Info'!Q817))</f>
        <v/>
      </c>
      <c r="AU1113" s="53"/>
      <c r="AV1113" s="53"/>
      <c r="AW1113" s="55" t="str">
        <f t="shared" si="2"/>
        <v/>
      </c>
      <c r="AX1113" s="53"/>
      <c r="AY1113" s="53" t="str">
        <f>IF('Cable Info'!R817="","",CONCATENATE('Cable Info'!R817," - ",'Cable Info'!S817))</f>
        <v/>
      </c>
      <c r="AZ1113" s="53"/>
      <c r="BA1113" s="53"/>
      <c r="BB1113" s="55" t="str">
        <f t="shared" si="3"/>
        <v/>
      </c>
      <c r="BC1113" s="53"/>
      <c r="BD1113" s="53" t="str">
        <f>IF('Cable Info'!T817="","",CONCATENATE('Cable Info'!T817," - ",'Cable Info'!U817))</f>
        <v/>
      </c>
      <c r="BE1113" s="53"/>
      <c r="BF1113" s="53"/>
      <c r="BG1113" s="55" t="str">
        <f t="shared" si="4"/>
        <v/>
      </c>
      <c r="BH1113" s="53"/>
      <c r="BI1113" s="53" t="str">
        <f>IF('Cable Info'!V817="","",CONCATENATE('Cable Info'!V817," - ",'Cable Info'!W817))</f>
        <v/>
      </c>
      <c r="BJ1113" s="53"/>
      <c r="BK1113" s="53"/>
      <c r="BL1113" s="55" t="str">
        <f t="shared" si="5"/>
        <v/>
      </c>
      <c r="BM1113" s="5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1"/>
      <c r="CL1113" s="1"/>
    </row>
    <row r="1114" spans="1:90" ht="12.75" customHeight="1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9"/>
      <c r="P1114" s="1"/>
      <c r="Q1114" s="219"/>
      <c r="R1114" s="1"/>
      <c r="S1114" s="1"/>
      <c r="T1114" s="1"/>
      <c r="U1114" s="1"/>
      <c r="V1114" s="19"/>
      <c r="W1114" s="19"/>
      <c r="X1114" s="220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53"/>
      <c r="AJ1114" s="53" t="e">
        <f>IF('Cable Info'!L818="","",CONCATENATE('Cable Info'!L818," - ",'Cable Info'!M818))</f>
        <v>#N/A</v>
      </c>
      <c r="AK1114" s="53"/>
      <c r="AL1114" s="53"/>
      <c r="AM1114" s="55" t="e">
        <f t="shared" si="0"/>
        <v>#N/A</v>
      </c>
      <c r="AN1114" s="53"/>
      <c r="AO1114" s="53" t="e">
        <f>IF('Cable Info'!N818="","",CONCATENATE('Cable Info'!N818," - ",'Cable Info'!O818))</f>
        <v>#N/A</v>
      </c>
      <c r="AP1114" s="53"/>
      <c r="AQ1114" s="53"/>
      <c r="AR1114" s="55" t="e">
        <f t="shared" si="1"/>
        <v>#N/A</v>
      </c>
      <c r="AS1114" s="53"/>
      <c r="AT1114" s="53" t="str">
        <f>IF('Cable Info'!P818="","",CONCATENATE('Cable Info'!P818," - ",'Cable Info'!Q818))</f>
        <v/>
      </c>
      <c r="AU1114" s="53"/>
      <c r="AV1114" s="53"/>
      <c r="AW1114" s="55" t="str">
        <f t="shared" si="2"/>
        <v/>
      </c>
      <c r="AX1114" s="53"/>
      <c r="AY1114" s="53" t="str">
        <f>IF('Cable Info'!R818="","",CONCATENATE('Cable Info'!R818," - ",'Cable Info'!S818))</f>
        <v/>
      </c>
      <c r="AZ1114" s="53"/>
      <c r="BA1114" s="53"/>
      <c r="BB1114" s="55" t="str">
        <f t="shared" si="3"/>
        <v/>
      </c>
      <c r="BC1114" s="53"/>
      <c r="BD1114" s="53" t="str">
        <f>IF('Cable Info'!T818="","",CONCATENATE('Cable Info'!T818," - ",'Cable Info'!U818))</f>
        <v/>
      </c>
      <c r="BE1114" s="53"/>
      <c r="BF1114" s="53"/>
      <c r="BG1114" s="55" t="str">
        <f t="shared" si="4"/>
        <v/>
      </c>
      <c r="BH1114" s="53"/>
      <c r="BI1114" s="53" t="str">
        <f>IF('Cable Info'!V818="","",CONCATENATE('Cable Info'!V818," - ",'Cable Info'!W818))</f>
        <v/>
      </c>
      <c r="BJ1114" s="53"/>
      <c r="BK1114" s="53"/>
      <c r="BL1114" s="55" t="str">
        <f t="shared" si="5"/>
        <v/>
      </c>
      <c r="BM1114" s="5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1"/>
      <c r="CL1114" s="1"/>
    </row>
    <row r="1115" spans="1:90" ht="12.75" customHeight="1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9"/>
      <c r="P1115" s="1"/>
      <c r="Q1115" s="219"/>
      <c r="R1115" s="1"/>
      <c r="S1115" s="1"/>
      <c r="T1115" s="1"/>
      <c r="U1115" s="1"/>
      <c r="V1115" s="19"/>
      <c r="W1115" s="19"/>
      <c r="X1115" s="220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53"/>
      <c r="AJ1115" s="53" t="e">
        <f>IF('Cable Info'!L819="","",CONCATENATE('Cable Info'!L819," - ",'Cable Info'!M819))</f>
        <v>#N/A</v>
      </c>
      <c r="AK1115" s="53"/>
      <c r="AL1115" s="53"/>
      <c r="AM1115" s="55" t="e">
        <f t="shared" si="0"/>
        <v>#N/A</v>
      </c>
      <c r="AN1115" s="53"/>
      <c r="AO1115" s="53" t="e">
        <f>IF('Cable Info'!N819="","",CONCATENATE('Cable Info'!N819," - ",'Cable Info'!O819))</f>
        <v>#N/A</v>
      </c>
      <c r="AP1115" s="53"/>
      <c r="AQ1115" s="53"/>
      <c r="AR1115" s="55" t="e">
        <f t="shared" si="1"/>
        <v>#N/A</v>
      </c>
      <c r="AS1115" s="53"/>
      <c r="AT1115" s="53" t="str">
        <f>IF('Cable Info'!P819="","",CONCATENATE('Cable Info'!P819," - ",'Cable Info'!Q819))</f>
        <v/>
      </c>
      <c r="AU1115" s="53"/>
      <c r="AV1115" s="53"/>
      <c r="AW1115" s="55" t="str">
        <f t="shared" si="2"/>
        <v/>
      </c>
      <c r="AX1115" s="53"/>
      <c r="AY1115" s="53" t="str">
        <f>IF('Cable Info'!R819="","",CONCATENATE('Cable Info'!R819," - ",'Cable Info'!S819))</f>
        <v/>
      </c>
      <c r="AZ1115" s="53"/>
      <c r="BA1115" s="53"/>
      <c r="BB1115" s="55" t="str">
        <f t="shared" si="3"/>
        <v/>
      </c>
      <c r="BC1115" s="53"/>
      <c r="BD1115" s="53" t="str">
        <f>IF('Cable Info'!T819="","",CONCATENATE('Cable Info'!T819," - ",'Cable Info'!U819))</f>
        <v/>
      </c>
      <c r="BE1115" s="53"/>
      <c r="BF1115" s="53"/>
      <c r="BG1115" s="55" t="str">
        <f t="shared" si="4"/>
        <v/>
      </c>
      <c r="BH1115" s="53"/>
      <c r="BI1115" s="53" t="str">
        <f>IF('Cable Info'!V819="","",CONCATENATE('Cable Info'!V819," - ",'Cable Info'!W819))</f>
        <v/>
      </c>
      <c r="BJ1115" s="53"/>
      <c r="BK1115" s="53"/>
      <c r="BL1115" s="55" t="str">
        <f t="shared" si="5"/>
        <v/>
      </c>
      <c r="BM1115" s="5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1"/>
      <c r="CL1115" s="1"/>
    </row>
    <row r="1116" spans="1:90" ht="12.75" customHeight="1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9"/>
      <c r="P1116" s="1"/>
      <c r="Q1116" s="219"/>
      <c r="R1116" s="1"/>
      <c r="S1116" s="1"/>
      <c r="T1116" s="1"/>
      <c r="U1116" s="1"/>
      <c r="V1116" s="19"/>
      <c r="W1116" s="19"/>
      <c r="X1116" s="220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53"/>
      <c r="AJ1116" s="53" t="e">
        <f>IF('Cable Info'!L820="","",CONCATENATE('Cable Info'!L820," - ",'Cable Info'!M820))</f>
        <v>#N/A</v>
      </c>
      <c r="AK1116" s="53"/>
      <c r="AL1116" s="53"/>
      <c r="AM1116" s="55" t="e">
        <f t="shared" si="0"/>
        <v>#N/A</v>
      </c>
      <c r="AN1116" s="53"/>
      <c r="AO1116" s="53" t="e">
        <f>IF('Cable Info'!N820="","",CONCATENATE('Cable Info'!N820," - ",'Cable Info'!O820))</f>
        <v>#N/A</v>
      </c>
      <c r="AP1116" s="53"/>
      <c r="AQ1116" s="53"/>
      <c r="AR1116" s="55" t="e">
        <f t="shared" si="1"/>
        <v>#N/A</v>
      </c>
      <c r="AS1116" s="53"/>
      <c r="AT1116" s="53" t="str">
        <f>IF('Cable Info'!P820="","",CONCATENATE('Cable Info'!P820," - ",'Cable Info'!Q820))</f>
        <v/>
      </c>
      <c r="AU1116" s="53"/>
      <c r="AV1116" s="53"/>
      <c r="AW1116" s="55" t="str">
        <f t="shared" si="2"/>
        <v/>
      </c>
      <c r="AX1116" s="53"/>
      <c r="AY1116" s="53" t="str">
        <f>IF('Cable Info'!R820="","",CONCATENATE('Cable Info'!R820," - ",'Cable Info'!S820))</f>
        <v/>
      </c>
      <c r="AZ1116" s="53"/>
      <c r="BA1116" s="53"/>
      <c r="BB1116" s="55" t="str">
        <f t="shared" si="3"/>
        <v/>
      </c>
      <c r="BC1116" s="53"/>
      <c r="BD1116" s="53" t="str">
        <f>IF('Cable Info'!T820="","",CONCATENATE('Cable Info'!T820," - ",'Cable Info'!U820))</f>
        <v/>
      </c>
      <c r="BE1116" s="53"/>
      <c r="BF1116" s="53"/>
      <c r="BG1116" s="55" t="str">
        <f t="shared" si="4"/>
        <v/>
      </c>
      <c r="BH1116" s="53"/>
      <c r="BI1116" s="53" t="str">
        <f>IF('Cable Info'!V820="","",CONCATENATE('Cable Info'!V820," - ",'Cable Info'!W820))</f>
        <v/>
      </c>
      <c r="BJ1116" s="53"/>
      <c r="BK1116" s="53"/>
      <c r="BL1116" s="55" t="str">
        <f t="shared" si="5"/>
        <v/>
      </c>
      <c r="BM1116" s="5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1"/>
      <c r="CL1116" s="1"/>
    </row>
    <row r="1117" spans="1:90" ht="12.75" customHeight="1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9"/>
      <c r="P1117" s="1"/>
      <c r="Q1117" s="219"/>
      <c r="R1117" s="1"/>
      <c r="S1117" s="1"/>
      <c r="T1117" s="1"/>
      <c r="U1117" s="1"/>
      <c r="V1117" s="19"/>
      <c r="W1117" s="19"/>
      <c r="X1117" s="220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53"/>
      <c r="AJ1117" s="53" t="e">
        <f>IF('Cable Info'!L821="","",CONCATENATE('Cable Info'!L821," - ",'Cable Info'!M821))</f>
        <v>#N/A</v>
      </c>
      <c r="AK1117" s="53"/>
      <c r="AL1117" s="53"/>
      <c r="AM1117" s="55" t="e">
        <f t="shared" si="0"/>
        <v>#N/A</v>
      </c>
      <c r="AN1117" s="53"/>
      <c r="AO1117" s="53" t="e">
        <f>IF('Cable Info'!N821="","",CONCATENATE('Cable Info'!N821," - ",'Cable Info'!O821))</f>
        <v>#N/A</v>
      </c>
      <c r="AP1117" s="53"/>
      <c r="AQ1117" s="53"/>
      <c r="AR1117" s="55" t="e">
        <f t="shared" si="1"/>
        <v>#N/A</v>
      </c>
      <c r="AS1117" s="53"/>
      <c r="AT1117" s="53" t="str">
        <f>IF('Cable Info'!P821="","",CONCATENATE('Cable Info'!P821," - ",'Cable Info'!Q821))</f>
        <v/>
      </c>
      <c r="AU1117" s="53"/>
      <c r="AV1117" s="53"/>
      <c r="AW1117" s="55" t="str">
        <f t="shared" si="2"/>
        <v/>
      </c>
      <c r="AX1117" s="53"/>
      <c r="AY1117" s="53" t="str">
        <f>IF('Cable Info'!R821="","",CONCATENATE('Cable Info'!R821," - ",'Cable Info'!S821))</f>
        <v/>
      </c>
      <c r="AZ1117" s="53"/>
      <c r="BA1117" s="53"/>
      <c r="BB1117" s="55" t="str">
        <f t="shared" si="3"/>
        <v/>
      </c>
      <c r="BC1117" s="53"/>
      <c r="BD1117" s="53" t="str">
        <f>IF('Cable Info'!T821="","",CONCATENATE('Cable Info'!T821," - ",'Cable Info'!U821))</f>
        <v/>
      </c>
      <c r="BE1117" s="53"/>
      <c r="BF1117" s="53"/>
      <c r="BG1117" s="55" t="str">
        <f t="shared" si="4"/>
        <v/>
      </c>
      <c r="BH1117" s="53"/>
      <c r="BI1117" s="53" t="str">
        <f>IF('Cable Info'!V821="","",CONCATENATE('Cable Info'!V821," - ",'Cable Info'!W821))</f>
        <v/>
      </c>
      <c r="BJ1117" s="53"/>
      <c r="BK1117" s="53"/>
      <c r="BL1117" s="55" t="str">
        <f t="shared" si="5"/>
        <v/>
      </c>
      <c r="BM1117" s="5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1"/>
      <c r="CL1117" s="1"/>
    </row>
    <row r="1118" spans="1:90" ht="12.75" customHeight="1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9"/>
      <c r="P1118" s="1"/>
      <c r="Q1118" s="219"/>
      <c r="R1118" s="1"/>
      <c r="S1118" s="1"/>
      <c r="T1118" s="1"/>
      <c r="U1118" s="1"/>
      <c r="V1118" s="19"/>
      <c r="W1118" s="19"/>
      <c r="X1118" s="220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53"/>
      <c r="AJ1118" s="53" t="e">
        <f>IF('Cable Info'!L822="","",CONCATENATE('Cable Info'!L822," - ",'Cable Info'!M822))</f>
        <v>#N/A</v>
      </c>
      <c r="AK1118" s="53"/>
      <c r="AL1118" s="53"/>
      <c r="AM1118" s="55" t="e">
        <f t="shared" si="0"/>
        <v>#N/A</v>
      </c>
      <c r="AN1118" s="53"/>
      <c r="AO1118" s="53" t="e">
        <f>IF('Cable Info'!N822="","",CONCATENATE('Cable Info'!N822," - ",'Cable Info'!O822))</f>
        <v>#N/A</v>
      </c>
      <c r="AP1118" s="53"/>
      <c r="AQ1118" s="53"/>
      <c r="AR1118" s="55" t="e">
        <f t="shared" si="1"/>
        <v>#N/A</v>
      </c>
      <c r="AS1118" s="53"/>
      <c r="AT1118" s="53" t="str">
        <f>IF('Cable Info'!P822="","",CONCATENATE('Cable Info'!P822," - ",'Cable Info'!Q822))</f>
        <v/>
      </c>
      <c r="AU1118" s="53"/>
      <c r="AV1118" s="53"/>
      <c r="AW1118" s="55" t="str">
        <f t="shared" si="2"/>
        <v/>
      </c>
      <c r="AX1118" s="53"/>
      <c r="AY1118" s="53" t="str">
        <f>IF('Cable Info'!R822="","",CONCATENATE('Cable Info'!R822," - ",'Cable Info'!S822))</f>
        <v/>
      </c>
      <c r="AZ1118" s="53"/>
      <c r="BA1118" s="53"/>
      <c r="BB1118" s="55" t="str">
        <f t="shared" si="3"/>
        <v/>
      </c>
      <c r="BC1118" s="53"/>
      <c r="BD1118" s="53" t="str">
        <f>IF('Cable Info'!T822="","",CONCATENATE('Cable Info'!T822," - ",'Cable Info'!U822))</f>
        <v/>
      </c>
      <c r="BE1118" s="53"/>
      <c r="BF1118" s="53"/>
      <c r="BG1118" s="55" t="str">
        <f t="shared" si="4"/>
        <v/>
      </c>
      <c r="BH1118" s="53"/>
      <c r="BI1118" s="53" t="str">
        <f>IF('Cable Info'!V822="","",CONCATENATE('Cable Info'!V822," - ",'Cable Info'!W822))</f>
        <v/>
      </c>
      <c r="BJ1118" s="53"/>
      <c r="BK1118" s="53"/>
      <c r="BL1118" s="55" t="str">
        <f t="shared" si="5"/>
        <v/>
      </c>
      <c r="BM1118" s="5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1"/>
      <c r="CL1118" s="1"/>
    </row>
    <row r="1119" spans="1:90" ht="12.75" customHeight="1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9"/>
      <c r="P1119" s="1"/>
      <c r="Q1119" s="219"/>
      <c r="R1119" s="1"/>
      <c r="S1119" s="1"/>
      <c r="T1119" s="1"/>
      <c r="U1119" s="1"/>
      <c r="V1119" s="19"/>
      <c r="W1119" s="19"/>
      <c r="X1119" s="220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53"/>
      <c r="AJ1119" s="53" t="e">
        <f>IF('Cable Info'!L823="","",CONCATENATE('Cable Info'!L823," - ",'Cable Info'!M823))</f>
        <v>#N/A</v>
      </c>
      <c r="AK1119" s="53"/>
      <c r="AL1119" s="53"/>
      <c r="AM1119" s="55" t="e">
        <f t="shared" si="0"/>
        <v>#N/A</v>
      </c>
      <c r="AN1119" s="53"/>
      <c r="AO1119" s="53" t="e">
        <f>IF('Cable Info'!N823="","",CONCATENATE('Cable Info'!N823," - ",'Cable Info'!O823))</f>
        <v>#N/A</v>
      </c>
      <c r="AP1119" s="53"/>
      <c r="AQ1119" s="53"/>
      <c r="AR1119" s="55" t="e">
        <f t="shared" si="1"/>
        <v>#N/A</v>
      </c>
      <c r="AS1119" s="53"/>
      <c r="AT1119" s="53" t="str">
        <f>IF('Cable Info'!P823="","",CONCATENATE('Cable Info'!P823," - ",'Cable Info'!Q823))</f>
        <v/>
      </c>
      <c r="AU1119" s="53"/>
      <c r="AV1119" s="53"/>
      <c r="AW1119" s="55" t="str">
        <f t="shared" si="2"/>
        <v/>
      </c>
      <c r="AX1119" s="53"/>
      <c r="AY1119" s="53" t="str">
        <f>IF('Cable Info'!R823="","",CONCATENATE('Cable Info'!R823," - ",'Cable Info'!S823))</f>
        <v/>
      </c>
      <c r="AZ1119" s="53"/>
      <c r="BA1119" s="53"/>
      <c r="BB1119" s="55" t="str">
        <f t="shared" si="3"/>
        <v/>
      </c>
      <c r="BC1119" s="53"/>
      <c r="BD1119" s="53" t="str">
        <f>IF('Cable Info'!T823="","",CONCATENATE('Cable Info'!T823," - ",'Cable Info'!U823))</f>
        <v/>
      </c>
      <c r="BE1119" s="53"/>
      <c r="BF1119" s="53"/>
      <c r="BG1119" s="55" t="str">
        <f t="shared" si="4"/>
        <v/>
      </c>
      <c r="BH1119" s="53"/>
      <c r="BI1119" s="53" t="str">
        <f>IF('Cable Info'!V823="","",CONCATENATE('Cable Info'!V823," - ",'Cable Info'!W823))</f>
        <v/>
      </c>
      <c r="BJ1119" s="53"/>
      <c r="BK1119" s="53"/>
      <c r="BL1119" s="55" t="str">
        <f t="shared" si="5"/>
        <v/>
      </c>
      <c r="BM1119" s="5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1"/>
      <c r="CL1119" s="1"/>
    </row>
    <row r="1120" spans="1:90" ht="12.75" customHeight="1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9"/>
      <c r="P1120" s="1"/>
      <c r="Q1120" s="219"/>
      <c r="R1120" s="1"/>
      <c r="S1120" s="1"/>
      <c r="T1120" s="1"/>
      <c r="U1120" s="1"/>
      <c r="V1120" s="19"/>
      <c r="W1120" s="19"/>
      <c r="X1120" s="220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53"/>
      <c r="AJ1120" s="53" t="e">
        <f>IF('Cable Info'!L824="","",CONCATENATE('Cable Info'!L824," - ",'Cable Info'!M824))</f>
        <v>#N/A</v>
      </c>
      <c r="AK1120" s="53"/>
      <c r="AL1120" s="53"/>
      <c r="AM1120" s="55" t="e">
        <f t="shared" si="0"/>
        <v>#N/A</v>
      </c>
      <c r="AN1120" s="53"/>
      <c r="AO1120" s="53" t="e">
        <f>IF('Cable Info'!N824="","",CONCATENATE('Cable Info'!N824," - ",'Cable Info'!O824))</f>
        <v>#N/A</v>
      </c>
      <c r="AP1120" s="53"/>
      <c r="AQ1120" s="53"/>
      <c r="AR1120" s="55" t="e">
        <f t="shared" si="1"/>
        <v>#N/A</v>
      </c>
      <c r="AS1120" s="53"/>
      <c r="AT1120" s="53" t="str">
        <f>IF('Cable Info'!P824="","",CONCATENATE('Cable Info'!P824," - ",'Cable Info'!Q824))</f>
        <v/>
      </c>
      <c r="AU1120" s="53"/>
      <c r="AV1120" s="53"/>
      <c r="AW1120" s="55" t="str">
        <f t="shared" si="2"/>
        <v/>
      </c>
      <c r="AX1120" s="53"/>
      <c r="AY1120" s="53" t="str">
        <f>IF('Cable Info'!R824="","",CONCATENATE('Cable Info'!R824," - ",'Cable Info'!S824))</f>
        <v/>
      </c>
      <c r="AZ1120" s="53"/>
      <c r="BA1120" s="53"/>
      <c r="BB1120" s="55" t="str">
        <f t="shared" si="3"/>
        <v/>
      </c>
      <c r="BC1120" s="53"/>
      <c r="BD1120" s="53" t="str">
        <f>IF('Cable Info'!T824="","",CONCATENATE('Cable Info'!T824," - ",'Cable Info'!U824))</f>
        <v/>
      </c>
      <c r="BE1120" s="53"/>
      <c r="BF1120" s="53"/>
      <c r="BG1120" s="55" t="str">
        <f t="shared" si="4"/>
        <v/>
      </c>
      <c r="BH1120" s="53"/>
      <c r="BI1120" s="53" t="str">
        <f>IF('Cable Info'!V824="","",CONCATENATE('Cable Info'!V824," - ",'Cable Info'!W824))</f>
        <v/>
      </c>
      <c r="BJ1120" s="53"/>
      <c r="BK1120" s="53"/>
      <c r="BL1120" s="55" t="str">
        <f t="shared" si="5"/>
        <v/>
      </c>
      <c r="BM1120" s="5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1"/>
      <c r="CL1120" s="1"/>
    </row>
    <row r="1121" spans="1:90" ht="12.75" customHeight="1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9"/>
      <c r="P1121" s="1"/>
      <c r="Q1121" s="219"/>
      <c r="R1121" s="1"/>
      <c r="S1121" s="1"/>
      <c r="T1121" s="1"/>
      <c r="U1121" s="1"/>
      <c r="V1121" s="19"/>
      <c r="W1121" s="19"/>
      <c r="X1121" s="220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53"/>
      <c r="AJ1121" s="53" t="e">
        <f>IF('Cable Info'!L825="","",CONCATENATE('Cable Info'!L825," - ",'Cable Info'!M825))</f>
        <v>#N/A</v>
      </c>
      <c r="AK1121" s="53"/>
      <c r="AL1121" s="53"/>
      <c r="AM1121" s="55" t="e">
        <f t="shared" si="0"/>
        <v>#N/A</v>
      </c>
      <c r="AN1121" s="53"/>
      <c r="AO1121" s="53" t="e">
        <f>IF('Cable Info'!N825="","",CONCATENATE('Cable Info'!N825," - ",'Cable Info'!O825))</f>
        <v>#N/A</v>
      </c>
      <c r="AP1121" s="53"/>
      <c r="AQ1121" s="53"/>
      <c r="AR1121" s="55" t="e">
        <f t="shared" si="1"/>
        <v>#N/A</v>
      </c>
      <c r="AS1121" s="53"/>
      <c r="AT1121" s="53" t="str">
        <f>IF('Cable Info'!P825="","",CONCATENATE('Cable Info'!P825," - ",'Cable Info'!Q825))</f>
        <v/>
      </c>
      <c r="AU1121" s="53"/>
      <c r="AV1121" s="53"/>
      <c r="AW1121" s="55" t="str">
        <f t="shared" si="2"/>
        <v/>
      </c>
      <c r="AX1121" s="53"/>
      <c r="AY1121" s="53" t="str">
        <f>IF('Cable Info'!R825="","",CONCATENATE('Cable Info'!R825," - ",'Cable Info'!S825))</f>
        <v/>
      </c>
      <c r="AZ1121" s="53"/>
      <c r="BA1121" s="53"/>
      <c r="BB1121" s="55" t="str">
        <f t="shared" si="3"/>
        <v/>
      </c>
      <c r="BC1121" s="53"/>
      <c r="BD1121" s="53" t="str">
        <f>IF('Cable Info'!T825="","",CONCATENATE('Cable Info'!T825," - ",'Cable Info'!U825))</f>
        <v/>
      </c>
      <c r="BE1121" s="53"/>
      <c r="BF1121" s="53"/>
      <c r="BG1121" s="55" t="str">
        <f t="shared" si="4"/>
        <v/>
      </c>
      <c r="BH1121" s="53"/>
      <c r="BI1121" s="53" t="str">
        <f>IF('Cable Info'!V825="","",CONCATENATE('Cable Info'!V825," - ",'Cable Info'!W825))</f>
        <v/>
      </c>
      <c r="BJ1121" s="53"/>
      <c r="BK1121" s="53"/>
      <c r="BL1121" s="55" t="str">
        <f t="shared" si="5"/>
        <v/>
      </c>
      <c r="BM1121" s="5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1"/>
      <c r="CL1121" s="1"/>
    </row>
    <row r="1122" spans="1:90" ht="12.75" customHeight="1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9"/>
      <c r="P1122" s="1"/>
      <c r="Q1122" s="219"/>
      <c r="R1122" s="1"/>
      <c r="S1122" s="1"/>
      <c r="T1122" s="1"/>
      <c r="U1122" s="1"/>
      <c r="V1122" s="19"/>
      <c r="W1122" s="19"/>
      <c r="X1122" s="220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53"/>
      <c r="AJ1122" s="53" t="e">
        <f>IF('Cable Info'!L826="","",CONCATENATE('Cable Info'!L826," - ",'Cable Info'!M826))</f>
        <v>#N/A</v>
      </c>
      <c r="AK1122" s="53"/>
      <c r="AL1122" s="53"/>
      <c r="AM1122" s="55" t="e">
        <f t="shared" si="0"/>
        <v>#N/A</v>
      </c>
      <c r="AN1122" s="53"/>
      <c r="AO1122" s="53" t="e">
        <f>IF('Cable Info'!N826="","",CONCATENATE('Cable Info'!N826," - ",'Cable Info'!O826))</f>
        <v>#N/A</v>
      </c>
      <c r="AP1122" s="53"/>
      <c r="AQ1122" s="53"/>
      <c r="AR1122" s="55" t="e">
        <f t="shared" si="1"/>
        <v>#N/A</v>
      </c>
      <c r="AS1122" s="53"/>
      <c r="AT1122" s="53" t="str">
        <f>IF('Cable Info'!P826="","",CONCATENATE('Cable Info'!P826," - ",'Cable Info'!Q826))</f>
        <v/>
      </c>
      <c r="AU1122" s="53"/>
      <c r="AV1122" s="53"/>
      <c r="AW1122" s="55" t="str">
        <f t="shared" si="2"/>
        <v/>
      </c>
      <c r="AX1122" s="53"/>
      <c r="AY1122" s="53" t="str">
        <f>IF('Cable Info'!R826="","",CONCATENATE('Cable Info'!R826," - ",'Cable Info'!S826))</f>
        <v/>
      </c>
      <c r="AZ1122" s="53"/>
      <c r="BA1122" s="53"/>
      <c r="BB1122" s="55" t="str">
        <f t="shared" si="3"/>
        <v/>
      </c>
      <c r="BC1122" s="53"/>
      <c r="BD1122" s="53" t="str">
        <f>IF('Cable Info'!T826="","",CONCATENATE('Cable Info'!T826," - ",'Cable Info'!U826))</f>
        <v/>
      </c>
      <c r="BE1122" s="53"/>
      <c r="BF1122" s="53"/>
      <c r="BG1122" s="55" t="str">
        <f t="shared" si="4"/>
        <v/>
      </c>
      <c r="BH1122" s="53"/>
      <c r="BI1122" s="53" t="str">
        <f>IF('Cable Info'!V826="","",CONCATENATE('Cable Info'!V826," - ",'Cable Info'!W826))</f>
        <v/>
      </c>
      <c r="BJ1122" s="53"/>
      <c r="BK1122" s="53"/>
      <c r="BL1122" s="55" t="str">
        <f t="shared" si="5"/>
        <v/>
      </c>
      <c r="BM1122" s="5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1"/>
      <c r="CL1122" s="1"/>
    </row>
    <row r="1123" spans="1:90" ht="12.75" customHeight="1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9"/>
      <c r="P1123" s="1"/>
      <c r="Q1123" s="219"/>
      <c r="R1123" s="1"/>
      <c r="S1123" s="1"/>
      <c r="T1123" s="1"/>
      <c r="U1123" s="1"/>
      <c r="V1123" s="19"/>
      <c r="W1123" s="19"/>
      <c r="X1123" s="220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53"/>
      <c r="AJ1123" s="53" t="e">
        <f>IF('Cable Info'!L827="","",CONCATENATE('Cable Info'!L827," - ",'Cable Info'!M827))</f>
        <v>#N/A</v>
      </c>
      <c r="AK1123" s="53"/>
      <c r="AL1123" s="53"/>
      <c r="AM1123" s="55" t="e">
        <f t="shared" si="0"/>
        <v>#N/A</v>
      </c>
      <c r="AN1123" s="53"/>
      <c r="AO1123" s="53" t="e">
        <f>IF('Cable Info'!N827="","",CONCATENATE('Cable Info'!N827," - ",'Cable Info'!O827))</f>
        <v>#N/A</v>
      </c>
      <c r="AP1123" s="53"/>
      <c r="AQ1123" s="53"/>
      <c r="AR1123" s="55" t="e">
        <f t="shared" si="1"/>
        <v>#N/A</v>
      </c>
      <c r="AS1123" s="53"/>
      <c r="AT1123" s="53" t="str">
        <f>IF('Cable Info'!P827="","",CONCATENATE('Cable Info'!P827," - ",'Cable Info'!Q827))</f>
        <v/>
      </c>
      <c r="AU1123" s="53"/>
      <c r="AV1123" s="53"/>
      <c r="AW1123" s="55" t="str">
        <f t="shared" si="2"/>
        <v/>
      </c>
      <c r="AX1123" s="53"/>
      <c r="AY1123" s="53" t="str">
        <f>IF('Cable Info'!R827="","",CONCATENATE('Cable Info'!R827," - ",'Cable Info'!S827))</f>
        <v/>
      </c>
      <c r="AZ1123" s="53"/>
      <c r="BA1123" s="53"/>
      <c r="BB1123" s="55" t="str">
        <f t="shared" si="3"/>
        <v/>
      </c>
      <c r="BC1123" s="53"/>
      <c r="BD1123" s="53" t="str">
        <f>IF('Cable Info'!T827="","",CONCATENATE('Cable Info'!T827," - ",'Cable Info'!U827))</f>
        <v/>
      </c>
      <c r="BE1123" s="53"/>
      <c r="BF1123" s="53"/>
      <c r="BG1123" s="55" t="str">
        <f t="shared" si="4"/>
        <v/>
      </c>
      <c r="BH1123" s="53"/>
      <c r="BI1123" s="53" t="str">
        <f>IF('Cable Info'!V827="","",CONCATENATE('Cable Info'!V827," - ",'Cable Info'!W827))</f>
        <v/>
      </c>
      <c r="BJ1123" s="53"/>
      <c r="BK1123" s="53"/>
      <c r="BL1123" s="55" t="str">
        <f t="shared" si="5"/>
        <v/>
      </c>
      <c r="BM1123" s="5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1"/>
      <c r="CL1123" s="1"/>
    </row>
    <row r="1124" spans="1:90" ht="12.75" customHeight="1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9"/>
      <c r="P1124" s="1"/>
      <c r="Q1124" s="219"/>
      <c r="R1124" s="1"/>
      <c r="S1124" s="1"/>
      <c r="T1124" s="1"/>
      <c r="U1124" s="1"/>
      <c r="V1124" s="19"/>
      <c r="W1124" s="19"/>
      <c r="X1124" s="220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53"/>
      <c r="AJ1124" s="53" t="e">
        <f>IF('Cable Info'!L828="","",CONCATENATE('Cable Info'!L828," - ",'Cable Info'!M828))</f>
        <v>#N/A</v>
      </c>
      <c r="AK1124" s="53"/>
      <c r="AL1124" s="53"/>
      <c r="AM1124" s="55" t="e">
        <f t="shared" si="0"/>
        <v>#N/A</v>
      </c>
      <c r="AN1124" s="53"/>
      <c r="AO1124" s="53" t="e">
        <f>IF('Cable Info'!N828="","",CONCATENATE('Cable Info'!N828," - ",'Cable Info'!O828))</f>
        <v>#N/A</v>
      </c>
      <c r="AP1124" s="53"/>
      <c r="AQ1124" s="53"/>
      <c r="AR1124" s="55" t="e">
        <f t="shared" si="1"/>
        <v>#N/A</v>
      </c>
      <c r="AS1124" s="53"/>
      <c r="AT1124" s="53" t="str">
        <f>IF('Cable Info'!P828="","",CONCATENATE('Cable Info'!P828," - ",'Cable Info'!Q828))</f>
        <v/>
      </c>
      <c r="AU1124" s="53"/>
      <c r="AV1124" s="53"/>
      <c r="AW1124" s="55" t="str">
        <f t="shared" si="2"/>
        <v/>
      </c>
      <c r="AX1124" s="53"/>
      <c r="AY1124" s="53" t="str">
        <f>IF('Cable Info'!R828="","",CONCATENATE('Cable Info'!R828," - ",'Cable Info'!S828))</f>
        <v/>
      </c>
      <c r="AZ1124" s="53"/>
      <c r="BA1124" s="53"/>
      <c r="BB1124" s="55" t="str">
        <f t="shared" si="3"/>
        <v/>
      </c>
      <c r="BC1124" s="53"/>
      <c r="BD1124" s="53" t="str">
        <f>IF('Cable Info'!T828="","",CONCATENATE('Cable Info'!T828," - ",'Cable Info'!U828))</f>
        <v/>
      </c>
      <c r="BE1124" s="53"/>
      <c r="BF1124" s="53"/>
      <c r="BG1124" s="55" t="str">
        <f t="shared" si="4"/>
        <v/>
      </c>
      <c r="BH1124" s="53"/>
      <c r="BI1124" s="53" t="str">
        <f>IF('Cable Info'!V828="","",CONCATENATE('Cable Info'!V828," - ",'Cable Info'!W828))</f>
        <v/>
      </c>
      <c r="BJ1124" s="53"/>
      <c r="BK1124" s="53"/>
      <c r="BL1124" s="55" t="str">
        <f t="shared" si="5"/>
        <v/>
      </c>
      <c r="BM1124" s="5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1"/>
      <c r="CL1124" s="1"/>
    </row>
    <row r="1125" spans="1:90" ht="12.75" customHeight="1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9"/>
      <c r="P1125" s="1"/>
      <c r="Q1125" s="219"/>
      <c r="R1125" s="1"/>
      <c r="S1125" s="1"/>
      <c r="T1125" s="1"/>
      <c r="U1125" s="1"/>
      <c r="V1125" s="19"/>
      <c r="W1125" s="19"/>
      <c r="X1125" s="220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53"/>
      <c r="AJ1125" s="53" t="e">
        <f>IF('Cable Info'!L829="","",CONCATENATE('Cable Info'!L829," - ",'Cable Info'!M829))</f>
        <v>#N/A</v>
      </c>
      <c r="AK1125" s="53"/>
      <c r="AL1125" s="53"/>
      <c r="AM1125" s="55" t="e">
        <f t="shared" si="0"/>
        <v>#N/A</v>
      </c>
      <c r="AN1125" s="53"/>
      <c r="AO1125" s="53" t="e">
        <f>IF('Cable Info'!N829="","",CONCATENATE('Cable Info'!N829," - ",'Cable Info'!O829))</f>
        <v>#N/A</v>
      </c>
      <c r="AP1125" s="53"/>
      <c r="AQ1125" s="53"/>
      <c r="AR1125" s="55" t="e">
        <f t="shared" si="1"/>
        <v>#N/A</v>
      </c>
      <c r="AS1125" s="53"/>
      <c r="AT1125" s="53" t="str">
        <f>IF('Cable Info'!P829="","",CONCATENATE('Cable Info'!P829," - ",'Cable Info'!Q829))</f>
        <v/>
      </c>
      <c r="AU1125" s="53"/>
      <c r="AV1125" s="53"/>
      <c r="AW1125" s="55" t="str">
        <f t="shared" si="2"/>
        <v/>
      </c>
      <c r="AX1125" s="53"/>
      <c r="AY1125" s="53" t="str">
        <f>IF('Cable Info'!R829="","",CONCATENATE('Cable Info'!R829," - ",'Cable Info'!S829))</f>
        <v/>
      </c>
      <c r="AZ1125" s="53"/>
      <c r="BA1125" s="53"/>
      <c r="BB1125" s="55" t="str">
        <f t="shared" si="3"/>
        <v/>
      </c>
      <c r="BC1125" s="53"/>
      <c r="BD1125" s="53" t="str">
        <f>IF('Cable Info'!T829="","",CONCATENATE('Cable Info'!T829," - ",'Cable Info'!U829))</f>
        <v/>
      </c>
      <c r="BE1125" s="53"/>
      <c r="BF1125" s="53"/>
      <c r="BG1125" s="55" t="str">
        <f t="shared" si="4"/>
        <v/>
      </c>
      <c r="BH1125" s="53"/>
      <c r="BI1125" s="53" t="str">
        <f>IF('Cable Info'!V829="","",CONCATENATE('Cable Info'!V829," - ",'Cable Info'!W829))</f>
        <v/>
      </c>
      <c r="BJ1125" s="53"/>
      <c r="BK1125" s="53"/>
      <c r="BL1125" s="55" t="str">
        <f t="shared" si="5"/>
        <v/>
      </c>
      <c r="BM1125" s="5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1"/>
      <c r="CL1125" s="1"/>
    </row>
    <row r="1126" spans="1:90" ht="12.75" customHeight="1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9"/>
      <c r="P1126" s="1"/>
      <c r="Q1126" s="219"/>
      <c r="R1126" s="1"/>
      <c r="S1126" s="1"/>
      <c r="T1126" s="1"/>
      <c r="U1126" s="1"/>
      <c r="V1126" s="19"/>
      <c r="W1126" s="19"/>
      <c r="X1126" s="220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53"/>
      <c r="AJ1126" s="53" t="e">
        <f>IF('Cable Info'!L830="","",CONCATENATE('Cable Info'!L830," - ",'Cable Info'!M830))</f>
        <v>#N/A</v>
      </c>
      <c r="AK1126" s="53"/>
      <c r="AL1126" s="53"/>
      <c r="AM1126" s="55" t="e">
        <f t="shared" si="0"/>
        <v>#N/A</v>
      </c>
      <c r="AN1126" s="53"/>
      <c r="AO1126" s="53" t="e">
        <f>IF('Cable Info'!N830="","",CONCATENATE('Cable Info'!N830," - ",'Cable Info'!O830))</f>
        <v>#N/A</v>
      </c>
      <c r="AP1126" s="53"/>
      <c r="AQ1126" s="53"/>
      <c r="AR1126" s="55" t="e">
        <f t="shared" si="1"/>
        <v>#N/A</v>
      </c>
      <c r="AS1126" s="53"/>
      <c r="AT1126" s="53" t="str">
        <f>IF('Cable Info'!P830="","",CONCATENATE('Cable Info'!P830," - ",'Cable Info'!Q830))</f>
        <v/>
      </c>
      <c r="AU1126" s="53"/>
      <c r="AV1126" s="53"/>
      <c r="AW1126" s="55" t="str">
        <f t="shared" si="2"/>
        <v/>
      </c>
      <c r="AX1126" s="53"/>
      <c r="AY1126" s="53" t="str">
        <f>IF('Cable Info'!R830="","",CONCATENATE('Cable Info'!R830," - ",'Cable Info'!S830))</f>
        <v/>
      </c>
      <c r="AZ1126" s="53"/>
      <c r="BA1126" s="53"/>
      <c r="BB1126" s="55" t="str">
        <f t="shared" si="3"/>
        <v/>
      </c>
      <c r="BC1126" s="53"/>
      <c r="BD1126" s="53" t="str">
        <f>IF('Cable Info'!T830="","",CONCATENATE('Cable Info'!T830," - ",'Cable Info'!U830))</f>
        <v/>
      </c>
      <c r="BE1126" s="53"/>
      <c r="BF1126" s="53"/>
      <c r="BG1126" s="55" t="str">
        <f t="shared" si="4"/>
        <v/>
      </c>
      <c r="BH1126" s="53"/>
      <c r="BI1126" s="53" t="str">
        <f>IF('Cable Info'!V830="","",CONCATENATE('Cable Info'!V830," - ",'Cable Info'!W830))</f>
        <v/>
      </c>
      <c r="BJ1126" s="53"/>
      <c r="BK1126" s="53"/>
      <c r="BL1126" s="55" t="str">
        <f t="shared" si="5"/>
        <v/>
      </c>
      <c r="BM1126" s="5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1"/>
      <c r="CL1126" s="1"/>
    </row>
    <row r="1127" spans="1:90" ht="12.75" customHeight="1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9"/>
      <c r="P1127" s="1"/>
      <c r="Q1127" s="219"/>
      <c r="R1127" s="1"/>
      <c r="S1127" s="1"/>
      <c r="T1127" s="1"/>
      <c r="U1127" s="1"/>
      <c r="V1127" s="19"/>
      <c r="W1127" s="19"/>
      <c r="X1127" s="220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53"/>
      <c r="AJ1127" s="53" t="e">
        <f>IF('Cable Info'!L831="","",CONCATENATE('Cable Info'!L831," - ",'Cable Info'!M831))</f>
        <v>#N/A</v>
      </c>
      <c r="AK1127" s="53"/>
      <c r="AL1127" s="53"/>
      <c r="AM1127" s="55" t="e">
        <f t="shared" si="0"/>
        <v>#N/A</v>
      </c>
      <c r="AN1127" s="53"/>
      <c r="AO1127" s="53" t="e">
        <f>IF('Cable Info'!N831="","",CONCATENATE('Cable Info'!N831," - ",'Cable Info'!O831))</f>
        <v>#N/A</v>
      </c>
      <c r="AP1127" s="53"/>
      <c r="AQ1127" s="53"/>
      <c r="AR1127" s="55" t="e">
        <f t="shared" si="1"/>
        <v>#N/A</v>
      </c>
      <c r="AS1127" s="53"/>
      <c r="AT1127" s="53" t="str">
        <f>IF('Cable Info'!P831="","",CONCATENATE('Cable Info'!P831," - ",'Cable Info'!Q831))</f>
        <v/>
      </c>
      <c r="AU1127" s="53"/>
      <c r="AV1127" s="53"/>
      <c r="AW1127" s="55" t="str">
        <f t="shared" si="2"/>
        <v/>
      </c>
      <c r="AX1127" s="53"/>
      <c r="AY1127" s="53" t="str">
        <f>IF('Cable Info'!R831="","",CONCATENATE('Cable Info'!R831," - ",'Cable Info'!S831))</f>
        <v/>
      </c>
      <c r="AZ1127" s="53"/>
      <c r="BA1127" s="53"/>
      <c r="BB1127" s="55" t="str">
        <f t="shared" si="3"/>
        <v/>
      </c>
      <c r="BC1127" s="53"/>
      <c r="BD1127" s="53" t="str">
        <f>IF('Cable Info'!T831="","",CONCATENATE('Cable Info'!T831," - ",'Cable Info'!U831))</f>
        <v/>
      </c>
      <c r="BE1127" s="53"/>
      <c r="BF1127" s="53"/>
      <c r="BG1127" s="55" t="str">
        <f t="shared" si="4"/>
        <v/>
      </c>
      <c r="BH1127" s="53"/>
      <c r="BI1127" s="53" t="str">
        <f>IF('Cable Info'!V831="","",CONCATENATE('Cable Info'!V831," - ",'Cable Info'!W831))</f>
        <v/>
      </c>
      <c r="BJ1127" s="53"/>
      <c r="BK1127" s="53"/>
      <c r="BL1127" s="55" t="str">
        <f t="shared" si="5"/>
        <v/>
      </c>
      <c r="BM1127" s="5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1"/>
      <c r="CL1127" s="1"/>
    </row>
    <row r="1128" spans="1:90" ht="12.75" customHeight="1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9"/>
      <c r="P1128" s="1"/>
      <c r="Q1128" s="219"/>
      <c r="R1128" s="1"/>
      <c r="S1128" s="1"/>
      <c r="T1128" s="1"/>
      <c r="U1128" s="1"/>
      <c r="V1128" s="19"/>
      <c r="W1128" s="19"/>
      <c r="X1128" s="220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53"/>
      <c r="AJ1128" s="53" t="e">
        <f>IF('Cable Info'!L832="","",CONCATENATE('Cable Info'!L832," - ",'Cable Info'!M832))</f>
        <v>#N/A</v>
      </c>
      <c r="AK1128" s="53"/>
      <c r="AL1128" s="53"/>
      <c r="AM1128" s="55" t="e">
        <f t="shared" si="0"/>
        <v>#N/A</v>
      </c>
      <c r="AN1128" s="53"/>
      <c r="AO1128" s="53" t="e">
        <f>IF('Cable Info'!N832="","",CONCATENATE('Cable Info'!N832," - ",'Cable Info'!O832))</f>
        <v>#N/A</v>
      </c>
      <c r="AP1128" s="53"/>
      <c r="AQ1128" s="53"/>
      <c r="AR1128" s="55" t="e">
        <f t="shared" si="1"/>
        <v>#N/A</v>
      </c>
      <c r="AS1128" s="53"/>
      <c r="AT1128" s="53" t="str">
        <f>IF('Cable Info'!P832="","",CONCATENATE('Cable Info'!P832," - ",'Cable Info'!Q832))</f>
        <v/>
      </c>
      <c r="AU1128" s="53"/>
      <c r="AV1128" s="53"/>
      <c r="AW1128" s="55" t="str">
        <f t="shared" si="2"/>
        <v/>
      </c>
      <c r="AX1128" s="53"/>
      <c r="AY1128" s="53" t="str">
        <f>IF('Cable Info'!R832="","",CONCATENATE('Cable Info'!R832," - ",'Cable Info'!S832))</f>
        <v/>
      </c>
      <c r="AZ1128" s="53"/>
      <c r="BA1128" s="53"/>
      <c r="BB1128" s="55" t="str">
        <f t="shared" si="3"/>
        <v/>
      </c>
      <c r="BC1128" s="53"/>
      <c r="BD1128" s="53" t="str">
        <f>IF('Cable Info'!T832="","",CONCATENATE('Cable Info'!T832," - ",'Cable Info'!U832))</f>
        <v/>
      </c>
      <c r="BE1128" s="53"/>
      <c r="BF1128" s="53"/>
      <c r="BG1128" s="55" t="str">
        <f t="shared" si="4"/>
        <v/>
      </c>
      <c r="BH1128" s="53"/>
      <c r="BI1128" s="53" t="str">
        <f>IF('Cable Info'!V832="","",CONCATENATE('Cable Info'!V832," - ",'Cable Info'!W832))</f>
        <v/>
      </c>
      <c r="BJ1128" s="53"/>
      <c r="BK1128" s="53"/>
      <c r="BL1128" s="55" t="str">
        <f t="shared" si="5"/>
        <v/>
      </c>
      <c r="BM1128" s="5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1"/>
      <c r="CL1128" s="1"/>
    </row>
    <row r="1129" spans="1:90" ht="12.75" customHeight="1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9"/>
      <c r="P1129" s="1"/>
      <c r="Q1129" s="219"/>
      <c r="R1129" s="1"/>
      <c r="S1129" s="1"/>
      <c r="T1129" s="1"/>
      <c r="U1129" s="1"/>
      <c r="V1129" s="19"/>
      <c r="W1129" s="19"/>
      <c r="X1129" s="220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53"/>
      <c r="AJ1129" s="53" t="e">
        <f>IF('Cable Info'!L833="","",CONCATENATE('Cable Info'!L833," - ",'Cable Info'!M833))</f>
        <v>#N/A</v>
      </c>
      <c r="AK1129" s="53"/>
      <c r="AL1129" s="53"/>
      <c r="AM1129" s="55" t="e">
        <f t="shared" si="0"/>
        <v>#N/A</v>
      </c>
      <c r="AN1129" s="53"/>
      <c r="AO1129" s="53" t="e">
        <f>IF('Cable Info'!N833="","",CONCATENATE('Cable Info'!N833," - ",'Cable Info'!O833))</f>
        <v>#N/A</v>
      </c>
      <c r="AP1129" s="53"/>
      <c r="AQ1129" s="53"/>
      <c r="AR1129" s="55" t="e">
        <f t="shared" si="1"/>
        <v>#N/A</v>
      </c>
      <c r="AS1129" s="53"/>
      <c r="AT1129" s="53" t="str">
        <f>IF('Cable Info'!P833="","",CONCATENATE('Cable Info'!P833," - ",'Cable Info'!Q833))</f>
        <v/>
      </c>
      <c r="AU1129" s="53"/>
      <c r="AV1129" s="53"/>
      <c r="AW1129" s="55" t="str">
        <f t="shared" si="2"/>
        <v/>
      </c>
      <c r="AX1129" s="53"/>
      <c r="AY1129" s="53" t="str">
        <f>IF('Cable Info'!R833="","",CONCATENATE('Cable Info'!R833," - ",'Cable Info'!S833))</f>
        <v/>
      </c>
      <c r="AZ1129" s="53"/>
      <c r="BA1129" s="53"/>
      <c r="BB1129" s="55" t="str">
        <f t="shared" si="3"/>
        <v/>
      </c>
      <c r="BC1129" s="53"/>
      <c r="BD1129" s="53" t="str">
        <f>IF('Cable Info'!T833="","",CONCATENATE('Cable Info'!T833," - ",'Cable Info'!U833))</f>
        <v/>
      </c>
      <c r="BE1129" s="53"/>
      <c r="BF1129" s="53"/>
      <c r="BG1129" s="55" t="str">
        <f t="shared" si="4"/>
        <v/>
      </c>
      <c r="BH1129" s="53"/>
      <c r="BI1129" s="53" t="str">
        <f>IF('Cable Info'!V833="","",CONCATENATE('Cable Info'!V833," - ",'Cable Info'!W833))</f>
        <v/>
      </c>
      <c r="BJ1129" s="53"/>
      <c r="BK1129" s="53"/>
      <c r="BL1129" s="55" t="str">
        <f t="shared" si="5"/>
        <v/>
      </c>
      <c r="BM1129" s="5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1"/>
      <c r="CL1129" s="1"/>
    </row>
    <row r="1130" spans="1:90" ht="12.75" customHeight="1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9"/>
      <c r="P1130" s="1"/>
      <c r="Q1130" s="219"/>
      <c r="R1130" s="1"/>
      <c r="S1130" s="1"/>
      <c r="T1130" s="1"/>
      <c r="U1130" s="1"/>
      <c r="V1130" s="19"/>
      <c r="W1130" s="19"/>
      <c r="X1130" s="220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53"/>
      <c r="AJ1130" s="53" t="e">
        <f>IF('Cable Info'!L834="","",CONCATENATE('Cable Info'!L834," - ",'Cable Info'!M834))</f>
        <v>#N/A</v>
      </c>
      <c r="AK1130" s="53"/>
      <c r="AL1130" s="53"/>
      <c r="AM1130" s="55" t="e">
        <f t="shared" si="0"/>
        <v>#N/A</v>
      </c>
      <c r="AN1130" s="53"/>
      <c r="AO1130" s="53" t="e">
        <f>IF('Cable Info'!N834="","",CONCATENATE('Cable Info'!N834," - ",'Cable Info'!O834))</f>
        <v>#N/A</v>
      </c>
      <c r="AP1130" s="53"/>
      <c r="AQ1130" s="53"/>
      <c r="AR1130" s="55" t="e">
        <f t="shared" si="1"/>
        <v>#N/A</v>
      </c>
      <c r="AS1130" s="53"/>
      <c r="AT1130" s="53" t="str">
        <f>IF('Cable Info'!P834="","",CONCATENATE('Cable Info'!P834," - ",'Cable Info'!Q834))</f>
        <v/>
      </c>
      <c r="AU1130" s="53"/>
      <c r="AV1130" s="53"/>
      <c r="AW1130" s="55" t="str">
        <f t="shared" si="2"/>
        <v/>
      </c>
      <c r="AX1130" s="53"/>
      <c r="AY1130" s="53" t="str">
        <f>IF('Cable Info'!R834="","",CONCATENATE('Cable Info'!R834," - ",'Cable Info'!S834))</f>
        <v/>
      </c>
      <c r="AZ1130" s="53"/>
      <c r="BA1130" s="53"/>
      <c r="BB1130" s="55" t="str">
        <f t="shared" si="3"/>
        <v/>
      </c>
      <c r="BC1130" s="53"/>
      <c r="BD1130" s="53" t="str">
        <f>IF('Cable Info'!T834="","",CONCATENATE('Cable Info'!T834," - ",'Cable Info'!U834))</f>
        <v/>
      </c>
      <c r="BE1130" s="53"/>
      <c r="BF1130" s="53"/>
      <c r="BG1130" s="55" t="str">
        <f t="shared" si="4"/>
        <v/>
      </c>
      <c r="BH1130" s="53"/>
      <c r="BI1130" s="53" t="str">
        <f>IF('Cable Info'!V834="","",CONCATENATE('Cable Info'!V834," - ",'Cable Info'!W834))</f>
        <v/>
      </c>
      <c r="BJ1130" s="53"/>
      <c r="BK1130" s="53"/>
      <c r="BL1130" s="55" t="str">
        <f t="shared" si="5"/>
        <v/>
      </c>
      <c r="BM1130" s="5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1"/>
      <c r="CL1130" s="1"/>
    </row>
    <row r="1131" spans="1:90" ht="12.75" customHeight="1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9"/>
      <c r="P1131" s="1"/>
      <c r="Q1131" s="219"/>
      <c r="R1131" s="1"/>
      <c r="S1131" s="1"/>
      <c r="T1131" s="1"/>
      <c r="U1131" s="1"/>
      <c r="V1131" s="19"/>
      <c r="W1131" s="19"/>
      <c r="X1131" s="220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53"/>
      <c r="AJ1131" s="53" t="e">
        <f>IF('Cable Info'!L835="","",CONCATENATE('Cable Info'!L835," - ",'Cable Info'!M835))</f>
        <v>#N/A</v>
      </c>
      <c r="AK1131" s="53"/>
      <c r="AL1131" s="53"/>
      <c r="AM1131" s="55" t="e">
        <f t="shared" si="0"/>
        <v>#N/A</v>
      </c>
      <c r="AN1131" s="53"/>
      <c r="AO1131" s="53" t="e">
        <f>IF('Cable Info'!N835="","",CONCATENATE('Cable Info'!N835," - ",'Cable Info'!O835))</f>
        <v>#N/A</v>
      </c>
      <c r="AP1131" s="53"/>
      <c r="AQ1131" s="53"/>
      <c r="AR1131" s="55" t="e">
        <f t="shared" si="1"/>
        <v>#N/A</v>
      </c>
      <c r="AS1131" s="53"/>
      <c r="AT1131" s="53" t="str">
        <f>IF('Cable Info'!P835="","",CONCATENATE('Cable Info'!P835," - ",'Cable Info'!Q835))</f>
        <v/>
      </c>
      <c r="AU1131" s="53"/>
      <c r="AV1131" s="53"/>
      <c r="AW1131" s="55" t="str">
        <f t="shared" si="2"/>
        <v/>
      </c>
      <c r="AX1131" s="53"/>
      <c r="AY1131" s="53" t="str">
        <f>IF('Cable Info'!R835="","",CONCATENATE('Cable Info'!R835," - ",'Cable Info'!S835))</f>
        <v/>
      </c>
      <c r="AZ1131" s="53"/>
      <c r="BA1131" s="53"/>
      <c r="BB1131" s="55" t="str">
        <f t="shared" si="3"/>
        <v/>
      </c>
      <c r="BC1131" s="53"/>
      <c r="BD1131" s="53" t="str">
        <f>IF('Cable Info'!T835="","",CONCATENATE('Cable Info'!T835," - ",'Cable Info'!U835))</f>
        <v/>
      </c>
      <c r="BE1131" s="53"/>
      <c r="BF1131" s="53"/>
      <c r="BG1131" s="55" t="str">
        <f t="shared" si="4"/>
        <v/>
      </c>
      <c r="BH1131" s="53"/>
      <c r="BI1131" s="53" t="str">
        <f>IF('Cable Info'!V835="","",CONCATENATE('Cable Info'!V835," - ",'Cable Info'!W835))</f>
        <v/>
      </c>
      <c r="BJ1131" s="53"/>
      <c r="BK1131" s="53"/>
      <c r="BL1131" s="55" t="str">
        <f t="shared" si="5"/>
        <v/>
      </c>
      <c r="BM1131" s="5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1"/>
      <c r="CL1131" s="1"/>
    </row>
    <row r="1132" spans="1:90" ht="12.75" customHeight="1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9"/>
      <c r="P1132" s="1"/>
      <c r="Q1132" s="219"/>
      <c r="R1132" s="1"/>
      <c r="S1132" s="1"/>
      <c r="T1132" s="1"/>
      <c r="U1132" s="1"/>
      <c r="V1132" s="19"/>
      <c r="W1132" s="19"/>
      <c r="X1132" s="220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53"/>
      <c r="AJ1132" s="53" t="e">
        <f>IF('Cable Info'!L836="","",CONCATENATE('Cable Info'!L836," - ",'Cable Info'!M836))</f>
        <v>#N/A</v>
      </c>
      <c r="AK1132" s="53"/>
      <c r="AL1132" s="53"/>
      <c r="AM1132" s="55" t="e">
        <f t="shared" si="0"/>
        <v>#N/A</v>
      </c>
      <c r="AN1132" s="53"/>
      <c r="AO1132" s="53" t="e">
        <f>IF('Cable Info'!N836="","",CONCATENATE('Cable Info'!N836," - ",'Cable Info'!O836))</f>
        <v>#N/A</v>
      </c>
      <c r="AP1132" s="53"/>
      <c r="AQ1132" s="53"/>
      <c r="AR1132" s="55" t="e">
        <f t="shared" si="1"/>
        <v>#N/A</v>
      </c>
      <c r="AS1132" s="53"/>
      <c r="AT1132" s="53" t="str">
        <f>IF('Cable Info'!P836="","",CONCATENATE('Cable Info'!P836," - ",'Cable Info'!Q836))</f>
        <v/>
      </c>
      <c r="AU1132" s="53"/>
      <c r="AV1132" s="53"/>
      <c r="AW1132" s="55" t="str">
        <f t="shared" si="2"/>
        <v/>
      </c>
      <c r="AX1132" s="53"/>
      <c r="AY1132" s="53" t="str">
        <f>IF('Cable Info'!R836="","",CONCATENATE('Cable Info'!R836," - ",'Cable Info'!S836))</f>
        <v/>
      </c>
      <c r="AZ1132" s="53"/>
      <c r="BA1132" s="53"/>
      <c r="BB1132" s="55" t="str">
        <f t="shared" si="3"/>
        <v/>
      </c>
      <c r="BC1132" s="53"/>
      <c r="BD1132" s="53" t="str">
        <f>IF('Cable Info'!T836="","",CONCATENATE('Cable Info'!T836," - ",'Cable Info'!U836))</f>
        <v/>
      </c>
      <c r="BE1132" s="53"/>
      <c r="BF1132" s="53"/>
      <c r="BG1132" s="55" t="str">
        <f t="shared" si="4"/>
        <v/>
      </c>
      <c r="BH1132" s="53"/>
      <c r="BI1132" s="53" t="str">
        <f>IF('Cable Info'!V836="","",CONCATENATE('Cable Info'!V836," - ",'Cable Info'!W836))</f>
        <v/>
      </c>
      <c r="BJ1132" s="53"/>
      <c r="BK1132" s="53"/>
      <c r="BL1132" s="55" t="str">
        <f t="shared" si="5"/>
        <v/>
      </c>
      <c r="BM1132" s="5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1"/>
      <c r="CL1132" s="1"/>
    </row>
    <row r="1133" spans="1:90" ht="12.75" customHeight="1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9"/>
      <c r="P1133" s="1"/>
      <c r="Q1133" s="219"/>
      <c r="R1133" s="1"/>
      <c r="S1133" s="1"/>
      <c r="T1133" s="1"/>
      <c r="U1133" s="1"/>
      <c r="V1133" s="19"/>
      <c r="W1133" s="19"/>
      <c r="X1133" s="220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53"/>
      <c r="AJ1133" s="53" t="e">
        <f>IF('Cable Info'!L837="","",CONCATENATE('Cable Info'!L837," - ",'Cable Info'!M837))</f>
        <v>#N/A</v>
      </c>
      <c r="AK1133" s="53"/>
      <c r="AL1133" s="53"/>
      <c r="AM1133" s="55" t="e">
        <f t="shared" si="0"/>
        <v>#N/A</v>
      </c>
      <c r="AN1133" s="53"/>
      <c r="AO1133" s="53" t="e">
        <f>IF('Cable Info'!N837="","",CONCATENATE('Cable Info'!N837," - ",'Cable Info'!O837))</f>
        <v>#N/A</v>
      </c>
      <c r="AP1133" s="53"/>
      <c r="AQ1133" s="53"/>
      <c r="AR1133" s="55" t="e">
        <f t="shared" si="1"/>
        <v>#N/A</v>
      </c>
      <c r="AS1133" s="53"/>
      <c r="AT1133" s="53" t="str">
        <f>IF('Cable Info'!P837="","",CONCATENATE('Cable Info'!P837," - ",'Cable Info'!Q837))</f>
        <v/>
      </c>
      <c r="AU1133" s="53"/>
      <c r="AV1133" s="53"/>
      <c r="AW1133" s="55" t="str">
        <f t="shared" si="2"/>
        <v/>
      </c>
      <c r="AX1133" s="53"/>
      <c r="AY1133" s="53" t="str">
        <f>IF('Cable Info'!R837="","",CONCATENATE('Cable Info'!R837," - ",'Cable Info'!S837))</f>
        <v/>
      </c>
      <c r="AZ1133" s="53"/>
      <c r="BA1133" s="53"/>
      <c r="BB1133" s="55" t="str">
        <f t="shared" si="3"/>
        <v/>
      </c>
      <c r="BC1133" s="53"/>
      <c r="BD1133" s="53" t="str">
        <f>IF('Cable Info'!T837="","",CONCATENATE('Cable Info'!T837," - ",'Cable Info'!U837))</f>
        <v/>
      </c>
      <c r="BE1133" s="53"/>
      <c r="BF1133" s="53"/>
      <c r="BG1133" s="55" t="str">
        <f t="shared" si="4"/>
        <v/>
      </c>
      <c r="BH1133" s="53"/>
      <c r="BI1133" s="53" t="str">
        <f>IF('Cable Info'!V837="","",CONCATENATE('Cable Info'!V837," - ",'Cable Info'!W837))</f>
        <v/>
      </c>
      <c r="BJ1133" s="53"/>
      <c r="BK1133" s="53"/>
      <c r="BL1133" s="55" t="str">
        <f t="shared" si="5"/>
        <v/>
      </c>
      <c r="BM1133" s="5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1"/>
      <c r="CL1133" s="1"/>
    </row>
    <row r="1134" spans="1:90" ht="12.75" customHeight="1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9"/>
      <c r="P1134" s="1"/>
      <c r="Q1134" s="219"/>
      <c r="R1134" s="1"/>
      <c r="S1134" s="1"/>
      <c r="T1134" s="1"/>
      <c r="U1134" s="1"/>
      <c r="V1134" s="19"/>
      <c r="W1134" s="19"/>
      <c r="X1134" s="220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53"/>
      <c r="AJ1134" s="53" t="e">
        <f>IF('Cable Info'!L838="","",CONCATENATE('Cable Info'!L838," - ",'Cable Info'!M838))</f>
        <v>#N/A</v>
      </c>
      <c r="AK1134" s="53"/>
      <c r="AL1134" s="53"/>
      <c r="AM1134" s="55" t="e">
        <f t="shared" si="0"/>
        <v>#N/A</v>
      </c>
      <c r="AN1134" s="53"/>
      <c r="AO1134" s="53" t="e">
        <f>IF('Cable Info'!N838="","",CONCATENATE('Cable Info'!N838," - ",'Cable Info'!O838))</f>
        <v>#N/A</v>
      </c>
      <c r="AP1134" s="53"/>
      <c r="AQ1134" s="53"/>
      <c r="AR1134" s="55" t="e">
        <f t="shared" si="1"/>
        <v>#N/A</v>
      </c>
      <c r="AS1134" s="53"/>
      <c r="AT1134" s="53" t="str">
        <f>IF('Cable Info'!P838="","",CONCATENATE('Cable Info'!P838," - ",'Cable Info'!Q838))</f>
        <v/>
      </c>
      <c r="AU1134" s="53"/>
      <c r="AV1134" s="53"/>
      <c r="AW1134" s="55" t="str">
        <f t="shared" si="2"/>
        <v/>
      </c>
      <c r="AX1134" s="53"/>
      <c r="AY1134" s="53" t="str">
        <f>IF('Cable Info'!R838="","",CONCATENATE('Cable Info'!R838," - ",'Cable Info'!S838))</f>
        <v/>
      </c>
      <c r="AZ1134" s="53"/>
      <c r="BA1134" s="53"/>
      <c r="BB1134" s="55" t="str">
        <f t="shared" si="3"/>
        <v/>
      </c>
      <c r="BC1134" s="53"/>
      <c r="BD1134" s="53" t="str">
        <f>IF('Cable Info'!T838="","",CONCATENATE('Cable Info'!T838," - ",'Cable Info'!U838))</f>
        <v/>
      </c>
      <c r="BE1134" s="53"/>
      <c r="BF1134" s="53"/>
      <c r="BG1134" s="55" t="str">
        <f t="shared" si="4"/>
        <v/>
      </c>
      <c r="BH1134" s="53"/>
      <c r="BI1134" s="53" t="str">
        <f>IF('Cable Info'!V838="","",CONCATENATE('Cable Info'!V838," - ",'Cable Info'!W838))</f>
        <v/>
      </c>
      <c r="BJ1134" s="53"/>
      <c r="BK1134" s="53"/>
      <c r="BL1134" s="55" t="str">
        <f t="shared" si="5"/>
        <v/>
      </c>
      <c r="BM1134" s="5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1"/>
      <c r="CL1134" s="1"/>
    </row>
    <row r="1135" spans="1:90" ht="12.75" customHeight="1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9"/>
      <c r="P1135" s="1"/>
      <c r="Q1135" s="219"/>
      <c r="R1135" s="1"/>
      <c r="S1135" s="1"/>
      <c r="T1135" s="1"/>
      <c r="U1135" s="1"/>
      <c r="V1135" s="19"/>
      <c r="W1135" s="19"/>
      <c r="X1135" s="220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53"/>
      <c r="AJ1135" s="53" t="e">
        <f>IF('Cable Info'!L839="","",CONCATENATE('Cable Info'!L839," - ",'Cable Info'!M839))</f>
        <v>#N/A</v>
      </c>
      <c r="AK1135" s="53"/>
      <c r="AL1135" s="53"/>
      <c r="AM1135" s="55" t="e">
        <f t="shared" si="0"/>
        <v>#N/A</v>
      </c>
      <c r="AN1135" s="53"/>
      <c r="AO1135" s="53" t="e">
        <f>IF('Cable Info'!N839="","",CONCATENATE('Cable Info'!N839," - ",'Cable Info'!O839))</f>
        <v>#N/A</v>
      </c>
      <c r="AP1135" s="53"/>
      <c r="AQ1135" s="53"/>
      <c r="AR1135" s="55" t="e">
        <f t="shared" si="1"/>
        <v>#N/A</v>
      </c>
      <c r="AS1135" s="53"/>
      <c r="AT1135" s="53" t="str">
        <f>IF('Cable Info'!P839="","",CONCATENATE('Cable Info'!P839," - ",'Cable Info'!Q839))</f>
        <v/>
      </c>
      <c r="AU1135" s="53"/>
      <c r="AV1135" s="53"/>
      <c r="AW1135" s="55" t="str">
        <f t="shared" si="2"/>
        <v/>
      </c>
      <c r="AX1135" s="53"/>
      <c r="AY1135" s="53" t="str">
        <f>IF('Cable Info'!R839="","",CONCATENATE('Cable Info'!R839," - ",'Cable Info'!S839))</f>
        <v/>
      </c>
      <c r="AZ1135" s="53"/>
      <c r="BA1135" s="53"/>
      <c r="BB1135" s="55" t="str">
        <f t="shared" si="3"/>
        <v/>
      </c>
      <c r="BC1135" s="53"/>
      <c r="BD1135" s="53" t="str">
        <f>IF('Cable Info'!T839="","",CONCATENATE('Cable Info'!T839," - ",'Cable Info'!U839))</f>
        <v/>
      </c>
      <c r="BE1135" s="53"/>
      <c r="BF1135" s="53"/>
      <c r="BG1135" s="55" t="str">
        <f t="shared" si="4"/>
        <v/>
      </c>
      <c r="BH1135" s="53"/>
      <c r="BI1135" s="53" t="str">
        <f>IF('Cable Info'!V839="","",CONCATENATE('Cable Info'!V839," - ",'Cable Info'!W839))</f>
        <v/>
      </c>
      <c r="BJ1135" s="53"/>
      <c r="BK1135" s="53"/>
      <c r="BL1135" s="55" t="str">
        <f t="shared" si="5"/>
        <v/>
      </c>
      <c r="BM1135" s="5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1"/>
      <c r="CL1135" s="1"/>
    </row>
    <row r="1136" spans="1:90" ht="12.75" customHeight="1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9"/>
      <c r="P1136" s="1"/>
      <c r="Q1136" s="219"/>
      <c r="R1136" s="1"/>
      <c r="S1136" s="1"/>
      <c r="T1136" s="1"/>
      <c r="U1136" s="1"/>
      <c r="V1136" s="19"/>
      <c r="W1136" s="19"/>
      <c r="X1136" s="220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53"/>
      <c r="AJ1136" s="53" t="e">
        <f>IF('Cable Info'!L840="","",CONCATENATE('Cable Info'!L840," - ",'Cable Info'!M840))</f>
        <v>#N/A</v>
      </c>
      <c r="AK1136" s="53"/>
      <c r="AL1136" s="53"/>
      <c r="AM1136" s="55" t="e">
        <f t="shared" si="0"/>
        <v>#N/A</v>
      </c>
      <c r="AN1136" s="53"/>
      <c r="AO1136" s="53" t="e">
        <f>IF('Cable Info'!N840="","",CONCATENATE('Cable Info'!N840," - ",'Cable Info'!O840))</f>
        <v>#N/A</v>
      </c>
      <c r="AP1136" s="53"/>
      <c r="AQ1136" s="53"/>
      <c r="AR1136" s="55" t="e">
        <f t="shared" si="1"/>
        <v>#N/A</v>
      </c>
      <c r="AS1136" s="53"/>
      <c r="AT1136" s="53" t="str">
        <f>IF('Cable Info'!P840="","",CONCATENATE('Cable Info'!P840," - ",'Cable Info'!Q840))</f>
        <v/>
      </c>
      <c r="AU1136" s="53"/>
      <c r="AV1136" s="53"/>
      <c r="AW1136" s="55" t="str">
        <f t="shared" si="2"/>
        <v/>
      </c>
      <c r="AX1136" s="53"/>
      <c r="AY1136" s="53" t="str">
        <f>IF('Cable Info'!R840="","",CONCATENATE('Cable Info'!R840," - ",'Cable Info'!S840))</f>
        <v/>
      </c>
      <c r="AZ1136" s="53"/>
      <c r="BA1136" s="53"/>
      <c r="BB1136" s="55" t="str">
        <f t="shared" si="3"/>
        <v/>
      </c>
      <c r="BC1136" s="53"/>
      <c r="BD1136" s="53" t="str">
        <f>IF('Cable Info'!T840="","",CONCATENATE('Cable Info'!T840," - ",'Cable Info'!U840))</f>
        <v/>
      </c>
      <c r="BE1136" s="53"/>
      <c r="BF1136" s="53"/>
      <c r="BG1136" s="55" t="str">
        <f t="shared" si="4"/>
        <v/>
      </c>
      <c r="BH1136" s="53"/>
      <c r="BI1136" s="53" t="str">
        <f>IF('Cable Info'!V840="","",CONCATENATE('Cable Info'!V840," - ",'Cable Info'!W840))</f>
        <v/>
      </c>
      <c r="BJ1136" s="53"/>
      <c r="BK1136" s="53"/>
      <c r="BL1136" s="55" t="str">
        <f t="shared" si="5"/>
        <v/>
      </c>
      <c r="BM1136" s="5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1"/>
      <c r="CL1136" s="1"/>
    </row>
    <row r="1137" spans="1:90" ht="12.75" customHeight="1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9"/>
      <c r="P1137" s="1"/>
      <c r="Q1137" s="219"/>
      <c r="R1137" s="1"/>
      <c r="S1137" s="1"/>
      <c r="T1137" s="1"/>
      <c r="U1137" s="1"/>
      <c r="V1137" s="19"/>
      <c r="W1137" s="19"/>
      <c r="X1137" s="220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53"/>
      <c r="AJ1137" s="53" t="e">
        <f>IF('Cable Info'!L841="","",CONCATENATE('Cable Info'!L841," - ",'Cable Info'!M841))</f>
        <v>#N/A</v>
      </c>
      <c r="AK1137" s="53"/>
      <c r="AL1137" s="53"/>
      <c r="AM1137" s="55" t="e">
        <f t="shared" si="0"/>
        <v>#N/A</v>
      </c>
      <c r="AN1137" s="53"/>
      <c r="AO1137" s="53" t="e">
        <f>IF('Cable Info'!N841="","",CONCATENATE('Cable Info'!N841," - ",'Cable Info'!O841))</f>
        <v>#N/A</v>
      </c>
      <c r="AP1137" s="53"/>
      <c r="AQ1137" s="53"/>
      <c r="AR1137" s="55" t="e">
        <f t="shared" si="1"/>
        <v>#N/A</v>
      </c>
      <c r="AS1137" s="53"/>
      <c r="AT1137" s="53" t="str">
        <f>IF('Cable Info'!P841="","",CONCATENATE('Cable Info'!P841," - ",'Cable Info'!Q841))</f>
        <v/>
      </c>
      <c r="AU1137" s="53"/>
      <c r="AV1137" s="53"/>
      <c r="AW1137" s="55" t="str">
        <f t="shared" si="2"/>
        <v/>
      </c>
      <c r="AX1137" s="53"/>
      <c r="AY1137" s="53" t="str">
        <f>IF('Cable Info'!R841="","",CONCATENATE('Cable Info'!R841," - ",'Cable Info'!S841))</f>
        <v/>
      </c>
      <c r="AZ1137" s="53"/>
      <c r="BA1137" s="53"/>
      <c r="BB1137" s="55" t="str">
        <f t="shared" si="3"/>
        <v/>
      </c>
      <c r="BC1137" s="53"/>
      <c r="BD1137" s="53" t="str">
        <f>IF('Cable Info'!T841="","",CONCATENATE('Cable Info'!T841," - ",'Cable Info'!U841))</f>
        <v/>
      </c>
      <c r="BE1137" s="53"/>
      <c r="BF1137" s="53"/>
      <c r="BG1137" s="55" t="str">
        <f t="shared" si="4"/>
        <v/>
      </c>
      <c r="BH1137" s="53"/>
      <c r="BI1137" s="53" t="str">
        <f>IF('Cable Info'!V841="","",CONCATENATE('Cable Info'!V841," - ",'Cable Info'!W841))</f>
        <v/>
      </c>
      <c r="BJ1137" s="53"/>
      <c r="BK1137" s="53"/>
      <c r="BL1137" s="55" t="str">
        <f t="shared" si="5"/>
        <v/>
      </c>
      <c r="BM1137" s="5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1"/>
      <c r="CL1137" s="1"/>
    </row>
    <row r="1138" spans="1:90" ht="12.75" customHeight="1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9"/>
      <c r="P1138" s="1"/>
      <c r="Q1138" s="219"/>
      <c r="R1138" s="1"/>
      <c r="S1138" s="1"/>
      <c r="T1138" s="1"/>
      <c r="U1138" s="1"/>
      <c r="V1138" s="19"/>
      <c r="W1138" s="19"/>
      <c r="X1138" s="220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53"/>
      <c r="AJ1138" s="53" t="e">
        <f>IF('Cable Info'!L842="","",CONCATENATE('Cable Info'!L842," - ",'Cable Info'!M842))</f>
        <v>#N/A</v>
      </c>
      <c r="AK1138" s="53"/>
      <c r="AL1138" s="53"/>
      <c r="AM1138" s="55" t="e">
        <f t="shared" si="0"/>
        <v>#N/A</v>
      </c>
      <c r="AN1138" s="53"/>
      <c r="AO1138" s="53" t="e">
        <f>IF('Cable Info'!N842="","",CONCATENATE('Cable Info'!N842," - ",'Cable Info'!O842))</f>
        <v>#N/A</v>
      </c>
      <c r="AP1138" s="53"/>
      <c r="AQ1138" s="53"/>
      <c r="AR1138" s="55" t="e">
        <f t="shared" si="1"/>
        <v>#N/A</v>
      </c>
      <c r="AS1138" s="53"/>
      <c r="AT1138" s="53" t="str">
        <f>IF('Cable Info'!P842="","",CONCATENATE('Cable Info'!P842," - ",'Cable Info'!Q842))</f>
        <v/>
      </c>
      <c r="AU1138" s="53"/>
      <c r="AV1138" s="53"/>
      <c r="AW1138" s="55" t="str">
        <f t="shared" si="2"/>
        <v/>
      </c>
      <c r="AX1138" s="53"/>
      <c r="AY1138" s="53" t="str">
        <f>IF('Cable Info'!R842="","",CONCATENATE('Cable Info'!R842," - ",'Cable Info'!S842))</f>
        <v/>
      </c>
      <c r="AZ1138" s="53"/>
      <c r="BA1138" s="53"/>
      <c r="BB1138" s="55" t="str">
        <f t="shared" si="3"/>
        <v/>
      </c>
      <c r="BC1138" s="53"/>
      <c r="BD1138" s="53" t="str">
        <f>IF('Cable Info'!T842="","",CONCATENATE('Cable Info'!T842," - ",'Cable Info'!U842))</f>
        <v/>
      </c>
      <c r="BE1138" s="53"/>
      <c r="BF1138" s="53"/>
      <c r="BG1138" s="55" t="str">
        <f t="shared" si="4"/>
        <v/>
      </c>
      <c r="BH1138" s="53"/>
      <c r="BI1138" s="53" t="str">
        <f>IF('Cable Info'!V842="","",CONCATENATE('Cable Info'!V842," - ",'Cable Info'!W842))</f>
        <v/>
      </c>
      <c r="BJ1138" s="53"/>
      <c r="BK1138" s="53"/>
      <c r="BL1138" s="55" t="str">
        <f t="shared" si="5"/>
        <v/>
      </c>
      <c r="BM1138" s="5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1"/>
      <c r="CL1138" s="1"/>
    </row>
    <row r="1139" spans="1:90" ht="12.75" customHeight="1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9"/>
      <c r="P1139" s="1"/>
      <c r="Q1139" s="219"/>
      <c r="R1139" s="1"/>
      <c r="S1139" s="1"/>
      <c r="T1139" s="1"/>
      <c r="U1139" s="1"/>
      <c r="V1139" s="19"/>
      <c r="W1139" s="19"/>
      <c r="X1139" s="220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53"/>
      <c r="AJ1139" s="53" t="e">
        <f>IF('Cable Info'!L843="","",CONCATENATE('Cable Info'!L843," - ",'Cable Info'!M843))</f>
        <v>#N/A</v>
      </c>
      <c r="AK1139" s="53"/>
      <c r="AL1139" s="53"/>
      <c r="AM1139" s="55" t="e">
        <f t="shared" si="0"/>
        <v>#N/A</v>
      </c>
      <c r="AN1139" s="53"/>
      <c r="AO1139" s="53" t="e">
        <f>IF('Cable Info'!N843="","",CONCATENATE('Cable Info'!N843," - ",'Cable Info'!O843))</f>
        <v>#N/A</v>
      </c>
      <c r="AP1139" s="53"/>
      <c r="AQ1139" s="53"/>
      <c r="AR1139" s="55" t="e">
        <f t="shared" si="1"/>
        <v>#N/A</v>
      </c>
      <c r="AS1139" s="53"/>
      <c r="AT1139" s="53" t="str">
        <f>IF('Cable Info'!P843="","",CONCATENATE('Cable Info'!P843," - ",'Cable Info'!Q843))</f>
        <v/>
      </c>
      <c r="AU1139" s="53"/>
      <c r="AV1139" s="53"/>
      <c r="AW1139" s="55" t="str">
        <f t="shared" si="2"/>
        <v/>
      </c>
      <c r="AX1139" s="53"/>
      <c r="AY1139" s="53" t="str">
        <f>IF('Cable Info'!R843="","",CONCATENATE('Cable Info'!R843," - ",'Cable Info'!S843))</f>
        <v/>
      </c>
      <c r="AZ1139" s="53"/>
      <c r="BA1139" s="53"/>
      <c r="BB1139" s="55" t="str">
        <f t="shared" si="3"/>
        <v/>
      </c>
      <c r="BC1139" s="53"/>
      <c r="BD1139" s="53" t="str">
        <f>IF('Cable Info'!T843="","",CONCATENATE('Cable Info'!T843," - ",'Cable Info'!U843))</f>
        <v/>
      </c>
      <c r="BE1139" s="53"/>
      <c r="BF1139" s="53"/>
      <c r="BG1139" s="55" t="str">
        <f t="shared" si="4"/>
        <v/>
      </c>
      <c r="BH1139" s="53"/>
      <c r="BI1139" s="53" t="str">
        <f>IF('Cable Info'!V843="","",CONCATENATE('Cable Info'!V843," - ",'Cable Info'!W843))</f>
        <v/>
      </c>
      <c r="BJ1139" s="53"/>
      <c r="BK1139" s="53"/>
      <c r="BL1139" s="55" t="str">
        <f t="shared" si="5"/>
        <v/>
      </c>
      <c r="BM1139" s="5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1"/>
      <c r="CL1139" s="1"/>
    </row>
    <row r="1140" spans="1:90" ht="12.75" customHeight="1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9"/>
      <c r="P1140" s="1"/>
      <c r="Q1140" s="219"/>
      <c r="R1140" s="1"/>
      <c r="S1140" s="1"/>
      <c r="T1140" s="1"/>
      <c r="U1140" s="1"/>
      <c r="V1140" s="19"/>
      <c r="W1140" s="19"/>
      <c r="X1140" s="220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53"/>
      <c r="AJ1140" s="53" t="e">
        <f>IF('Cable Info'!L844="","",CONCATENATE('Cable Info'!L844," - ",'Cable Info'!M844))</f>
        <v>#N/A</v>
      </c>
      <c r="AK1140" s="53"/>
      <c r="AL1140" s="53"/>
      <c r="AM1140" s="55" t="e">
        <f t="shared" si="0"/>
        <v>#N/A</v>
      </c>
      <c r="AN1140" s="53"/>
      <c r="AO1140" s="53" t="e">
        <f>IF('Cable Info'!N844="","",CONCATENATE('Cable Info'!N844," - ",'Cable Info'!O844))</f>
        <v>#N/A</v>
      </c>
      <c r="AP1140" s="53"/>
      <c r="AQ1140" s="53"/>
      <c r="AR1140" s="55" t="e">
        <f t="shared" si="1"/>
        <v>#N/A</v>
      </c>
      <c r="AS1140" s="53"/>
      <c r="AT1140" s="53" t="str">
        <f>IF('Cable Info'!P844="","",CONCATENATE('Cable Info'!P844," - ",'Cable Info'!Q844))</f>
        <v/>
      </c>
      <c r="AU1140" s="53"/>
      <c r="AV1140" s="53"/>
      <c r="AW1140" s="55" t="str">
        <f t="shared" si="2"/>
        <v/>
      </c>
      <c r="AX1140" s="53"/>
      <c r="AY1140" s="53" t="str">
        <f>IF('Cable Info'!R844="","",CONCATENATE('Cable Info'!R844," - ",'Cable Info'!S844))</f>
        <v/>
      </c>
      <c r="AZ1140" s="53"/>
      <c r="BA1140" s="53"/>
      <c r="BB1140" s="55" t="str">
        <f t="shared" si="3"/>
        <v/>
      </c>
      <c r="BC1140" s="53"/>
      <c r="BD1140" s="53" t="str">
        <f>IF('Cable Info'!T844="","",CONCATENATE('Cable Info'!T844," - ",'Cable Info'!U844))</f>
        <v/>
      </c>
      <c r="BE1140" s="53"/>
      <c r="BF1140" s="53"/>
      <c r="BG1140" s="55" t="str">
        <f t="shared" si="4"/>
        <v/>
      </c>
      <c r="BH1140" s="53"/>
      <c r="BI1140" s="53" t="str">
        <f>IF('Cable Info'!V844="","",CONCATENATE('Cable Info'!V844," - ",'Cable Info'!W844))</f>
        <v/>
      </c>
      <c r="BJ1140" s="53"/>
      <c r="BK1140" s="53"/>
      <c r="BL1140" s="55" t="str">
        <f t="shared" si="5"/>
        <v/>
      </c>
      <c r="BM1140" s="5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1"/>
      <c r="CL1140" s="1"/>
    </row>
    <row r="1141" spans="1:90" ht="12.75" customHeight="1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9"/>
      <c r="P1141" s="1"/>
      <c r="Q1141" s="219"/>
      <c r="R1141" s="1"/>
      <c r="S1141" s="1"/>
      <c r="T1141" s="1"/>
      <c r="U1141" s="1"/>
      <c r="V1141" s="19"/>
      <c r="W1141" s="19"/>
      <c r="X1141" s="220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53"/>
      <c r="AJ1141" s="53" t="e">
        <f>IF('Cable Info'!L845="","",CONCATENATE('Cable Info'!L845," - ",'Cable Info'!M845))</f>
        <v>#N/A</v>
      </c>
      <c r="AK1141" s="53"/>
      <c r="AL1141" s="53"/>
      <c r="AM1141" s="55" t="e">
        <f t="shared" si="0"/>
        <v>#N/A</v>
      </c>
      <c r="AN1141" s="53"/>
      <c r="AO1141" s="53" t="e">
        <f>IF('Cable Info'!N845="","",CONCATENATE('Cable Info'!N845," - ",'Cable Info'!O845))</f>
        <v>#N/A</v>
      </c>
      <c r="AP1141" s="53"/>
      <c r="AQ1141" s="53"/>
      <c r="AR1141" s="55" t="e">
        <f t="shared" si="1"/>
        <v>#N/A</v>
      </c>
      <c r="AS1141" s="53"/>
      <c r="AT1141" s="53" t="str">
        <f>IF('Cable Info'!P845="","",CONCATENATE('Cable Info'!P845," - ",'Cable Info'!Q845))</f>
        <v/>
      </c>
      <c r="AU1141" s="53"/>
      <c r="AV1141" s="53"/>
      <c r="AW1141" s="55" t="str">
        <f t="shared" si="2"/>
        <v/>
      </c>
      <c r="AX1141" s="53"/>
      <c r="AY1141" s="53" t="str">
        <f>IF('Cable Info'!R845="","",CONCATENATE('Cable Info'!R845," - ",'Cable Info'!S845))</f>
        <v/>
      </c>
      <c r="AZ1141" s="53"/>
      <c r="BA1141" s="53"/>
      <c r="BB1141" s="55" t="str">
        <f t="shared" si="3"/>
        <v/>
      </c>
      <c r="BC1141" s="53"/>
      <c r="BD1141" s="53" t="str">
        <f>IF('Cable Info'!T845="","",CONCATENATE('Cable Info'!T845," - ",'Cable Info'!U845))</f>
        <v/>
      </c>
      <c r="BE1141" s="53"/>
      <c r="BF1141" s="53"/>
      <c r="BG1141" s="55" t="str">
        <f t="shared" si="4"/>
        <v/>
      </c>
      <c r="BH1141" s="53"/>
      <c r="BI1141" s="53" t="str">
        <f>IF('Cable Info'!V845="","",CONCATENATE('Cable Info'!V845," - ",'Cable Info'!W845))</f>
        <v/>
      </c>
      <c r="BJ1141" s="53"/>
      <c r="BK1141" s="53"/>
      <c r="BL1141" s="55" t="str">
        <f t="shared" si="5"/>
        <v/>
      </c>
      <c r="BM1141" s="5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1"/>
      <c r="CL1141" s="1"/>
    </row>
    <row r="1142" spans="1:90" ht="12.75" customHeight="1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9"/>
      <c r="P1142" s="1"/>
      <c r="Q1142" s="219"/>
      <c r="R1142" s="1"/>
      <c r="S1142" s="1"/>
      <c r="T1142" s="1"/>
      <c r="U1142" s="1"/>
      <c r="V1142" s="19"/>
      <c r="W1142" s="19"/>
      <c r="X1142" s="220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53"/>
      <c r="AJ1142" s="53" t="e">
        <f>IF('Cable Info'!L846="","",CONCATENATE('Cable Info'!L846," - ",'Cable Info'!M846))</f>
        <v>#N/A</v>
      </c>
      <c r="AK1142" s="53"/>
      <c r="AL1142" s="53"/>
      <c r="AM1142" s="55" t="e">
        <f t="shared" si="0"/>
        <v>#N/A</v>
      </c>
      <c r="AN1142" s="53"/>
      <c r="AO1142" s="53" t="e">
        <f>IF('Cable Info'!N846="","",CONCATENATE('Cable Info'!N846," - ",'Cable Info'!O846))</f>
        <v>#N/A</v>
      </c>
      <c r="AP1142" s="53"/>
      <c r="AQ1142" s="53"/>
      <c r="AR1142" s="55" t="e">
        <f t="shared" si="1"/>
        <v>#N/A</v>
      </c>
      <c r="AS1142" s="53"/>
      <c r="AT1142" s="53" t="str">
        <f>IF('Cable Info'!P846="","",CONCATENATE('Cable Info'!P846," - ",'Cable Info'!Q846))</f>
        <v/>
      </c>
      <c r="AU1142" s="53"/>
      <c r="AV1142" s="53"/>
      <c r="AW1142" s="55" t="str">
        <f t="shared" si="2"/>
        <v/>
      </c>
      <c r="AX1142" s="53"/>
      <c r="AY1142" s="53" t="str">
        <f>IF('Cable Info'!R846="","",CONCATENATE('Cable Info'!R846," - ",'Cable Info'!S846))</f>
        <v/>
      </c>
      <c r="AZ1142" s="53"/>
      <c r="BA1142" s="53"/>
      <c r="BB1142" s="55" t="str">
        <f t="shared" si="3"/>
        <v/>
      </c>
      <c r="BC1142" s="53"/>
      <c r="BD1142" s="53" t="str">
        <f>IF('Cable Info'!T846="","",CONCATENATE('Cable Info'!T846," - ",'Cable Info'!U846))</f>
        <v/>
      </c>
      <c r="BE1142" s="53"/>
      <c r="BF1142" s="53"/>
      <c r="BG1142" s="55" t="str">
        <f t="shared" si="4"/>
        <v/>
      </c>
      <c r="BH1142" s="53"/>
      <c r="BI1142" s="53" t="str">
        <f>IF('Cable Info'!V846="","",CONCATENATE('Cable Info'!V846," - ",'Cable Info'!W846))</f>
        <v/>
      </c>
      <c r="BJ1142" s="53"/>
      <c r="BK1142" s="53"/>
      <c r="BL1142" s="55" t="str">
        <f t="shared" si="5"/>
        <v/>
      </c>
      <c r="BM1142" s="5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1"/>
      <c r="CL1142" s="1"/>
    </row>
    <row r="1143" spans="1:90" ht="12.75" customHeight="1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9"/>
      <c r="P1143" s="1"/>
      <c r="Q1143" s="219"/>
      <c r="R1143" s="1"/>
      <c r="S1143" s="1"/>
      <c r="T1143" s="1"/>
      <c r="U1143" s="1"/>
      <c r="V1143" s="19"/>
      <c r="W1143" s="19"/>
      <c r="X1143" s="220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53"/>
      <c r="AJ1143" s="53" t="e">
        <f>IF('Cable Info'!L847="","",CONCATENATE('Cable Info'!L847," - ",'Cable Info'!M847))</f>
        <v>#N/A</v>
      </c>
      <c r="AK1143" s="53"/>
      <c r="AL1143" s="53"/>
      <c r="AM1143" s="55" t="e">
        <f t="shared" si="0"/>
        <v>#N/A</v>
      </c>
      <c r="AN1143" s="53"/>
      <c r="AO1143" s="53" t="e">
        <f>IF('Cable Info'!N847="","",CONCATENATE('Cable Info'!N847," - ",'Cable Info'!O847))</f>
        <v>#N/A</v>
      </c>
      <c r="AP1143" s="53"/>
      <c r="AQ1143" s="53"/>
      <c r="AR1143" s="55" t="e">
        <f t="shared" si="1"/>
        <v>#N/A</v>
      </c>
      <c r="AS1143" s="53"/>
      <c r="AT1143" s="53" t="str">
        <f>IF('Cable Info'!P847="","",CONCATENATE('Cable Info'!P847," - ",'Cable Info'!Q847))</f>
        <v/>
      </c>
      <c r="AU1143" s="53"/>
      <c r="AV1143" s="53"/>
      <c r="AW1143" s="55" t="str">
        <f t="shared" si="2"/>
        <v/>
      </c>
      <c r="AX1143" s="53"/>
      <c r="AY1143" s="53" t="str">
        <f>IF('Cable Info'!R847="","",CONCATENATE('Cable Info'!R847," - ",'Cable Info'!S847))</f>
        <v/>
      </c>
      <c r="AZ1143" s="53"/>
      <c r="BA1143" s="53"/>
      <c r="BB1143" s="55" t="str">
        <f t="shared" si="3"/>
        <v/>
      </c>
      <c r="BC1143" s="53"/>
      <c r="BD1143" s="53" t="str">
        <f>IF('Cable Info'!T847="","",CONCATENATE('Cable Info'!T847," - ",'Cable Info'!U847))</f>
        <v/>
      </c>
      <c r="BE1143" s="53"/>
      <c r="BF1143" s="53"/>
      <c r="BG1143" s="55" t="str">
        <f t="shared" si="4"/>
        <v/>
      </c>
      <c r="BH1143" s="53"/>
      <c r="BI1143" s="53" t="str">
        <f>IF('Cable Info'!V847="","",CONCATENATE('Cable Info'!V847," - ",'Cable Info'!W847))</f>
        <v/>
      </c>
      <c r="BJ1143" s="53"/>
      <c r="BK1143" s="53"/>
      <c r="BL1143" s="55" t="str">
        <f t="shared" si="5"/>
        <v/>
      </c>
      <c r="BM1143" s="5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1"/>
      <c r="CL1143" s="1"/>
    </row>
    <row r="1144" spans="1:90" ht="12.75" customHeight="1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9"/>
      <c r="P1144" s="1"/>
      <c r="Q1144" s="219"/>
      <c r="R1144" s="1"/>
      <c r="S1144" s="1"/>
      <c r="T1144" s="1"/>
      <c r="U1144" s="1"/>
      <c r="V1144" s="19"/>
      <c r="W1144" s="19"/>
      <c r="X1144" s="220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53"/>
      <c r="AJ1144" s="53" t="e">
        <f>IF('Cable Info'!L848="","",CONCATENATE('Cable Info'!L848," - ",'Cable Info'!M848))</f>
        <v>#N/A</v>
      </c>
      <c r="AK1144" s="53"/>
      <c r="AL1144" s="53"/>
      <c r="AM1144" s="55" t="e">
        <f t="shared" si="0"/>
        <v>#N/A</v>
      </c>
      <c r="AN1144" s="53"/>
      <c r="AO1144" s="53" t="e">
        <f>IF('Cable Info'!N848="","",CONCATENATE('Cable Info'!N848," - ",'Cable Info'!O848))</f>
        <v>#N/A</v>
      </c>
      <c r="AP1144" s="53"/>
      <c r="AQ1144" s="53"/>
      <c r="AR1144" s="55" t="e">
        <f t="shared" si="1"/>
        <v>#N/A</v>
      </c>
      <c r="AS1144" s="53"/>
      <c r="AT1144" s="53" t="str">
        <f>IF('Cable Info'!P848="","",CONCATENATE('Cable Info'!P848," - ",'Cable Info'!Q848))</f>
        <v/>
      </c>
      <c r="AU1144" s="53"/>
      <c r="AV1144" s="53"/>
      <c r="AW1144" s="55" t="str">
        <f t="shared" si="2"/>
        <v/>
      </c>
      <c r="AX1144" s="53"/>
      <c r="AY1144" s="53" t="str">
        <f>IF('Cable Info'!R848="","",CONCATENATE('Cable Info'!R848," - ",'Cable Info'!S848))</f>
        <v/>
      </c>
      <c r="AZ1144" s="53"/>
      <c r="BA1144" s="53"/>
      <c r="BB1144" s="55" t="str">
        <f t="shared" si="3"/>
        <v/>
      </c>
      <c r="BC1144" s="53"/>
      <c r="BD1144" s="53" t="str">
        <f>IF('Cable Info'!T848="","",CONCATENATE('Cable Info'!T848," - ",'Cable Info'!U848))</f>
        <v/>
      </c>
      <c r="BE1144" s="53"/>
      <c r="BF1144" s="53"/>
      <c r="BG1144" s="55" t="str">
        <f t="shared" si="4"/>
        <v/>
      </c>
      <c r="BH1144" s="53"/>
      <c r="BI1144" s="53" t="str">
        <f>IF('Cable Info'!V848="","",CONCATENATE('Cable Info'!V848," - ",'Cable Info'!W848))</f>
        <v/>
      </c>
      <c r="BJ1144" s="53"/>
      <c r="BK1144" s="53"/>
      <c r="BL1144" s="55" t="str">
        <f t="shared" si="5"/>
        <v/>
      </c>
      <c r="BM1144" s="5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1"/>
      <c r="CL1144" s="1"/>
    </row>
    <row r="1145" spans="1:90" ht="12.75" customHeight="1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9"/>
      <c r="P1145" s="1"/>
      <c r="Q1145" s="219"/>
      <c r="R1145" s="1"/>
      <c r="S1145" s="1"/>
      <c r="T1145" s="1"/>
      <c r="U1145" s="1"/>
      <c r="V1145" s="19"/>
      <c r="W1145" s="19"/>
      <c r="X1145" s="220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53"/>
      <c r="AJ1145" s="53" t="e">
        <f>IF('Cable Info'!L849="","",CONCATENATE('Cable Info'!L849," - ",'Cable Info'!M849))</f>
        <v>#N/A</v>
      </c>
      <c r="AK1145" s="53"/>
      <c r="AL1145" s="53"/>
      <c r="AM1145" s="55" t="e">
        <f t="shared" si="0"/>
        <v>#N/A</v>
      </c>
      <c r="AN1145" s="53"/>
      <c r="AO1145" s="53" t="e">
        <f>IF('Cable Info'!N849="","",CONCATENATE('Cable Info'!N849," - ",'Cable Info'!O849))</f>
        <v>#N/A</v>
      </c>
      <c r="AP1145" s="53"/>
      <c r="AQ1145" s="53"/>
      <c r="AR1145" s="55" t="e">
        <f t="shared" si="1"/>
        <v>#N/A</v>
      </c>
      <c r="AS1145" s="53"/>
      <c r="AT1145" s="53" t="str">
        <f>IF('Cable Info'!P849="","",CONCATENATE('Cable Info'!P849," - ",'Cable Info'!Q849))</f>
        <v/>
      </c>
      <c r="AU1145" s="53"/>
      <c r="AV1145" s="53"/>
      <c r="AW1145" s="55" t="str">
        <f t="shared" si="2"/>
        <v/>
      </c>
      <c r="AX1145" s="53"/>
      <c r="AY1145" s="53" t="str">
        <f>IF('Cable Info'!R849="","",CONCATENATE('Cable Info'!R849," - ",'Cable Info'!S849))</f>
        <v/>
      </c>
      <c r="AZ1145" s="53"/>
      <c r="BA1145" s="53"/>
      <c r="BB1145" s="55" t="str">
        <f t="shared" si="3"/>
        <v/>
      </c>
      <c r="BC1145" s="53"/>
      <c r="BD1145" s="53" t="str">
        <f>IF('Cable Info'!T849="","",CONCATENATE('Cable Info'!T849," - ",'Cable Info'!U849))</f>
        <v/>
      </c>
      <c r="BE1145" s="53"/>
      <c r="BF1145" s="53"/>
      <c r="BG1145" s="55" t="str">
        <f t="shared" si="4"/>
        <v/>
      </c>
      <c r="BH1145" s="53"/>
      <c r="BI1145" s="53" t="str">
        <f>IF('Cable Info'!V849="","",CONCATENATE('Cable Info'!V849," - ",'Cable Info'!W849))</f>
        <v/>
      </c>
      <c r="BJ1145" s="53"/>
      <c r="BK1145" s="53"/>
      <c r="BL1145" s="55" t="str">
        <f t="shared" si="5"/>
        <v/>
      </c>
      <c r="BM1145" s="5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1"/>
      <c r="CL1145" s="1"/>
    </row>
    <row r="1146" spans="1:90" ht="12.75" customHeight="1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9"/>
      <c r="P1146" s="1"/>
      <c r="Q1146" s="219"/>
      <c r="R1146" s="1"/>
      <c r="S1146" s="1"/>
      <c r="T1146" s="1"/>
      <c r="U1146" s="1"/>
      <c r="V1146" s="19"/>
      <c r="W1146" s="19"/>
      <c r="X1146" s="220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53"/>
      <c r="AJ1146" s="53" t="e">
        <f>IF('Cable Info'!L850="","",CONCATENATE('Cable Info'!L850," - ",'Cable Info'!M850))</f>
        <v>#N/A</v>
      </c>
      <c r="AK1146" s="53"/>
      <c r="AL1146" s="53"/>
      <c r="AM1146" s="55" t="e">
        <f t="shared" si="0"/>
        <v>#N/A</v>
      </c>
      <c r="AN1146" s="53"/>
      <c r="AO1146" s="53" t="e">
        <f>IF('Cable Info'!N850="","",CONCATENATE('Cable Info'!N850," - ",'Cable Info'!O850))</f>
        <v>#N/A</v>
      </c>
      <c r="AP1146" s="53"/>
      <c r="AQ1146" s="53"/>
      <c r="AR1146" s="55" t="e">
        <f t="shared" si="1"/>
        <v>#N/A</v>
      </c>
      <c r="AS1146" s="53"/>
      <c r="AT1146" s="53" t="str">
        <f>IF('Cable Info'!P850="","",CONCATENATE('Cable Info'!P850," - ",'Cable Info'!Q850))</f>
        <v/>
      </c>
      <c r="AU1146" s="53"/>
      <c r="AV1146" s="53"/>
      <c r="AW1146" s="55" t="str">
        <f t="shared" si="2"/>
        <v/>
      </c>
      <c r="AX1146" s="53"/>
      <c r="AY1146" s="53" t="str">
        <f>IF('Cable Info'!R850="","",CONCATENATE('Cable Info'!R850," - ",'Cable Info'!S850))</f>
        <v/>
      </c>
      <c r="AZ1146" s="53"/>
      <c r="BA1146" s="53"/>
      <c r="BB1146" s="55" t="str">
        <f t="shared" si="3"/>
        <v/>
      </c>
      <c r="BC1146" s="53"/>
      <c r="BD1146" s="53" t="str">
        <f>IF('Cable Info'!T850="","",CONCATENATE('Cable Info'!T850," - ",'Cable Info'!U850))</f>
        <v/>
      </c>
      <c r="BE1146" s="53"/>
      <c r="BF1146" s="53"/>
      <c r="BG1146" s="55" t="str">
        <f t="shared" si="4"/>
        <v/>
      </c>
      <c r="BH1146" s="53"/>
      <c r="BI1146" s="53" t="str">
        <f>IF('Cable Info'!V850="","",CONCATENATE('Cable Info'!V850," - ",'Cable Info'!W850))</f>
        <v/>
      </c>
      <c r="BJ1146" s="53"/>
      <c r="BK1146" s="53"/>
      <c r="BL1146" s="55" t="str">
        <f t="shared" si="5"/>
        <v/>
      </c>
      <c r="BM1146" s="5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1"/>
      <c r="CL1146" s="1"/>
    </row>
    <row r="1147" spans="1:90" ht="12.75" customHeight="1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9"/>
      <c r="P1147" s="1"/>
      <c r="Q1147" s="219"/>
      <c r="R1147" s="1"/>
      <c r="S1147" s="1"/>
      <c r="T1147" s="1"/>
      <c r="U1147" s="1"/>
      <c r="V1147" s="19"/>
      <c r="W1147" s="19"/>
      <c r="X1147" s="220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53"/>
      <c r="AJ1147" s="53" t="e">
        <f>IF('Cable Info'!L851="","",CONCATENATE('Cable Info'!L851," - ",'Cable Info'!M851))</f>
        <v>#N/A</v>
      </c>
      <c r="AK1147" s="53"/>
      <c r="AL1147" s="53"/>
      <c r="AM1147" s="55" t="e">
        <f t="shared" si="0"/>
        <v>#N/A</v>
      </c>
      <c r="AN1147" s="53"/>
      <c r="AO1147" s="53" t="e">
        <f>IF('Cable Info'!N851="","",CONCATENATE('Cable Info'!N851," - ",'Cable Info'!O851))</f>
        <v>#N/A</v>
      </c>
      <c r="AP1147" s="53"/>
      <c r="AQ1147" s="53"/>
      <c r="AR1147" s="55" t="e">
        <f t="shared" si="1"/>
        <v>#N/A</v>
      </c>
      <c r="AS1147" s="53"/>
      <c r="AT1147" s="53" t="str">
        <f>IF('Cable Info'!P851="","",CONCATENATE('Cable Info'!P851," - ",'Cable Info'!Q851))</f>
        <v/>
      </c>
      <c r="AU1147" s="53"/>
      <c r="AV1147" s="53"/>
      <c r="AW1147" s="55" t="str">
        <f t="shared" si="2"/>
        <v/>
      </c>
      <c r="AX1147" s="53"/>
      <c r="AY1147" s="53" t="str">
        <f>IF('Cable Info'!R851="","",CONCATENATE('Cable Info'!R851," - ",'Cable Info'!S851))</f>
        <v/>
      </c>
      <c r="AZ1147" s="53"/>
      <c r="BA1147" s="53"/>
      <c r="BB1147" s="55" t="str">
        <f t="shared" si="3"/>
        <v/>
      </c>
      <c r="BC1147" s="53"/>
      <c r="BD1147" s="53" t="str">
        <f>IF('Cable Info'!T851="","",CONCATENATE('Cable Info'!T851," - ",'Cable Info'!U851))</f>
        <v/>
      </c>
      <c r="BE1147" s="53"/>
      <c r="BF1147" s="53"/>
      <c r="BG1147" s="55" t="str">
        <f t="shared" si="4"/>
        <v/>
      </c>
      <c r="BH1147" s="53"/>
      <c r="BI1147" s="53" t="str">
        <f>IF('Cable Info'!V851="","",CONCATENATE('Cable Info'!V851," - ",'Cable Info'!W851))</f>
        <v/>
      </c>
      <c r="BJ1147" s="53"/>
      <c r="BK1147" s="53"/>
      <c r="BL1147" s="55" t="str">
        <f t="shared" si="5"/>
        <v/>
      </c>
      <c r="BM1147" s="5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1"/>
      <c r="CL1147" s="1"/>
    </row>
    <row r="1148" spans="1:90" ht="12.75" customHeight="1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9"/>
      <c r="P1148" s="1"/>
      <c r="Q1148" s="219"/>
      <c r="R1148" s="1"/>
      <c r="S1148" s="1"/>
      <c r="T1148" s="1"/>
      <c r="U1148" s="1"/>
      <c r="V1148" s="19"/>
      <c r="W1148" s="19"/>
      <c r="X1148" s="220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53"/>
      <c r="AJ1148" s="53" t="e">
        <f>IF('Cable Info'!L852="","",CONCATENATE('Cable Info'!L852," - ",'Cable Info'!M852))</f>
        <v>#N/A</v>
      </c>
      <c r="AK1148" s="53"/>
      <c r="AL1148" s="53"/>
      <c r="AM1148" s="55" t="e">
        <f t="shared" si="0"/>
        <v>#N/A</v>
      </c>
      <c r="AN1148" s="53"/>
      <c r="AO1148" s="53" t="e">
        <f>IF('Cable Info'!N852="","",CONCATENATE('Cable Info'!N852," - ",'Cable Info'!O852))</f>
        <v>#N/A</v>
      </c>
      <c r="AP1148" s="53"/>
      <c r="AQ1148" s="53"/>
      <c r="AR1148" s="55" t="e">
        <f t="shared" si="1"/>
        <v>#N/A</v>
      </c>
      <c r="AS1148" s="53"/>
      <c r="AT1148" s="53" t="str">
        <f>IF('Cable Info'!P852="","",CONCATENATE('Cable Info'!P852," - ",'Cable Info'!Q852))</f>
        <v/>
      </c>
      <c r="AU1148" s="53"/>
      <c r="AV1148" s="53"/>
      <c r="AW1148" s="55" t="str">
        <f t="shared" si="2"/>
        <v/>
      </c>
      <c r="AX1148" s="53"/>
      <c r="AY1148" s="53" t="str">
        <f>IF('Cable Info'!R852="","",CONCATENATE('Cable Info'!R852," - ",'Cable Info'!S852))</f>
        <v/>
      </c>
      <c r="AZ1148" s="53"/>
      <c r="BA1148" s="53"/>
      <c r="BB1148" s="55" t="str">
        <f t="shared" si="3"/>
        <v/>
      </c>
      <c r="BC1148" s="53"/>
      <c r="BD1148" s="53" t="str">
        <f>IF('Cable Info'!T852="","",CONCATENATE('Cable Info'!T852," - ",'Cable Info'!U852))</f>
        <v/>
      </c>
      <c r="BE1148" s="53"/>
      <c r="BF1148" s="53"/>
      <c r="BG1148" s="55" t="str">
        <f t="shared" si="4"/>
        <v/>
      </c>
      <c r="BH1148" s="53"/>
      <c r="BI1148" s="53" t="str">
        <f>IF('Cable Info'!V852="","",CONCATENATE('Cable Info'!V852," - ",'Cable Info'!W852))</f>
        <v/>
      </c>
      <c r="BJ1148" s="53"/>
      <c r="BK1148" s="53"/>
      <c r="BL1148" s="55" t="str">
        <f t="shared" si="5"/>
        <v/>
      </c>
      <c r="BM1148" s="5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1"/>
      <c r="CL1148" s="1"/>
    </row>
    <row r="1149" spans="1:90" ht="12.75" customHeight="1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9"/>
      <c r="P1149" s="1"/>
      <c r="Q1149" s="219"/>
      <c r="R1149" s="1"/>
      <c r="S1149" s="1"/>
      <c r="T1149" s="1"/>
      <c r="U1149" s="1"/>
      <c r="V1149" s="19"/>
      <c r="W1149" s="19"/>
      <c r="X1149" s="220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53"/>
      <c r="AJ1149" s="53" t="e">
        <f>IF('Cable Info'!L853="","",CONCATENATE('Cable Info'!L853," - ",'Cable Info'!M853))</f>
        <v>#N/A</v>
      </c>
      <c r="AK1149" s="53"/>
      <c r="AL1149" s="53"/>
      <c r="AM1149" s="55" t="e">
        <f t="shared" si="0"/>
        <v>#N/A</v>
      </c>
      <c r="AN1149" s="53"/>
      <c r="AO1149" s="53" t="e">
        <f>IF('Cable Info'!N853="","",CONCATENATE('Cable Info'!N853," - ",'Cable Info'!O853))</f>
        <v>#N/A</v>
      </c>
      <c r="AP1149" s="53"/>
      <c r="AQ1149" s="53"/>
      <c r="AR1149" s="55" t="e">
        <f t="shared" si="1"/>
        <v>#N/A</v>
      </c>
      <c r="AS1149" s="53"/>
      <c r="AT1149" s="53" t="str">
        <f>IF('Cable Info'!P853="","",CONCATENATE('Cable Info'!P853," - ",'Cable Info'!Q853))</f>
        <v/>
      </c>
      <c r="AU1149" s="53"/>
      <c r="AV1149" s="53"/>
      <c r="AW1149" s="55" t="str">
        <f t="shared" si="2"/>
        <v/>
      </c>
      <c r="AX1149" s="53"/>
      <c r="AY1149" s="53" t="str">
        <f>IF('Cable Info'!R853="","",CONCATENATE('Cable Info'!R853," - ",'Cable Info'!S853))</f>
        <v/>
      </c>
      <c r="AZ1149" s="53"/>
      <c r="BA1149" s="53"/>
      <c r="BB1149" s="55" t="str">
        <f t="shared" si="3"/>
        <v/>
      </c>
      <c r="BC1149" s="53"/>
      <c r="BD1149" s="53" t="str">
        <f>IF('Cable Info'!T853="","",CONCATENATE('Cable Info'!T853," - ",'Cable Info'!U853))</f>
        <v/>
      </c>
      <c r="BE1149" s="53"/>
      <c r="BF1149" s="53"/>
      <c r="BG1149" s="55" t="str">
        <f t="shared" si="4"/>
        <v/>
      </c>
      <c r="BH1149" s="53"/>
      <c r="BI1149" s="53" t="str">
        <f>IF('Cable Info'!V853="","",CONCATENATE('Cable Info'!V853," - ",'Cable Info'!W853))</f>
        <v/>
      </c>
      <c r="BJ1149" s="53"/>
      <c r="BK1149" s="53"/>
      <c r="BL1149" s="55" t="str">
        <f t="shared" si="5"/>
        <v/>
      </c>
      <c r="BM1149" s="5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1"/>
      <c r="CL1149" s="1"/>
    </row>
    <row r="1150" spans="1:90" ht="12.75" customHeight="1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9"/>
      <c r="P1150" s="1"/>
      <c r="Q1150" s="219"/>
      <c r="R1150" s="1"/>
      <c r="S1150" s="1"/>
      <c r="T1150" s="1"/>
      <c r="U1150" s="1"/>
      <c r="V1150" s="19"/>
      <c r="W1150" s="19"/>
      <c r="X1150" s="220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53"/>
      <c r="AJ1150" s="53" t="e">
        <f>IF('Cable Info'!L854="","",CONCATENATE('Cable Info'!L854," - ",'Cable Info'!M854))</f>
        <v>#N/A</v>
      </c>
      <c r="AK1150" s="53"/>
      <c r="AL1150" s="53"/>
      <c r="AM1150" s="55" t="e">
        <f t="shared" si="0"/>
        <v>#N/A</v>
      </c>
      <c r="AN1150" s="53"/>
      <c r="AO1150" s="53" t="e">
        <f>IF('Cable Info'!N854="","",CONCATENATE('Cable Info'!N854," - ",'Cable Info'!O854))</f>
        <v>#N/A</v>
      </c>
      <c r="AP1150" s="53"/>
      <c r="AQ1150" s="53"/>
      <c r="AR1150" s="55" t="e">
        <f t="shared" si="1"/>
        <v>#N/A</v>
      </c>
      <c r="AS1150" s="53"/>
      <c r="AT1150" s="53" t="str">
        <f>IF('Cable Info'!P854="","",CONCATENATE('Cable Info'!P854," - ",'Cable Info'!Q854))</f>
        <v/>
      </c>
      <c r="AU1150" s="53"/>
      <c r="AV1150" s="53"/>
      <c r="AW1150" s="55" t="str">
        <f t="shared" si="2"/>
        <v/>
      </c>
      <c r="AX1150" s="53"/>
      <c r="AY1150" s="53" t="str">
        <f>IF('Cable Info'!R854="","",CONCATENATE('Cable Info'!R854," - ",'Cable Info'!S854))</f>
        <v/>
      </c>
      <c r="AZ1150" s="53"/>
      <c r="BA1150" s="53"/>
      <c r="BB1150" s="55" t="str">
        <f t="shared" si="3"/>
        <v/>
      </c>
      <c r="BC1150" s="53"/>
      <c r="BD1150" s="53" t="str">
        <f>IF('Cable Info'!T854="","",CONCATENATE('Cable Info'!T854," - ",'Cable Info'!U854))</f>
        <v/>
      </c>
      <c r="BE1150" s="53"/>
      <c r="BF1150" s="53"/>
      <c r="BG1150" s="55" t="str">
        <f t="shared" si="4"/>
        <v/>
      </c>
      <c r="BH1150" s="53"/>
      <c r="BI1150" s="53" t="str">
        <f>IF('Cable Info'!V854="","",CONCATENATE('Cable Info'!V854," - ",'Cable Info'!W854))</f>
        <v/>
      </c>
      <c r="BJ1150" s="53"/>
      <c r="BK1150" s="53"/>
      <c r="BL1150" s="55" t="str">
        <f t="shared" si="5"/>
        <v/>
      </c>
      <c r="BM1150" s="5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1"/>
      <c r="CL1150" s="1"/>
    </row>
    <row r="1151" spans="1:90" ht="12.75" customHeight="1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9"/>
      <c r="P1151" s="1"/>
      <c r="Q1151" s="219"/>
      <c r="R1151" s="1"/>
      <c r="S1151" s="1"/>
      <c r="T1151" s="1"/>
      <c r="U1151" s="1"/>
      <c r="V1151" s="19"/>
      <c r="W1151" s="19"/>
      <c r="X1151" s="220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53"/>
      <c r="AJ1151" s="53" t="e">
        <f>IF('Cable Info'!L855="","",CONCATENATE('Cable Info'!L855," - ",'Cable Info'!M855))</f>
        <v>#N/A</v>
      </c>
      <c r="AK1151" s="53"/>
      <c r="AL1151" s="53"/>
      <c r="AM1151" s="55" t="e">
        <f t="shared" si="0"/>
        <v>#N/A</v>
      </c>
      <c r="AN1151" s="53"/>
      <c r="AO1151" s="53" t="e">
        <f>IF('Cable Info'!N855="","",CONCATENATE('Cable Info'!N855," - ",'Cable Info'!O855))</f>
        <v>#N/A</v>
      </c>
      <c r="AP1151" s="53"/>
      <c r="AQ1151" s="53"/>
      <c r="AR1151" s="55" t="e">
        <f t="shared" si="1"/>
        <v>#N/A</v>
      </c>
      <c r="AS1151" s="53"/>
      <c r="AT1151" s="53" t="str">
        <f>IF('Cable Info'!P855="","",CONCATENATE('Cable Info'!P855," - ",'Cable Info'!Q855))</f>
        <v/>
      </c>
      <c r="AU1151" s="53"/>
      <c r="AV1151" s="53"/>
      <c r="AW1151" s="55" t="str">
        <f t="shared" si="2"/>
        <v/>
      </c>
      <c r="AX1151" s="53"/>
      <c r="AY1151" s="53" t="str">
        <f>IF('Cable Info'!R855="","",CONCATENATE('Cable Info'!R855," - ",'Cable Info'!S855))</f>
        <v/>
      </c>
      <c r="AZ1151" s="53"/>
      <c r="BA1151" s="53"/>
      <c r="BB1151" s="55" t="str">
        <f t="shared" si="3"/>
        <v/>
      </c>
      <c r="BC1151" s="53"/>
      <c r="BD1151" s="53" t="str">
        <f>IF('Cable Info'!T855="","",CONCATENATE('Cable Info'!T855," - ",'Cable Info'!U855))</f>
        <v/>
      </c>
      <c r="BE1151" s="53"/>
      <c r="BF1151" s="53"/>
      <c r="BG1151" s="55" t="str">
        <f t="shared" si="4"/>
        <v/>
      </c>
      <c r="BH1151" s="53"/>
      <c r="BI1151" s="53" t="str">
        <f>IF('Cable Info'!V855="","",CONCATENATE('Cable Info'!V855," - ",'Cable Info'!W855))</f>
        <v/>
      </c>
      <c r="BJ1151" s="53"/>
      <c r="BK1151" s="53"/>
      <c r="BL1151" s="55" t="str">
        <f t="shared" si="5"/>
        <v/>
      </c>
      <c r="BM1151" s="5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1"/>
      <c r="CL1151" s="1"/>
    </row>
    <row r="1152" spans="1:90" ht="12.75" customHeight="1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9"/>
      <c r="P1152" s="1"/>
      <c r="Q1152" s="219"/>
      <c r="R1152" s="1"/>
      <c r="S1152" s="1"/>
      <c r="T1152" s="1"/>
      <c r="U1152" s="1"/>
      <c r="V1152" s="19"/>
      <c r="W1152" s="19"/>
      <c r="X1152" s="220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53"/>
      <c r="AJ1152" s="53" t="e">
        <f>IF('Cable Info'!L856="","",CONCATENATE('Cable Info'!L856," - ",'Cable Info'!M856))</f>
        <v>#N/A</v>
      </c>
      <c r="AK1152" s="53"/>
      <c r="AL1152" s="53"/>
      <c r="AM1152" s="55" t="e">
        <f t="shared" si="0"/>
        <v>#N/A</v>
      </c>
      <c r="AN1152" s="53"/>
      <c r="AO1152" s="53" t="e">
        <f>IF('Cable Info'!N856="","",CONCATENATE('Cable Info'!N856," - ",'Cable Info'!O856))</f>
        <v>#N/A</v>
      </c>
      <c r="AP1152" s="53"/>
      <c r="AQ1152" s="53"/>
      <c r="AR1152" s="55" t="e">
        <f t="shared" si="1"/>
        <v>#N/A</v>
      </c>
      <c r="AS1152" s="53"/>
      <c r="AT1152" s="53" t="str">
        <f>IF('Cable Info'!P856="","",CONCATENATE('Cable Info'!P856," - ",'Cable Info'!Q856))</f>
        <v/>
      </c>
      <c r="AU1152" s="53"/>
      <c r="AV1152" s="53"/>
      <c r="AW1152" s="55" t="str">
        <f t="shared" si="2"/>
        <v/>
      </c>
      <c r="AX1152" s="53"/>
      <c r="AY1152" s="53" t="str">
        <f>IF('Cable Info'!R856="","",CONCATENATE('Cable Info'!R856," - ",'Cable Info'!S856))</f>
        <v/>
      </c>
      <c r="AZ1152" s="53"/>
      <c r="BA1152" s="53"/>
      <c r="BB1152" s="55" t="str">
        <f t="shared" si="3"/>
        <v/>
      </c>
      <c r="BC1152" s="53"/>
      <c r="BD1152" s="53" t="str">
        <f>IF('Cable Info'!T856="","",CONCATENATE('Cable Info'!T856," - ",'Cable Info'!U856))</f>
        <v/>
      </c>
      <c r="BE1152" s="53"/>
      <c r="BF1152" s="53"/>
      <c r="BG1152" s="55" t="str">
        <f t="shared" si="4"/>
        <v/>
      </c>
      <c r="BH1152" s="53"/>
      <c r="BI1152" s="53" t="str">
        <f>IF('Cable Info'!V856="","",CONCATENATE('Cable Info'!V856," - ",'Cable Info'!W856))</f>
        <v/>
      </c>
      <c r="BJ1152" s="53"/>
      <c r="BK1152" s="53"/>
      <c r="BL1152" s="55" t="str">
        <f t="shared" si="5"/>
        <v/>
      </c>
      <c r="BM1152" s="5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1"/>
      <c r="CL1152" s="1"/>
    </row>
    <row r="1153" spans="1:90" ht="12.75" customHeight="1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9"/>
      <c r="P1153" s="1"/>
      <c r="Q1153" s="219"/>
      <c r="R1153" s="1"/>
      <c r="S1153" s="1"/>
      <c r="T1153" s="1"/>
      <c r="U1153" s="1"/>
      <c r="V1153" s="19"/>
      <c r="W1153" s="19"/>
      <c r="X1153" s="220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53"/>
      <c r="AJ1153" s="53" t="e">
        <f>IF('Cable Info'!L857="","",CONCATENATE('Cable Info'!L857," - ",'Cable Info'!M857))</f>
        <v>#N/A</v>
      </c>
      <c r="AK1153" s="53"/>
      <c r="AL1153" s="53"/>
      <c r="AM1153" s="55" t="e">
        <f t="shared" si="0"/>
        <v>#N/A</v>
      </c>
      <c r="AN1153" s="53"/>
      <c r="AO1153" s="53" t="e">
        <f>IF('Cable Info'!N857="","",CONCATENATE('Cable Info'!N857," - ",'Cable Info'!O857))</f>
        <v>#N/A</v>
      </c>
      <c r="AP1153" s="53"/>
      <c r="AQ1153" s="53"/>
      <c r="AR1153" s="55" t="e">
        <f t="shared" si="1"/>
        <v>#N/A</v>
      </c>
      <c r="AS1153" s="53"/>
      <c r="AT1153" s="53" t="str">
        <f>IF('Cable Info'!P857="","",CONCATENATE('Cable Info'!P857," - ",'Cable Info'!Q857))</f>
        <v/>
      </c>
      <c r="AU1153" s="53"/>
      <c r="AV1153" s="53"/>
      <c r="AW1153" s="55" t="str">
        <f t="shared" si="2"/>
        <v/>
      </c>
      <c r="AX1153" s="53"/>
      <c r="AY1153" s="53" t="str">
        <f>IF('Cable Info'!R857="","",CONCATENATE('Cable Info'!R857," - ",'Cable Info'!S857))</f>
        <v/>
      </c>
      <c r="AZ1153" s="53"/>
      <c r="BA1153" s="53"/>
      <c r="BB1153" s="55" t="str">
        <f t="shared" si="3"/>
        <v/>
      </c>
      <c r="BC1153" s="53"/>
      <c r="BD1153" s="53" t="str">
        <f>IF('Cable Info'!T857="","",CONCATENATE('Cable Info'!T857," - ",'Cable Info'!U857))</f>
        <v/>
      </c>
      <c r="BE1153" s="53"/>
      <c r="BF1153" s="53"/>
      <c r="BG1153" s="55" t="str">
        <f t="shared" si="4"/>
        <v/>
      </c>
      <c r="BH1153" s="53"/>
      <c r="BI1153" s="53" t="str">
        <f>IF('Cable Info'!V857="","",CONCATENATE('Cable Info'!V857," - ",'Cable Info'!W857))</f>
        <v/>
      </c>
      <c r="BJ1153" s="53"/>
      <c r="BK1153" s="53"/>
      <c r="BL1153" s="55" t="str">
        <f t="shared" si="5"/>
        <v/>
      </c>
      <c r="BM1153" s="5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1"/>
      <c r="CL1153" s="1"/>
    </row>
    <row r="1154" spans="1:90" ht="12.75" customHeight="1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9"/>
      <c r="P1154" s="1"/>
      <c r="Q1154" s="219"/>
      <c r="R1154" s="1"/>
      <c r="S1154" s="1"/>
      <c r="T1154" s="1"/>
      <c r="U1154" s="1"/>
      <c r="V1154" s="19"/>
      <c r="W1154" s="19"/>
      <c r="X1154" s="220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53"/>
      <c r="AJ1154" s="53" t="e">
        <f>IF('Cable Info'!L858="","",CONCATENATE('Cable Info'!L858," - ",'Cable Info'!M858))</f>
        <v>#N/A</v>
      </c>
      <c r="AK1154" s="53"/>
      <c r="AL1154" s="53"/>
      <c r="AM1154" s="55" t="e">
        <f t="shared" si="0"/>
        <v>#N/A</v>
      </c>
      <c r="AN1154" s="53"/>
      <c r="AO1154" s="53" t="e">
        <f>IF('Cable Info'!N858="","",CONCATENATE('Cable Info'!N858," - ",'Cable Info'!O858))</f>
        <v>#N/A</v>
      </c>
      <c r="AP1154" s="53"/>
      <c r="AQ1154" s="53"/>
      <c r="AR1154" s="55" t="e">
        <f t="shared" si="1"/>
        <v>#N/A</v>
      </c>
      <c r="AS1154" s="53"/>
      <c r="AT1154" s="53" t="str">
        <f>IF('Cable Info'!P858="","",CONCATENATE('Cable Info'!P858," - ",'Cable Info'!Q858))</f>
        <v/>
      </c>
      <c r="AU1154" s="53"/>
      <c r="AV1154" s="53"/>
      <c r="AW1154" s="55" t="str">
        <f t="shared" si="2"/>
        <v/>
      </c>
      <c r="AX1154" s="53"/>
      <c r="AY1154" s="53" t="str">
        <f>IF('Cable Info'!R858="","",CONCATENATE('Cable Info'!R858," - ",'Cable Info'!S858))</f>
        <v/>
      </c>
      <c r="AZ1154" s="53"/>
      <c r="BA1154" s="53"/>
      <c r="BB1154" s="55" t="str">
        <f t="shared" si="3"/>
        <v/>
      </c>
      <c r="BC1154" s="53"/>
      <c r="BD1154" s="53" t="str">
        <f>IF('Cable Info'!T858="","",CONCATENATE('Cable Info'!T858," - ",'Cable Info'!U858))</f>
        <v/>
      </c>
      <c r="BE1154" s="53"/>
      <c r="BF1154" s="53"/>
      <c r="BG1154" s="55" t="str">
        <f t="shared" si="4"/>
        <v/>
      </c>
      <c r="BH1154" s="53"/>
      <c r="BI1154" s="53" t="str">
        <f>IF('Cable Info'!V858="","",CONCATENATE('Cable Info'!V858," - ",'Cable Info'!W858))</f>
        <v/>
      </c>
      <c r="BJ1154" s="53"/>
      <c r="BK1154" s="53"/>
      <c r="BL1154" s="55" t="str">
        <f t="shared" si="5"/>
        <v/>
      </c>
      <c r="BM1154" s="5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1"/>
      <c r="CL1154" s="1"/>
    </row>
    <row r="1155" spans="1:90" ht="12.75" customHeight="1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9"/>
      <c r="P1155" s="1"/>
      <c r="Q1155" s="219"/>
      <c r="R1155" s="1"/>
      <c r="S1155" s="1"/>
      <c r="T1155" s="1"/>
      <c r="U1155" s="1"/>
      <c r="V1155" s="19"/>
      <c r="W1155" s="19"/>
      <c r="X1155" s="220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53"/>
      <c r="AJ1155" s="53" t="e">
        <f>IF('Cable Info'!L859="","",CONCATENATE('Cable Info'!L859," - ",'Cable Info'!M859))</f>
        <v>#N/A</v>
      </c>
      <c r="AK1155" s="53"/>
      <c r="AL1155" s="53"/>
      <c r="AM1155" s="55" t="e">
        <f t="shared" si="0"/>
        <v>#N/A</v>
      </c>
      <c r="AN1155" s="53"/>
      <c r="AO1155" s="53" t="e">
        <f>IF('Cable Info'!N859="","",CONCATENATE('Cable Info'!N859," - ",'Cable Info'!O859))</f>
        <v>#N/A</v>
      </c>
      <c r="AP1155" s="53"/>
      <c r="AQ1155" s="53"/>
      <c r="AR1155" s="55" t="e">
        <f t="shared" si="1"/>
        <v>#N/A</v>
      </c>
      <c r="AS1155" s="53"/>
      <c r="AT1155" s="53" t="str">
        <f>IF('Cable Info'!P859="","",CONCATENATE('Cable Info'!P859," - ",'Cable Info'!Q859))</f>
        <v/>
      </c>
      <c r="AU1155" s="53"/>
      <c r="AV1155" s="53"/>
      <c r="AW1155" s="55" t="str">
        <f t="shared" si="2"/>
        <v/>
      </c>
      <c r="AX1155" s="53"/>
      <c r="AY1155" s="53" t="str">
        <f>IF('Cable Info'!R859="","",CONCATENATE('Cable Info'!R859," - ",'Cable Info'!S859))</f>
        <v/>
      </c>
      <c r="AZ1155" s="53"/>
      <c r="BA1155" s="53"/>
      <c r="BB1155" s="55" t="str">
        <f t="shared" si="3"/>
        <v/>
      </c>
      <c r="BC1155" s="53"/>
      <c r="BD1155" s="53" t="str">
        <f>IF('Cable Info'!T859="","",CONCATENATE('Cable Info'!T859," - ",'Cable Info'!U859))</f>
        <v/>
      </c>
      <c r="BE1155" s="53"/>
      <c r="BF1155" s="53"/>
      <c r="BG1155" s="55" t="str">
        <f t="shared" si="4"/>
        <v/>
      </c>
      <c r="BH1155" s="53"/>
      <c r="BI1155" s="53" t="str">
        <f>IF('Cable Info'!V859="","",CONCATENATE('Cable Info'!V859," - ",'Cable Info'!W859))</f>
        <v/>
      </c>
      <c r="BJ1155" s="53"/>
      <c r="BK1155" s="53"/>
      <c r="BL1155" s="55" t="str">
        <f t="shared" si="5"/>
        <v/>
      </c>
      <c r="BM1155" s="5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1"/>
      <c r="CL1155" s="1"/>
    </row>
    <row r="1156" spans="1:90" ht="12.75" customHeight="1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9"/>
      <c r="P1156" s="1"/>
      <c r="Q1156" s="219"/>
      <c r="R1156" s="1"/>
      <c r="S1156" s="1"/>
      <c r="T1156" s="1"/>
      <c r="U1156" s="1"/>
      <c r="V1156" s="19"/>
      <c r="W1156" s="19"/>
      <c r="X1156" s="220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53"/>
      <c r="AJ1156" s="53" t="e">
        <f>IF('Cable Info'!L860="","",CONCATENATE('Cable Info'!L860," - ",'Cable Info'!M860))</f>
        <v>#N/A</v>
      </c>
      <c r="AK1156" s="53"/>
      <c r="AL1156" s="53"/>
      <c r="AM1156" s="55" t="e">
        <f t="shared" si="0"/>
        <v>#N/A</v>
      </c>
      <c r="AN1156" s="53"/>
      <c r="AO1156" s="53" t="e">
        <f>IF('Cable Info'!N860="","",CONCATENATE('Cable Info'!N860," - ",'Cable Info'!O860))</f>
        <v>#N/A</v>
      </c>
      <c r="AP1156" s="53"/>
      <c r="AQ1156" s="53"/>
      <c r="AR1156" s="55" t="e">
        <f t="shared" si="1"/>
        <v>#N/A</v>
      </c>
      <c r="AS1156" s="53"/>
      <c r="AT1156" s="53" t="str">
        <f>IF('Cable Info'!P860="","",CONCATENATE('Cable Info'!P860," - ",'Cable Info'!Q860))</f>
        <v/>
      </c>
      <c r="AU1156" s="53"/>
      <c r="AV1156" s="53"/>
      <c r="AW1156" s="55" t="str">
        <f t="shared" si="2"/>
        <v/>
      </c>
      <c r="AX1156" s="53"/>
      <c r="AY1156" s="53" t="str">
        <f>IF('Cable Info'!R860="","",CONCATENATE('Cable Info'!R860," - ",'Cable Info'!S860))</f>
        <v/>
      </c>
      <c r="AZ1156" s="53"/>
      <c r="BA1156" s="53"/>
      <c r="BB1156" s="55" t="str">
        <f t="shared" si="3"/>
        <v/>
      </c>
      <c r="BC1156" s="53"/>
      <c r="BD1156" s="53" t="str">
        <f>IF('Cable Info'!T860="","",CONCATENATE('Cable Info'!T860," - ",'Cable Info'!U860))</f>
        <v/>
      </c>
      <c r="BE1156" s="53"/>
      <c r="BF1156" s="53"/>
      <c r="BG1156" s="55" t="str">
        <f t="shared" si="4"/>
        <v/>
      </c>
      <c r="BH1156" s="53"/>
      <c r="BI1156" s="53" t="str">
        <f>IF('Cable Info'!V860="","",CONCATENATE('Cable Info'!V860," - ",'Cable Info'!W860))</f>
        <v/>
      </c>
      <c r="BJ1156" s="53"/>
      <c r="BK1156" s="53"/>
      <c r="BL1156" s="55" t="str">
        <f t="shared" si="5"/>
        <v/>
      </c>
      <c r="BM1156" s="5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1"/>
      <c r="CL1156" s="1"/>
    </row>
    <row r="1157" spans="1:90" ht="12.75" customHeight="1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9"/>
      <c r="P1157" s="1"/>
      <c r="Q1157" s="219"/>
      <c r="R1157" s="1"/>
      <c r="S1157" s="1"/>
      <c r="T1157" s="1"/>
      <c r="U1157" s="1"/>
      <c r="V1157" s="19"/>
      <c r="W1157" s="19"/>
      <c r="X1157" s="220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53"/>
      <c r="AJ1157" s="53" t="e">
        <f>IF('Cable Info'!L861="","",CONCATENATE('Cable Info'!L861," - ",'Cable Info'!M861))</f>
        <v>#N/A</v>
      </c>
      <c r="AK1157" s="53"/>
      <c r="AL1157" s="53"/>
      <c r="AM1157" s="55" t="e">
        <f t="shared" si="0"/>
        <v>#N/A</v>
      </c>
      <c r="AN1157" s="53"/>
      <c r="AO1157" s="53" t="e">
        <f>IF('Cable Info'!N861="","",CONCATENATE('Cable Info'!N861," - ",'Cable Info'!O861))</f>
        <v>#N/A</v>
      </c>
      <c r="AP1157" s="53"/>
      <c r="AQ1157" s="53"/>
      <c r="AR1157" s="55" t="e">
        <f t="shared" si="1"/>
        <v>#N/A</v>
      </c>
      <c r="AS1157" s="53"/>
      <c r="AT1157" s="53" t="str">
        <f>IF('Cable Info'!P861="","",CONCATENATE('Cable Info'!P861," - ",'Cable Info'!Q861))</f>
        <v/>
      </c>
      <c r="AU1157" s="53"/>
      <c r="AV1157" s="53"/>
      <c r="AW1157" s="55" t="str">
        <f t="shared" si="2"/>
        <v/>
      </c>
      <c r="AX1157" s="53"/>
      <c r="AY1157" s="53" t="str">
        <f>IF('Cable Info'!R861="","",CONCATENATE('Cable Info'!R861," - ",'Cable Info'!S861))</f>
        <v/>
      </c>
      <c r="AZ1157" s="53"/>
      <c r="BA1157" s="53"/>
      <c r="BB1157" s="55" t="str">
        <f t="shared" si="3"/>
        <v/>
      </c>
      <c r="BC1157" s="53"/>
      <c r="BD1157" s="53" t="str">
        <f>IF('Cable Info'!T861="","",CONCATENATE('Cable Info'!T861," - ",'Cable Info'!U861))</f>
        <v/>
      </c>
      <c r="BE1157" s="53"/>
      <c r="BF1157" s="53"/>
      <c r="BG1157" s="55" t="str">
        <f t="shared" si="4"/>
        <v/>
      </c>
      <c r="BH1157" s="53"/>
      <c r="BI1157" s="53" t="str">
        <f>IF('Cable Info'!V861="","",CONCATENATE('Cable Info'!V861," - ",'Cable Info'!W861))</f>
        <v/>
      </c>
      <c r="BJ1157" s="53"/>
      <c r="BK1157" s="53"/>
      <c r="BL1157" s="55" t="str">
        <f t="shared" si="5"/>
        <v/>
      </c>
      <c r="BM1157" s="5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1"/>
      <c r="CL1157" s="1"/>
    </row>
    <row r="1158" spans="1:90" ht="12.75" customHeight="1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9"/>
      <c r="P1158" s="1"/>
      <c r="Q1158" s="219"/>
      <c r="R1158" s="1"/>
      <c r="S1158" s="1"/>
      <c r="T1158" s="1"/>
      <c r="U1158" s="1"/>
      <c r="V1158" s="19"/>
      <c r="W1158" s="19"/>
      <c r="X1158" s="220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53"/>
      <c r="AJ1158" s="53" t="e">
        <f>IF('Cable Info'!L862="","",CONCATENATE('Cable Info'!L862," - ",'Cable Info'!M862))</f>
        <v>#N/A</v>
      </c>
      <c r="AK1158" s="53"/>
      <c r="AL1158" s="53"/>
      <c r="AM1158" s="55" t="e">
        <f t="shared" si="0"/>
        <v>#N/A</v>
      </c>
      <c r="AN1158" s="53"/>
      <c r="AO1158" s="53" t="e">
        <f>IF('Cable Info'!N862="","",CONCATENATE('Cable Info'!N862," - ",'Cable Info'!O862))</f>
        <v>#N/A</v>
      </c>
      <c r="AP1158" s="53"/>
      <c r="AQ1158" s="53"/>
      <c r="AR1158" s="55" t="e">
        <f t="shared" si="1"/>
        <v>#N/A</v>
      </c>
      <c r="AS1158" s="53"/>
      <c r="AT1158" s="53" t="str">
        <f>IF('Cable Info'!P862="","",CONCATENATE('Cable Info'!P862," - ",'Cable Info'!Q862))</f>
        <v/>
      </c>
      <c r="AU1158" s="53"/>
      <c r="AV1158" s="53"/>
      <c r="AW1158" s="55" t="str">
        <f t="shared" si="2"/>
        <v/>
      </c>
      <c r="AX1158" s="53"/>
      <c r="AY1158" s="53" t="str">
        <f>IF('Cable Info'!R862="","",CONCATENATE('Cable Info'!R862," - ",'Cable Info'!S862))</f>
        <v/>
      </c>
      <c r="AZ1158" s="53"/>
      <c r="BA1158" s="53"/>
      <c r="BB1158" s="55" t="str">
        <f t="shared" si="3"/>
        <v/>
      </c>
      <c r="BC1158" s="53"/>
      <c r="BD1158" s="53" t="str">
        <f>IF('Cable Info'!T862="","",CONCATENATE('Cable Info'!T862," - ",'Cable Info'!U862))</f>
        <v/>
      </c>
      <c r="BE1158" s="53"/>
      <c r="BF1158" s="53"/>
      <c r="BG1158" s="55" t="str">
        <f t="shared" si="4"/>
        <v/>
      </c>
      <c r="BH1158" s="53"/>
      <c r="BI1158" s="53" t="str">
        <f>IF('Cable Info'!V862="","",CONCATENATE('Cable Info'!V862," - ",'Cable Info'!W862))</f>
        <v/>
      </c>
      <c r="BJ1158" s="53"/>
      <c r="BK1158" s="53"/>
      <c r="BL1158" s="55" t="str">
        <f t="shared" si="5"/>
        <v/>
      </c>
      <c r="BM1158" s="5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1"/>
      <c r="CL1158" s="1"/>
    </row>
    <row r="1159" spans="1:90" ht="12.75" customHeight="1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9"/>
      <c r="P1159" s="1"/>
      <c r="Q1159" s="219"/>
      <c r="R1159" s="1"/>
      <c r="S1159" s="1"/>
      <c r="T1159" s="1"/>
      <c r="U1159" s="1"/>
      <c r="V1159" s="19"/>
      <c r="W1159" s="19"/>
      <c r="X1159" s="220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53"/>
      <c r="AJ1159" s="53" t="e">
        <f>IF('Cable Info'!L863="","",CONCATENATE('Cable Info'!L863," - ",'Cable Info'!M863))</f>
        <v>#N/A</v>
      </c>
      <c r="AK1159" s="53"/>
      <c r="AL1159" s="53"/>
      <c r="AM1159" s="55" t="e">
        <f t="shared" si="0"/>
        <v>#N/A</v>
      </c>
      <c r="AN1159" s="53"/>
      <c r="AO1159" s="53" t="e">
        <f>IF('Cable Info'!N863="","",CONCATENATE('Cable Info'!N863," - ",'Cable Info'!O863))</f>
        <v>#N/A</v>
      </c>
      <c r="AP1159" s="53"/>
      <c r="AQ1159" s="53"/>
      <c r="AR1159" s="55" t="e">
        <f t="shared" si="1"/>
        <v>#N/A</v>
      </c>
      <c r="AS1159" s="53"/>
      <c r="AT1159" s="53" t="str">
        <f>IF('Cable Info'!P863="","",CONCATENATE('Cable Info'!P863," - ",'Cable Info'!Q863))</f>
        <v/>
      </c>
      <c r="AU1159" s="53"/>
      <c r="AV1159" s="53"/>
      <c r="AW1159" s="55" t="str">
        <f t="shared" si="2"/>
        <v/>
      </c>
      <c r="AX1159" s="53"/>
      <c r="AY1159" s="53" t="str">
        <f>IF('Cable Info'!R863="","",CONCATENATE('Cable Info'!R863," - ",'Cable Info'!S863))</f>
        <v/>
      </c>
      <c r="AZ1159" s="53"/>
      <c r="BA1159" s="53"/>
      <c r="BB1159" s="55" t="str">
        <f t="shared" si="3"/>
        <v/>
      </c>
      <c r="BC1159" s="53"/>
      <c r="BD1159" s="53" t="str">
        <f>IF('Cable Info'!T863="","",CONCATENATE('Cable Info'!T863," - ",'Cable Info'!U863))</f>
        <v/>
      </c>
      <c r="BE1159" s="53"/>
      <c r="BF1159" s="53"/>
      <c r="BG1159" s="55" t="str">
        <f t="shared" si="4"/>
        <v/>
      </c>
      <c r="BH1159" s="53"/>
      <c r="BI1159" s="53" t="str">
        <f>IF('Cable Info'!V863="","",CONCATENATE('Cable Info'!V863," - ",'Cable Info'!W863))</f>
        <v/>
      </c>
      <c r="BJ1159" s="53"/>
      <c r="BK1159" s="53"/>
      <c r="BL1159" s="55" t="str">
        <f t="shared" si="5"/>
        <v/>
      </c>
      <c r="BM1159" s="5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1"/>
      <c r="CL1159" s="1"/>
    </row>
    <row r="1160" spans="1:90" ht="12.75" customHeight="1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9"/>
      <c r="P1160" s="1"/>
      <c r="Q1160" s="219"/>
      <c r="R1160" s="1"/>
      <c r="S1160" s="1"/>
      <c r="T1160" s="1"/>
      <c r="U1160" s="1"/>
      <c r="V1160" s="19"/>
      <c r="W1160" s="19"/>
      <c r="X1160" s="220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53"/>
      <c r="AJ1160" s="53" t="e">
        <f>IF('Cable Info'!L864="","",CONCATENATE('Cable Info'!L864," - ",'Cable Info'!M864))</f>
        <v>#N/A</v>
      </c>
      <c r="AK1160" s="53"/>
      <c r="AL1160" s="53"/>
      <c r="AM1160" s="55" t="e">
        <f t="shared" si="0"/>
        <v>#N/A</v>
      </c>
      <c r="AN1160" s="53"/>
      <c r="AO1160" s="53" t="e">
        <f>IF('Cable Info'!N864="","",CONCATENATE('Cable Info'!N864," - ",'Cable Info'!O864))</f>
        <v>#N/A</v>
      </c>
      <c r="AP1160" s="53"/>
      <c r="AQ1160" s="53"/>
      <c r="AR1160" s="55" t="e">
        <f t="shared" si="1"/>
        <v>#N/A</v>
      </c>
      <c r="AS1160" s="53"/>
      <c r="AT1160" s="53" t="str">
        <f>IF('Cable Info'!P864="","",CONCATENATE('Cable Info'!P864," - ",'Cable Info'!Q864))</f>
        <v/>
      </c>
      <c r="AU1160" s="53"/>
      <c r="AV1160" s="53"/>
      <c r="AW1160" s="55" t="str">
        <f t="shared" si="2"/>
        <v/>
      </c>
      <c r="AX1160" s="53"/>
      <c r="AY1160" s="53" t="str">
        <f>IF('Cable Info'!R864="","",CONCATENATE('Cable Info'!R864," - ",'Cable Info'!S864))</f>
        <v/>
      </c>
      <c r="AZ1160" s="53"/>
      <c r="BA1160" s="53"/>
      <c r="BB1160" s="55" t="str">
        <f t="shared" si="3"/>
        <v/>
      </c>
      <c r="BC1160" s="53"/>
      <c r="BD1160" s="53" t="str">
        <f>IF('Cable Info'!T864="","",CONCATENATE('Cable Info'!T864," - ",'Cable Info'!U864))</f>
        <v/>
      </c>
      <c r="BE1160" s="53"/>
      <c r="BF1160" s="53"/>
      <c r="BG1160" s="55" t="str">
        <f t="shared" si="4"/>
        <v/>
      </c>
      <c r="BH1160" s="53"/>
      <c r="BI1160" s="53" t="str">
        <f>IF('Cable Info'!V864="","",CONCATENATE('Cable Info'!V864," - ",'Cable Info'!W864))</f>
        <v/>
      </c>
      <c r="BJ1160" s="53"/>
      <c r="BK1160" s="53"/>
      <c r="BL1160" s="55" t="str">
        <f t="shared" si="5"/>
        <v/>
      </c>
      <c r="BM1160" s="5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1"/>
      <c r="CL1160" s="1"/>
    </row>
    <row r="1161" spans="1:90" ht="12.75" customHeight="1" x14ac:dyDescent="0.2">
      <c r="A1161" s="33"/>
      <c r="B1161" s="33"/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63"/>
      <c r="P1161" s="33"/>
      <c r="Q1161" s="65"/>
      <c r="R1161" s="33"/>
      <c r="S1161" s="33"/>
      <c r="T1161" s="33"/>
      <c r="U1161" s="33"/>
      <c r="V1161" s="63"/>
      <c r="W1161" s="63"/>
      <c r="X1161" s="223"/>
      <c r="Y1161" s="26"/>
      <c r="Z1161" s="26"/>
      <c r="AA1161" s="26"/>
      <c r="AB1161" s="26"/>
      <c r="AC1161" s="26"/>
      <c r="AD1161" s="26"/>
      <c r="AE1161" s="26"/>
      <c r="AF1161" s="224"/>
      <c r="AG1161" s="26"/>
      <c r="AH1161" s="26"/>
      <c r="AI1161" s="53"/>
      <c r="AJ1161" s="53" t="e">
        <f>IF('Cable Info'!L865="","",CONCATENATE('Cable Info'!L865," - ",'Cable Info'!M865))</f>
        <v>#N/A</v>
      </c>
      <c r="AK1161" s="53"/>
      <c r="AL1161" s="53"/>
      <c r="AM1161" s="55" t="e">
        <f t="shared" si="0"/>
        <v>#N/A</v>
      </c>
      <c r="AN1161" s="53"/>
      <c r="AO1161" s="53" t="e">
        <f>IF('Cable Info'!N865="","",CONCATENATE('Cable Info'!N865," - ",'Cable Info'!O865))</f>
        <v>#N/A</v>
      </c>
      <c r="AP1161" s="53"/>
      <c r="AQ1161" s="53"/>
      <c r="AR1161" s="55" t="e">
        <f t="shared" si="1"/>
        <v>#N/A</v>
      </c>
      <c r="AS1161" s="53"/>
      <c r="AT1161" s="53" t="str">
        <f>IF('Cable Info'!P865="","",CONCATENATE('Cable Info'!P865," - ",'Cable Info'!Q865))</f>
        <v/>
      </c>
      <c r="AU1161" s="53"/>
      <c r="AV1161" s="53"/>
      <c r="AW1161" s="55" t="str">
        <f t="shared" si="2"/>
        <v/>
      </c>
      <c r="AX1161" s="53"/>
      <c r="AY1161" s="53" t="str">
        <f>IF('Cable Info'!R865="","",CONCATENATE('Cable Info'!R865," - ",'Cable Info'!S865))</f>
        <v/>
      </c>
      <c r="AZ1161" s="53"/>
      <c r="BA1161" s="53"/>
      <c r="BB1161" s="55" t="str">
        <f t="shared" si="3"/>
        <v/>
      </c>
      <c r="BC1161" s="53"/>
      <c r="BD1161" s="53" t="str">
        <f>IF('Cable Info'!T865="","",CONCATENATE('Cable Info'!T865," - ",'Cable Info'!U865))</f>
        <v/>
      </c>
      <c r="BE1161" s="53"/>
      <c r="BF1161" s="53"/>
      <c r="BG1161" s="55" t="str">
        <f t="shared" si="4"/>
        <v/>
      </c>
      <c r="BH1161" s="53"/>
      <c r="BI1161" s="53" t="str">
        <f>IF('Cable Info'!V865="","",CONCATENATE('Cable Info'!V865," - ",'Cable Info'!W865))</f>
        <v/>
      </c>
      <c r="BJ1161" s="53"/>
      <c r="BK1161" s="53"/>
      <c r="BL1161" s="55" t="str">
        <f t="shared" si="5"/>
        <v/>
      </c>
      <c r="BM1161" s="5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1"/>
      <c r="CL1161" s="1"/>
    </row>
  </sheetData>
  <mergeCells count="12">
    <mergeCell ref="U2:W2"/>
    <mergeCell ref="B2:C2"/>
    <mergeCell ref="I9:K9"/>
    <mergeCell ref="E9:G9"/>
    <mergeCell ref="U3:W4"/>
    <mergeCell ref="G5:I5"/>
    <mergeCell ref="D6:G6"/>
    <mergeCell ref="CL8:CL9"/>
    <mergeCell ref="R7:W7"/>
    <mergeCell ref="B7:P7"/>
    <mergeCell ref="B3:C4"/>
    <mergeCell ref="I6:L6"/>
  </mergeCells>
  <conditionalFormatting sqref="I6">
    <cfRule type="expression" dxfId="10" priority="1">
      <formula>$Z$9&gt;0</formula>
    </cfRule>
  </conditionalFormatting>
  <conditionalFormatting sqref="E10:G380 I13:I33 K13:K33">
    <cfRule type="expression" dxfId="9" priority="2">
      <formula>$Y10=1</formula>
    </cfRule>
  </conditionalFormatting>
  <conditionalFormatting sqref="I10:K380">
    <cfRule type="expression" dxfId="8" priority="3">
      <formula>$Z10=1</formula>
    </cfRule>
  </conditionalFormatting>
  <conditionalFormatting sqref="E10:K380">
    <cfRule type="expression" dxfId="7" priority="4">
      <formula>$AB10=1</formula>
    </cfRule>
  </conditionalFormatting>
  <conditionalFormatting sqref="B10:P380 R10:W380">
    <cfRule type="expression" dxfId="6" priority="5">
      <formula>$X10=12</formula>
    </cfRule>
  </conditionalFormatting>
  <conditionalFormatting sqref="B10:P380 R10:W380">
    <cfRule type="expression" dxfId="5" priority="6">
      <formula>$X10=1</formula>
    </cfRule>
  </conditionalFormatting>
  <conditionalFormatting sqref="B10:P380 R10:W380">
    <cfRule type="expression" dxfId="4" priority="7">
      <formula>$X10=2</formula>
    </cfRule>
  </conditionalFormatting>
  <conditionalFormatting sqref="B10:P380 R10:W380">
    <cfRule type="expression" dxfId="3" priority="8">
      <formula>$X10=11</formula>
    </cfRule>
  </conditionalFormatting>
  <conditionalFormatting sqref="B10:P380 R10:X380">
    <cfRule type="expression" dxfId="2" priority="9">
      <formula>$X10=9</formula>
    </cfRule>
  </conditionalFormatting>
  <conditionalFormatting sqref="G5:I5">
    <cfRule type="expression" dxfId="1" priority="10">
      <formula>$AB$9&gt;0</formula>
    </cfRule>
  </conditionalFormatting>
  <conditionalFormatting sqref="D6:G6">
    <cfRule type="expression" dxfId="0" priority="11">
      <formula>$Y$9&gt;0</formula>
    </cfRule>
  </conditionalFormatting>
  <dataValidations count="3">
    <dataValidation type="list" allowBlank="1" showErrorMessage="1" sqref="S10:S380">
      <formula1>$Z$1:$Z$2</formula1>
    </dataValidation>
    <dataValidation type="list" allowBlank="1" showErrorMessage="1" sqref="R10:R380">
      <formula1>$Y$1:$Y$2</formula1>
    </dataValidation>
    <dataValidation type="date" operator="greaterThan" allowBlank="1" showInputMessage="1" showErrorMessage="1" prompt="DATE SPLICED - Date Spliced must be greater than Date Proposed" sqref="U10:U380">
      <formula1>T10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Z1000"/>
  <sheetViews>
    <sheetView workbookViewId="0">
      <selection activeCell="O5" sqref="O5"/>
    </sheetView>
  </sheetViews>
  <sheetFormatPr defaultColWidth="17.28515625" defaultRowHeight="15" customHeight="1" x14ac:dyDescent="0.2"/>
  <cols>
    <col min="1" max="1" width="10.42578125" customWidth="1"/>
    <col min="2" max="2" width="2.140625" customWidth="1"/>
    <col min="3" max="3" width="102.85546875" customWidth="1"/>
    <col min="4" max="4" width="2.140625" customWidth="1"/>
    <col min="5" max="6" width="9.140625" customWidth="1"/>
    <col min="7" max="26" width="8.7109375" customWidth="1"/>
  </cols>
  <sheetData>
    <row r="1" spans="1:26" ht="51" customHeight="1" x14ac:dyDescent="0.4">
      <c r="A1" s="1"/>
      <c r="B1" s="1"/>
      <c r="C1" s="3" t="s">
        <v>122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 x14ac:dyDescent="0.2">
      <c r="A2" s="1"/>
      <c r="B2" s="5"/>
      <c r="C2" s="5"/>
      <c r="D2" s="5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65.25" customHeight="1" x14ac:dyDescent="0.2">
      <c r="A3" s="1"/>
      <c r="B3" s="5"/>
      <c r="C3" s="7"/>
      <c r="D3" s="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 x14ac:dyDescent="0.2">
      <c r="A4" s="1"/>
      <c r="B4" s="5"/>
      <c r="C4" s="5"/>
      <c r="D4" s="5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9.75" customHeight="1" x14ac:dyDescent="0.25">
      <c r="A5" s="1"/>
      <c r="B5" s="302"/>
      <c r="C5" s="240"/>
      <c r="D5" s="24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 x14ac:dyDescent="0.25">
      <c r="A8" s="1"/>
      <c r="B8" s="302"/>
      <c r="C8" s="240"/>
      <c r="D8" s="240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5:D5"/>
    <mergeCell ref="B8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Cover - Location Info</vt:lpstr>
      <vt:lpstr>Cable Info</vt:lpstr>
      <vt:lpstr>Cable Info (2)</vt:lpstr>
      <vt:lpstr>Scope of Work</vt:lpstr>
      <vt:lpstr>Splice Table</vt:lpstr>
      <vt:lpstr>Pics</vt:lpstr>
      <vt:lpstr>Coverpic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Bechtel, Jordhan</dc:creator>
  <cp:lastModifiedBy>Benjamin M. Delman</cp:lastModifiedBy>
  <dcterms:created xsi:type="dcterms:W3CDTF">2016-04-06T02:26:54Z</dcterms:created>
  <dcterms:modified xsi:type="dcterms:W3CDTF">2016-06-01T15:35:10Z</dcterms:modified>
</cp:coreProperties>
</file>