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root\Pet-Projects\Bond-Scraper-Valuation\"/>
    </mc:Choice>
  </mc:AlternateContent>
  <xr:revisionPtr revIDLastSave="0" documentId="13_ncr:1_{0F476A2C-69BE-4FF1-9A49-0993F20B01CE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Scrape Output" sheetId="1" r:id="rId1"/>
    <sheet name="Yield Curve" sheetId="2" r:id="rId2"/>
  </sheets>
  <definedNames>
    <definedName name="date">'Scrape Output'!$A$2</definedName>
    <definedName name="inverted">'Yield Curve'!$B$11</definedName>
    <definedName name="inverted_yield">'Yield Curve'!$C$11</definedName>
    <definedName name="m_inverted">'Yield Curve'!$B$10</definedName>
    <definedName name="m_inverted_yield">'Yield Curve'!$C$10</definedName>
    <definedName name="m_normal">'Yield Curve'!$B$8</definedName>
    <definedName name="m_normal_yield">'Yield Curve'!$C$8</definedName>
    <definedName name="normal">'Yield Curve'!$B$7</definedName>
    <definedName name="normal_yield">'Yield Curve'!$C$7</definedName>
    <definedName name="rate_10y">'Scrape Output'!$J$2</definedName>
    <definedName name="rate_1m">'Scrape Output'!$B$2</definedName>
    <definedName name="rate_1y">'Scrape Output'!$E$2</definedName>
    <definedName name="rate_20y">'Scrape Output'!$K$2</definedName>
    <definedName name="rate_2y">'Scrape Output'!$F$2</definedName>
    <definedName name="rate_30y">'Scrape Output'!$L$2</definedName>
    <definedName name="rate_3m">'Scrape Output'!$C$2</definedName>
    <definedName name="rate_3y">'Scrape Output'!$G$2</definedName>
    <definedName name="rate_5y">'Scrape Output'!$H$2</definedName>
    <definedName name="rate_6m">'Scrape Output'!$D$2</definedName>
    <definedName name="rate_7y">'Scrape Output'!$I$2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N7" i="2"/>
  <c r="M7" i="2"/>
  <c r="L7" i="2"/>
  <c r="K7" i="2"/>
  <c r="J7" i="2"/>
  <c r="I7" i="2"/>
  <c r="H7" i="2"/>
  <c r="G7" i="2"/>
  <c r="F7" i="2"/>
  <c r="E7" i="2"/>
  <c r="O6" i="2"/>
  <c r="N6" i="2"/>
  <c r="M6" i="2"/>
  <c r="L6" i="2"/>
  <c r="K6" i="2"/>
  <c r="J6" i="2"/>
  <c r="I6" i="2"/>
  <c r="H6" i="2"/>
  <c r="G6" i="2"/>
  <c r="F6" i="2"/>
  <c r="E6" i="2"/>
  <c r="C3" i="2" a="1"/>
  <c r="C3" i="2" s="1"/>
  <c r="B2" i="2"/>
</calcChain>
</file>

<file path=xl/sharedStrings.xml><?xml version="1.0" encoding="utf-8"?>
<sst xmlns="http://schemas.openxmlformats.org/spreadsheetml/2006/main" count="24" uniqueCount="23">
  <si>
    <t>Date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</si>
  <si>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</si>
  <si>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</si>
  <si>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</si>
  <si>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</si>
  <si>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</si>
  <si>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</si>
  <si>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</si>
  <si>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</si>
  <si>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</si>
  <si>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</si>
  <si>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</si>
  <si>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Yield Curve as of 08/06/2024</t>
  </si>
  <si>
    <t>x</t>
  </si>
  <si>
    <t>Current slope of the curve</t>
  </si>
  <si>
    <t xml:space="preserve"> </t>
  </si>
  <si>
    <t>Normal</t>
  </si>
  <si>
    <t>Moderately Normal</t>
  </si>
  <si>
    <t>Flat</t>
  </si>
  <si>
    <t>Moderately Inverted</t>
  </si>
  <si>
    <t>Inverted</t>
  </si>
  <si>
    <t>Humped</t>
  </si>
  <si>
    <t>Slope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</si>
</sst>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8696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B1D580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BAA7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9" fontId="3" fillId="0" borderId="2" xfId="1" applyFont="1" applyBorder="1"/>
    <xf numFmtId="9" fontId="3" fillId="0" borderId="3" xfId="1" applyFont="1" applyBorder="1"/>
    <xf numFmtId="9" fontId="0" fillId="0" borderId="3" xfId="1" applyFont="1" applyBorder="1"/>
    <xf numFmtId="9" fontId="0" fillId="0" borderId="4" xfId="1" applyFont="1" applyBorder="1"/>
    <xf numFmtId="0" fontId="0" fillId="0" borderId="1" xfId="0" applyBorder="1"/>
    <xf numFmtId="9" fontId="0" fillId="0" borderId="0" xfId="1" applyFont="1"/>
    <xf numFmtId="0" fontId="4" fillId="0" borderId="0" xfId="0" applyFont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2" borderId="6" xfId="0" applyFill="1" applyBorder="1"/>
    <xf numFmtId="0" fontId="0" fillId="5" borderId="7" xfId="0" applyFill="1" applyBorder="1"/>
    <xf numFmtId="0" fontId="5" fillId="0" borderId="8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6">
    <dxf>
      <fill>
        <patternFill>
          <bgColor rgb="FF63BE7B"/>
        </patternFill>
      </fill>
    </dxf>
    <dxf>
      <fill>
        <patternFill>
          <bgColor rgb="FFB1D580"/>
        </patternFill>
      </fill>
    </dxf>
    <dxf>
      <fill>
        <patternFill>
          <bgColor rgb="FFFFEB84"/>
        </patternFill>
      </fill>
    </dxf>
    <dxf>
      <fill>
        <patternFill>
          <bgColor rgb="FFFBAA77"/>
        </patternFill>
      </fill>
    </dxf>
    <dxf>
      <fill>
        <patternFill>
          <bgColor rgb="FFF8696B"/>
        </patternFill>
      </fill>
    </dxf>
    <dxf>
      <fill>
        <patternFill>
          <bgColor rgb="FFFFEB8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0070C0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'Yield Curve'!$E$6:$O$6</c:f>
              <c:strCache>
                <c:ptCount val="11"/>
                <c:pt idx="0">
                  <c:v>1M</c:v>
                </c:pt>
                <c:pt idx="1">
                  <c:v>3M</c:v>
                </c:pt>
                <c:pt idx="2">
                  <c:v>6M</c:v>
                </c:pt>
                <c:pt idx="3">
                  <c:v>1Y</c:v>
                </c:pt>
                <c:pt idx="4">
                  <c:v>2Y</c:v>
                </c:pt>
                <c:pt idx="5">
                  <c:v>3Y</c:v>
                </c:pt>
                <c:pt idx="6">
                  <c:v>5Y</c:v>
                </c:pt>
                <c:pt idx="7">
                  <c:v>7Y</c:v>
                </c:pt>
                <c:pt idx="8">
                  <c:v>10Y</c:v>
                </c:pt>
                <c:pt idx="9">
                  <c:v>20Y</c:v>
                </c:pt>
                <c:pt idx="10">
                  <c:v>30Y</c:v>
                </c:pt>
              </c:strCache>
            </c:strRef>
          </c:cat>
          <c:val>
            <c:numRef>
              <c:f>'Yield Curve'!$E$7:$O$7</c:f>
              <c:numCache>
                <c:formatCode>General</c:formatCode>
                <c:ptCount val="11"/>
                <c:pt idx="0">
                  <c:v>5.5</c:v>
                </c:pt>
                <c:pt idx="1">
                  <c:v>5.34</c:v>
                </c:pt>
                <c:pt idx="2">
                  <c:v>5</c:v>
                </c:pt>
                <c:pt idx="3">
                  <c:v>4.46</c:v>
                </c:pt>
                <c:pt idx="4">
                  <c:v>3.99</c:v>
                </c:pt>
                <c:pt idx="5">
                  <c:v>3.76</c:v>
                </c:pt>
                <c:pt idx="6">
                  <c:v>3.73</c:v>
                </c:pt>
                <c:pt idx="7">
                  <c:v>3.79</c:v>
                </c:pt>
                <c:pt idx="8">
                  <c:v>3.9</c:v>
                </c:pt>
                <c:pt idx="9">
                  <c:v>4.28</c:v>
                </c:pt>
                <c:pt idx="10">
                  <c:v>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4-40D4-9CFD-8276A6B242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2690319"/>
        <c:axId val="82697039"/>
      </c:lineChart>
      <c:catAx>
        <c:axId val="8269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97039"/>
        <c:crosses val="autoZero"/>
        <c:auto val="1"/>
        <c:lblAlgn val="ctr"/>
        <c:lblOffset val="100"/>
        <c:noMultiLvlLbl val="0"/>
      </c:catAx>
      <c:valAx>
        <c:axId val="82697039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90319"/>
        <c:crosses val="autoZero"/>
        <c:crossBetween val="between"/>
      </c:valAx>
    </c:plotArea>
    <c:plotVisOnly val="1"/>
    <c:dispBlanksAs val="gap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555624</xdr:colOff>
      <xdr:row>2</xdr:row>
      <xdr:rowOff>0</xdr:rowOff>
    </xdr:from>
    <xdr:to>
      <xdr:col>15</xdr:col>
      <xdr:colOff>0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4.5" x14ac:dyDescent="0.35"/>
  <sheetData>
    <row r="1" spans="1:12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 x14ac:dyDescent="0.35">
      <c r="A2" t="s">
        <v>12</v>
      </c>
      <c r="B2">
        <v>5.5</v>
      </c>
      <c r="C2">
        <v>5.34</v>
      </c>
      <c r="D2">
        <v>5</v>
      </c>
      <c r="E2">
        <v>4.46</v>
      </c>
      <c r="F2">
        <v>3.99</v>
      </c>
      <c r="G2">
        <v>3.76</v>
      </c>
      <c r="H2">
        <v>3.73</v>
      </c>
      <c r="I2">
        <v>3.79</v>
      </c>
      <c r="J2">
        <v>3.9</v>
      </c>
      <c r="K2">
        <v>4.28</v>
      </c>
      <c r="L2">
        <v>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2"/>
  <sheetViews>
    <sheetView showGridLines="0" tabSelected="1" zoomScale="108" workbookViewId="0">
      <selection activeCell="F25" sqref="F25"/>
    </sheetView>
  </sheetViews>
  <sheetFormatPr defaultRowHeight="14.5" x14ac:dyDescent="0.35"/>
  <cols>
    <col min="1" max="1" width="8.7265625" style="1" customWidth="1"/>
    <col min="2" max="2" width="24.90625" bestFit="1" customWidth="1"/>
    <col min="3" max="3" width="17.26953125" bestFit="1" customWidth="1"/>
  </cols>
  <sheetData>
    <row r="2" spans="1:15" ht="15" customHeight="1" thickBot="1" x14ac:dyDescent="0.4">
      <c r="A2" s="1" t="s">
        <v>13</v>
      </c>
      <c r="B2" s="8" t="str">
        <f>date</f>
        <v>Yield Curve as of 08/06/2024</v>
      </c>
    </row>
    <row r="3" spans="1:15" ht="15" customHeight="1" thickBot="1" x14ac:dyDescent="0.4">
      <c r="B3" s="6" t="s">
        <v>14</v>
      </c>
      <c r="C3" s="6" t="str">
        <f t="array" ref="C3">_xlfn.IFS(AND(MAX(rate_1m,rate_3m,rate_6m)&lt;MAX(rate_1y,rate_2y,rate_3y,rate_5y,rate_7y),MAX(rate_10y,rate_20y,rate_30y)&lt;MAX(rate_1y,rate_2y,rate_3y,rate_5y,rate_7y)),'Yield Curve'!B12,rate_10y-rate_1y&gt;=normal_yield,normal,rate_10y-rate_1y&gt;=m_normal_yield,m_normal,rate_10y-rate_1y&gt;=m_inverted_yield,'Yield Curve'!B9,rate_10y-rate_1y&gt;=inverted_yield,m_inverted,TRUE,inverted)</f>
        <v>Inverted</v>
      </c>
    </row>
    <row r="5" spans="1:15" x14ac:dyDescent="0.35">
      <c r="B5" t="s">
        <v>15</v>
      </c>
      <c r="C5" s="7"/>
    </row>
    <row r="6" spans="1:15" ht="15" customHeight="1" thickBot="1" x14ac:dyDescent="0.4">
      <c r="A6" s="1" t="s">
        <v>13</v>
      </c>
      <c r="B6" s="8" t="s">
        <v>22</v>
      </c>
      <c r="E6" t="str">
        <f>'Scrape Output'!B1</f>
        <v>1M</v>
      </c>
      <c r="F6" t="str">
        <f>'Scrape Output'!C1</f>
        <v>3M</v>
      </c>
      <c r="G6" t="str">
        <f>'Scrape Output'!D1</f>
        <v>6M</v>
      </c>
      <c r="H6" t="str">
        <f>'Scrape Output'!E1</f>
        <v>1Y</v>
      </c>
      <c r="I6" t="str">
        <f>'Scrape Output'!F1</f>
        <v>2Y</v>
      </c>
      <c r="J6" t="str">
        <f>'Scrape Output'!G1</f>
        <v>3Y</v>
      </c>
      <c r="K6" t="str">
        <f>'Scrape Output'!H1</f>
        <v>5Y</v>
      </c>
      <c r="L6" t="str">
        <f>'Scrape Output'!I1</f>
        <v>7Y</v>
      </c>
      <c r="M6" t="str">
        <f>'Scrape Output'!J1</f>
        <v>10Y</v>
      </c>
      <c r="N6" t="str">
        <f>'Scrape Output'!K1</f>
        <v>20Y</v>
      </c>
      <c r="O6" t="str">
        <f>'Scrape Output'!L1</f>
        <v>30Y</v>
      </c>
    </row>
    <row r="7" spans="1:15" x14ac:dyDescent="0.35">
      <c r="B7" s="9" t="s">
        <v>16</v>
      </c>
      <c r="C7" s="2">
        <v>0.4</v>
      </c>
      <c r="E7">
        <f>'Scrape Output'!B2</f>
        <v>5.5</v>
      </c>
      <c r="F7">
        <f>'Scrape Output'!C2</f>
        <v>5.34</v>
      </c>
      <c r="G7">
        <f>'Scrape Output'!D2</f>
        <v>5</v>
      </c>
      <c r="H7">
        <f>'Scrape Output'!E2</f>
        <v>4.46</v>
      </c>
      <c r="I7">
        <f>'Scrape Output'!F2</f>
        <v>3.99</v>
      </c>
      <c r="J7">
        <f>'Scrape Output'!G2</f>
        <v>3.76</v>
      </c>
      <c r="K7">
        <f>'Scrape Output'!H2</f>
        <v>3.73</v>
      </c>
      <c r="L7">
        <f>'Scrape Output'!I2</f>
        <v>3.79</v>
      </c>
      <c r="M7">
        <f>'Scrape Output'!J2</f>
        <v>3.9</v>
      </c>
      <c r="N7">
        <f>'Scrape Output'!K2</f>
        <v>4.28</v>
      </c>
      <c r="O7">
        <f>'Scrape Output'!L2</f>
        <v>4.18</v>
      </c>
    </row>
    <row r="8" spans="1:15" x14ac:dyDescent="0.35">
      <c r="B8" s="10" t="s">
        <v>17</v>
      </c>
      <c r="C8" s="3">
        <v>0.1</v>
      </c>
    </row>
    <row r="9" spans="1:15" x14ac:dyDescent="0.35">
      <c r="B9" s="11" t="s">
        <v>18</v>
      </c>
      <c r="C9" s="4"/>
    </row>
    <row r="10" spans="1:15" x14ac:dyDescent="0.35">
      <c r="B10" s="12" t="s">
        <v>19</v>
      </c>
      <c r="C10" s="3">
        <v>-0.1</v>
      </c>
    </row>
    <row r="11" spans="1:15" x14ac:dyDescent="0.35">
      <c r="B11" s="13" t="s">
        <v>20</v>
      </c>
      <c r="C11" s="3">
        <v>-0.4</v>
      </c>
    </row>
    <row r="12" spans="1:15" ht="15" customHeight="1" thickBot="1" x14ac:dyDescent="0.4">
      <c r="B12" s="14" t="s">
        <v>21</v>
      </c>
      <c r="C12" s="5"/>
    </row>
  </sheetData>
  <conditionalFormatting sqref="C3">
    <cfRule type="cellIs" dxfId="5" priority="1" operator="equal">
      <formula>"Humped"</formula>
    </cfRule>
    <cfRule type="cellIs" dxfId="4" priority="3" operator="equal">
      <formula>"Inverted"</formula>
    </cfRule>
    <cfRule type="cellIs" dxfId="3" priority="4" operator="equal">
      <formula>"Moderately Inverted"</formula>
    </cfRule>
    <cfRule type="cellIs" dxfId="2" priority="5" operator="equal">
      <formula>"Flat"</formula>
    </cfRule>
    <cfRule type="cellIs" dxfId="1" priority="6" operator="equal">
      <formula>"Moderately Normal"</formula>
    </cfRule>
    <cfRule type="cellIs" dxfId="0" priority="7" operator="equal">
      <formula>"Normal"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Scrape Output</vt:lpstr>
      <vt:lpstr>Yield Curve</vt:lpstr>
      <vt:lpstr>date</vt:lpstr>
      <vt:lpstr>inverted</vt:lpstr>
      <vt:lpstr>inverted_yield</vt:lpstr>
      <vt:lpstr>m_inverted</vt:lpstr>
      <vt:lpstr>m_inverted_yield</vt:lpstr>
      <vt:lpstr>m_normal</vt:lpstr>
      <vt:lpstr>m_normal_yield</vt:lpstr>
      <vt:lpstr>normal</vt:lpstr>
      <vt:lpstr>normal_yield</vt:lpstr>
      <vt:lpstr>rate_10y</vt:lpstr>
      <vt:lpstr>rate_1m</vt:lpstr>
      <vt:lpstr>rate_1y</vt:lpstr>
      <vt:lpstr>rate_20y</vt:lpstr>
      <vt:lpstr>rate_2y</vt:lpstr>
      <vt:lpstr>rate_30y</vt:lpstr>
      <vt:lpstr>rate_3m</vt:lpstr>
      <vt:lpstr>rate_3y</vt:lpstr>
      <vt:lpstr>rate_5y</vt:lpstr>
      <vt:lpstr>rate_6m</vt:lpstr>
      <vt:lpstr>rate_7y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Ernest</dc:creator>
  <cp:lastModifiedBy>Aaron Ernest</cp:lastModifiedBy>
  <dcterms:created xsi:type="dcterms:W3CDTF">2015-06-05T18:17:20Z</dcterms:created>
  <dcterms:modified xsi:type="dcterms:W3CDTF">2024-08-08T13:41:40Z</dcterms:modified>
</cp:coreProperties>
</file>