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GitHub\EGR270\Homework Assignment\"/>
    </mc:Choice>
  </mc:AlternateContent>
  <xr:revisionPtr revIDLastSave="0" documentId="13_ncr:1_{7DEACA75-CD0D-4C31-A650-DA8040C1D898}" xr6:coauthVersionLast="45" xr6:coauthVersionMax="45" xr10:uidLastSave="{00000000-0000-0000-0000-000000000000}"/>
  <bookViews>
    <workbookView xWindow="6930" yWindow="1770" windowWidth="17295" windowHeight="13545" activeTab="2" xr2:uid="{C65E2FC1-FA70-4225-99A8-55C9C0EF3C49}"/>
  </bookViews>
  <sheets>
    <sheet name="Part a" sheetId="1" r:id="rId1"/>
    <sheet name="Part b" sheetId="3" r:id="rId2"/>
    <sheet name="Part 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4" l="1"/>
  <c r="F27" i="4" s="1"/>
  <c r="F26" i="4"/>
  <c r="E26" i="4"/>
  <c r="F8" i="4"/>
  <c r="F10" i="4"/>
  <c r="F12" i="4"/>
  <c r="F14" i="4"/>
  <c r="F16" i="4"/>
  <c r="F18" i="4"/>
  <c r="F20" i="4"/>
  <c r="F22" i="4"/>
  <c r="F24" i="4"/>
  <c r="F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26" i="4"/>
  <c r="D25" i="4"/>
  <c r="A6" i="4"/>
  <c r="A7" i="4" s="1"/>
  <c r="B5" i="4"/>
  <c r="C6" i="3"/>
  <c r="C7" i="3"/>
  <c r="C8" i="3"/>
  <c r="C9" i="3"/>
  <c r="E9" i="3" s="1"/>
  <c r="C10" i="3"/>
  <c r="E10" i="3" s="1"/>
  <c r="C11" i="3"/>
  <c r="E11" i="3" s="1"/>
  <c r="C12" i="3"/>
  <c r="E12" i="3" s="1"/>
  <c r="C13" i="3"/>
  <c r="E13" i="3" s="1"/>
  <c r="C14" i="3"/>
  <c r="C15" i="3"/>
  <c r="C16" i="3"/>
  <c r="C17" i="3"/>
  <c r="E17" i="3" s="1"/>
  <c r="C18" i="3"/>
  <c r="E18" i="3" s="1"/>
  <c r="C19" i="3"/>
  <c r="E19" i="3" s="1"/>
  <c r="C20" i="3"/>
  <c r="E20" i="3" s="1"/>
  <c r="C21" i="3"/>
  <c r="E21" i="3" s="1"/>
  <c r="C22" i="3"/>
  <c r="C23" i="3"/>
  <c r="C24" i="3"/>
  <c r="C25" i="3"/>
  <c r="C5" i="3"/>
  <c r="E5" i="3" s="1"/>
  <c r="E6" i="3"/>
  <c r="E7" i="3"/>
  <c r="E8" i="3"/>
  <c r="E14" i="3"/>
  <c r="E15" i="3"/>
  <c r="E16" i="3"/>
  <c r="E22" i="3"/>
  <c r="E23" i="3"/>
  <c r="E24" i="3"/>
  <c r="H2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7" i="4" l="1"/>
  <c r="A8" i="4"/>
  <c r="B6" i="4"/>
  <c r="D5" i="4"/>
  <c r="E26" i="3"/>
  <c r="E27" i="3" s="1"/>
  <c r="B8" i="4" l="1"/>
  <c r="A9" i="4"/>
  <c r="A10" i="4" l="1"/>
  <c r="B9" i="4"/>
  <c r="A11" i="4" l="1"/>
  <c r="B10" i="4"/>
  <c r="A12" i="4" l="1"/>
  <c r="B11" i="4"/>
  <c r="B12" i="4" l="1"/>
  <c r="A13" i="4"/>
  <c r="B13" i="4" l="1"/>
  <c r="A14" i="4"/>
  <c r="A15" i="4" l="1"/>
  <c r="B14" i="4"/>
  <c r="B15" i="4" l="1"/>
  <c r="A16" i="4"/>
  <c r="A17" i="4" l="1"/>
  <c r="B16" i="4"/>
  <c r="A18" i="4" l="1"/>
  <c r="B17" i="4"/>
  <c r="B18" i="4" l="1"/>
  <c r="A19" i="4"/>
  <c r="B19" i="4" l="1"/>
  <c r="A20" i="4"/>
  <c r="B20" i="4" l="1"/>
  <c r="A21" i="4"/>
  <c r="B21" i="4" l="1"/>
  <c r="A22" i="4"/>
  <c r="A23" i="4" l="1"/>
  <c r="B22" i="4"/>
  <c r="B23" i="4" l="1"/>
  <c r="A24" i="4"/>
  <c r="B24" i="4" l="1"/>
  <c r="A25" i="4"/>
  <c r="B25" i="4" s="1"/>
</calcChain>
</file>

<file path=xl/sharedStrings.xml><?xml version="1.0" encoding="utf-8"?>
<sst xmlns="http://schemas.openxmlformats.org/spreadsheetml/2006/main" count="28" uniqueCount="19">
  <si>
    <t>Excel Book 13.8</t>
  </si>
  <si>
    <t>Aaron Bruner</t>
  </si>
  <si>
    <r>
      <t xml:space="preserve">Q = </t>
    </r>
    <r>
      <rPr>
        <sz val="11"/>
        <color theme="1"/>
        <rFont val="Calibri"/>
        <family val="2"/>
      </rPr>
      <t>∫0.2e^(-0.1t) dt</t>
    </r>
  </si>
  <si>
    <t>Limits of integration are 0 and 200</t>
  </si>
  <si>
    <t>[ 0.2e^(-0.1t)/-0.1] 0 - 200</t>
  </si>
  <si>
    <t>0.2e^(-.01x200)/-0.1 - 0.2e^(-0.1x0) / -0.1</t>
  </si>
  <si>
    <t>0.2/-0.1 (e^-20 - e^-.01)</t>
  </si>
  <si>
    <t>0.28(-0.99)/-0.1</t>
  </si>
  <si>
    <t>Trapezoidal Rule</t>
  </si>
  <si>
    <t>y</t>
  </si>
  <si>
    <t xml:space="preserve">deltax = 200 - 0 / 20 </t>
  </si>
  <si>
    <t>delta x</t>
  </si>
  <si>
    <t xml:space="preserve">sum = </t>
  </si>
  <si>
    <t>I =</t>
  </si>
  <si>
    <t>Simpson's Rule</t>
  </si>
  <si>
    <t>SUM=</t>
  </si>
  <si>
    <t>Column Sum=</t>
  </si>
  <si>
    <t>2y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</si>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</sst>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2" borderId="8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B20E-D034-467D-AAEE-32C0D67B709D}">
  <dimension ref="A1:C13"/>
  <sheetViews>
    <sheetView workbookViewId="0">
      <selection activeCell="G2" sqref="G2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3" spans="1:3" x14ac:dyDescent="0.25">
      <c r="A3" t="s">
        <v>2</v>
      </c>
      <c r="C3" t="s">
        <v>3</v>
      </c>
    </row>
    <row r="5" spans="1:3" x14ac:dyDescent="0.25">
      <c r="A5" t="s">
        <v>4</v>
      </c>
    </row>
    <row r="7" spans="1:3" x14ac:dyDescent="0.25">
      <c r="A7" t="s">
        <v>5</v>
      </c>
    </row>
    <row r="9" spans="1:3" x14ac:dyDescent="0.25">
      <c r="A9" t="s">
        <v>6</v>
      </c>
    </row>
    <row r="11" spans="1:3" x14ac:dyDescent="0.25">
      <c r="A11" t="s">
        <v>7</v>
      </c>
    </row>
    <row r="13" spans="1:3" x14ac:dyDescent="0.25">
      <c r="A13">
        <v>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13FC-0DC6-40AA-901B-504C6DF5384C}">
  <dimension ref="A1:H27"/>
  <sheetViews>
    <sheetView workbookViewId="0">
      <selection activeCell="F4" sqref="F4"/>
    </sheetView>
  </sheetViews>
  <sheetFormatPr defaultRowHeight="15" x14ac:dyDescent="0.25"/>
  <cols>
    <col min="1" max="1" width="14.5703125" bestFit="1" customWidth="1"/>
    <col min="2" max="2" width="12" bestFit="1" customWidth="1"/>
    <col min="4" max="4" width="12" bestFit="1" customWidth="1"/>
  </cols>
  <sheetData>
    <row r="1" spans="1:8" x14ac:dyDescent="0.25">
      <c r="A1" t="s">
        <v>0</v>
      </c>
      <c r="C1" t="s">
        <v>1</v>
      </c>
    </row>
    <row r="2" spans="1:8" x14ac:dyDescent="0.25">
      <c r="B2" s="1"/>
      <c r="C2" s="1"/>
      <c r="D2" s="1"/>
      <c r="F2" t="s">
        <v>10</v>
      </c>
      <c r="H2">
        <f>(200-0)/20</f>
        <v>10</v>
      </c>
    </row>
    <row r="3" spans="1:8" x14ac:dyDescent="0.25">
      <c r="B3" s="3" t="s">
        <v>8</v>
      </c>
      <c r="C3" s="4"/>
      <c r="D3" s="4"/>
      <c r="E3" s="5"/>
    </row>
    <row r="4" spans="1:8" x14ac:dyDescent="0.25">
      <c r="B4" s="6" t="s">
        <v>11</v>
      </c>
      <c r="C4" s="7" t="s">
        <v>9</v>
      </c>
      <c r="D4" s="7"/>
      <c r="E4" s="8" t="s">
        <v>9</v>
      </c>
    </row>
    <row r="5" spans="1:8" x14ac:dyDescent="0.25">
      <c r="B5" s="6">
        <v>0</v>
      </c>
      <c r="C5" s="7">
        <f>0.2*EXP(-0.1*B5)</f>
        <v>0.2</v>
      </c>
      <c r="D5" s="7"/>
      <c r="E5" s="8">
        <f>C5</f>
        <v>0.2</v>
      </c>
    </row>
    <row r="6" spans="1:8" x14ac:dyDescent="0.25">
      <c r="B6" s="6">
        <f>B5+10</f>
        <v>10</v>
      </c>
      <c r="C6" s="7">
        <f t="shared" ref="C6:C25" si="0">0.2*EXP(-0.1*B6)</f>
        <v>7.357588823428847E-2</v>
      </c>
      <c r="D6" s="7"/>
      <c r="E6" s="8">
        <f t="shared" ref="E6:E24" si="1">C6</f>
        <v>7.357588823428847E-2</v>
      </c>
    </row>
    <row r="7" spans="1:8" x14ac:dyDescent="0.25">
      <c r="B7" s="6">
        <f t="shared" ref="B7:B21" si="2">B6+10</f>
        <v>20</v>
      </c>
      <c r="C7" s="7">
        <f t="shared" si="0"/>
        <v>2.7067056647322542E-2</v>
      </c>
      <c r="D7" s="7"/>
      <c r="E7" s="8">
        <f t="shared" si="1"/>
        <v>2.7067056647322542E-2</v>
      </c>
    </row>
    <row r="8" spans="1:8" x14ac:dyDescent="0.25">
      <c r="B8" s="6">
        <f t="shared" si="2"/>
        <v>30</v>
      </c>
      <c r="C8" s="7">
        <f t="shared" si="0"/>
        <v>9.9574136735727896E-3</v>
      </c>
      <c r="D8" s="7"/>
      <c r="E8" s="8">
        <f t="shared" si="1"/>
        <v>9.9574136735727896E-3</v>
      </c>
    </row>
    <row r="9" spans="1:8" x14ac:dyDescent="0.25">
      <c r="B9" s="6">
        <f t="shared" si="2"/>
        <v>40</v>
      </c>
      <c r="C9" s="7">
        <f t="shared" si="0"/>
        <v>3.6631277777468361E-3</v>
      </c>
      <c r="D9" s="7"/>
      <c r="E9" s="8">
        <f t="shared" si="1"/>
        <v>3.6631277777468361E-3</v>
      </c>
    </row>
    <row r="10" spans="1:8" x14ac:dyDescent="0.25">
      <c r="B10" s="6">
        <f t="shared" si="2"/>
        <v>50</v>
      </c>
      <c r="C10" s="7">
        <f t="shared" si="0"/>
        <v>1.3475893998170934E-3</v>
      </c>
      <c r="D10" s="7"/>
      <c r="E10" s="8">
        <f t="shared" si="1"/>
        <v>1.3475893998170934E-3</v>
      </c>
    </row>
    <row r="11" spans="1:8" x14ac:dyDescent="0.25">
      <c r="B11" s="6">
        <f t="shared" si="2"/>
        <v>60</v>
      </c>
      <c r="C11" s="7">
        <f t="shared" si="0"/>
        <v>4.957504353332717E-4</v>
      </c>
      <c r="D11" s="7"/>
      <c r="E11" s="8">
        <f t="shared" si="1"/>
        <v>4.957504353332717E-4</v>
      </c>
    </row>
    <row r="12" spans="1:8" x14ac:dyDescent="0.25">
      <c r="B12" s="6">
        <f t="shared" si="2"/>
        <v>70</v>
      </c>
      <c r="C12" s="7">
        <f t="shared" si="0"/>
        <v>1.8237639311090325E-4</v>
      </c>
      <c r="D12" s="7"/>
      <c r="E12" s="8">
        <f t="shared" si="1"/>
        <v>1.8237639311090325E-4</v>
      </c>
    </row>
    <row r="13" spans="1:8" x14ac:dyDescent="0.25">
      <c r="B13" s="6">
        <f t="shared" si="2"/>
        <v>80</v>
      </c>
      <c r="C13" s="7">
        <f t="shared" si="0"/>
        <v>6.7092525580502379E-5</v>
      </c>
      <c r="D13" s="7"/>
      <c r="E13" s="8">
        <f t="shared" si="1"/>
        <v>6.7092525580502379E-5</v>
      </c>
    </row>
    <row r="14" spans="1:8" x14ac:dyDescent="0.25">
      <c r="B14" s="6">
        <f t="shared" si="2"/>
        <v>90</v>
      </c>
      <c r="C14" s="7">
        <f t="shared" si="0"/>
        <v>2.4681960817335914E-5</v>
      </c>
      <c r="D14" s="7"/>
      <c r="E14" s="8">
        <f t="shared" si="1"/>
        <v>2.4681960817335914E-5</v>
      </c>
    </row>
    <row r="15" spans="1:8" x14ac:dyDescent="0.25">
      <c r="B15" s="6">
        <f t="shared" si="2"/>
        <v>100</v>
      </c>
      <c r="C15" s="7">
        <f t="shared" si="0"/>
        <v>9.0799859524969705E-6</v>
      </c>
      <c r="D15" s="7"/>
      <c r="E15" s="8">
        <f t="shared" si="1"/>
        <v>9.0799859524969705E-6</v>
      </c>
    </row>
    <row r="16" spans="1:8" x14ac:dyDescent="0.25">
      <c r="B16" s="6">
        <f t="shared" si="2"/>
        <v>110</v>
      </c>
      <c r="C16" s="7">
        <f t="shared" si="0"/>
        <v>3.3403401580491319E-6</v>
      </c>
      <c r="D16" s="7"/>
      <c r="E16" s="8">
        <f t="shared" si="1"/>
        <v>3.3403401580491319E-6</v>
      </c>
    </row>
    <row r="17" spans="2:5" x14ac:dyDescent="0.25">
      <c r="B17" s="6">
        <f t="shared" si="2"/>
        <v>120</v>
      </c>
      <c r="C17" s="7">
        <f t="shared" si="0"/>
        <v>1.228842470665642E-6</v>
      </c>
      <c r="D17" s="7"/>
      <c r="E17" s="8">
        <f t="shared" si="1"/>
        <v>1.228842470665642E-6</v>
      </c>
    </row>
    <row r="18" spans="2:5" x14ac:dyDescent="0.25">
      <c r="B18" s="6">
        <f t="shared" si="2"/>
        <v>130</v>
      </c>
      <c r="C18" s="7">
        <f t="shared" si="0"/>
        <v>4.5206588139621087E-7</v>
      </c>
      <c r="D18" s="7"/>
      <c r="E18" s="8">
        <f t="shared" si="1"/>
        <v>4.5206588139621087E-7</v>
      </c>
    </row>
    <row r="19" spans="2:5" x14ac:dyDescent="0.25">
      <c r="B19" s="6">
        <f t="shared" si="2"/>
        <v>140</v>
      </c>
      <c r="C19" s="7">
        <f t="shared" si="0"/>
        <v>1.663057438207136E-7</v>
      </c>
      <c r="D19" s="7"/>
      <c r="E19" s="8">
        <f t="shared" si="1"/>
        <v>1.663057438207136E-7</v>
      </c>
    </row>
    <row r="20" spans="2:5" x14ac:dyDescent="0.25">
      <c r="B20" s="6">
        <f t="shared" si="2"/>
        <v>150</v>
      </c>
      <c r="C20" s="7">
        <f t="shared" si="0"/>
        <v>6.1180464100365157E-8</v>
      </c>
      <c r="D20" s="7"/>
      <c r="E20" s="8">
        <f t="shared" si="1"/>
        <v>6.1180464100365157E-8</v>
      </c>
    </row>
    <row r="21" spans="2:5" x14ac:dyDescent="0.25">
      <c r="B21" s="6">
        <f t="shared" si="2"/>
        <v>160</v>
      </c>
      <c r="C21" s="7">
        <f t="shared" si="0"/>
        <v>2.2507034943851826E-8</v>
      </c>
      <c r="D21" s="7"/>
      <c r="E21" s="8">
        <f t="shared" si="1"/>
        <v>2.2507034943851826E-8</v>
      </c>
    </row>
    <row r="22" spans="2:5" x14ac:dyDescent="0.25">
      <c r="B22" s="6">
        <f>B21+10</f>
        <v>170</v>
      </c>
      <c r="C22" s="7">
        <f t="shared" si="0"/>
        <v>8.2798754375703337E-9</v>
      </c>
      <c r="D22" s="7"/>
      <c r="E22" s="8">
        <f t="shared" si="1"/>
        <v>8.2798754375703337E-9</v>
      </c>
    </row>
    <row r="23" spans="2:5" x14ac:dyDescent="0.25">
      <c r="B23" s="6">
        <f>B22+10</f>
        <v>180</v>
      </c>
      <c r="C23" s="7">
        <f t="shared" si="0"/>
        <v>3.0459959489425261E-9</v>
      </c>
      <c r="D23" s="7"/>
      <c r="E23" s="8">
        <f t="shared" si="1"/>
        <v>3.0459959489425261E-9</v>
      </c>
    </row>
    <row r="24" spans="2:5" x14ac:dyDescent="0.25">
      <c r="B24" s="6">
        <f t="shared" ref="B24" si="3">B23+10</f>
        <v>190</v>
      </c>
      <c r="C24" s="7">
        <f t="shared" si="0"/>
        <v>1.1205592875074536E-9</v>
      </c>
      <c r="D24" s="7"/>
      <c r="E24" s="8">
        <f t="shared" si="1"/>
        <v>1.1205592875074536E-9</v>
      </c>
    </row>
    <row r="25" spans="2:5" x14ac:dyDescent="0.25">
      <c r="B25" s="6">
        <f>B24+10</f>
        <v>200</v>
      </c>
      <c r="C25" s="7">
        <f t="shared" si="0"/>
        <v>4.1223072448771159E-10</v>
      </c>
      <c r="D25" s="7"/>
      <c r="E25" s="8"/>
    </row>
    <row r="26" spans="2:5" x14ac:dyDescent="0.25">
      <c r="B26" s="9"/>
      <c r="C26" s="10"/>
      <c r="D26" s="14" t="s">
        <v>12</v>
      </c>
      <c r="E26" s="16">
        <f>SUM(E6:E24)</f>
        <v>0.1163953407217259</v>
      </c>
    </row>
    <row r="27" spans="2:5" x14ac:dyDescent="0.25">
      <c r="B27" s="12"/>
      <c r="C27" s="13"/>
      <c r="D27" s="15" t="s">
        <v>13</v>
      </c>
      <c r="E27" s="17">
        <f>((C5+C25)/2+E26)*10</f>
        <v>2.1639534092784127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4EB3-39B2-4B9D-A056-76401F133150}">
  <dimension ref="A1:J27"/>
  <sheetViews>
    <sheetView tabSelected="1" workbookViewId="0">
      <selection activeCell="J11" sqref="J11"/>
    </sheetView>
  </sheetViews>
  <sheetFormatPr defaultRowHeight="15" x14ac:dyDescent="0.25"/>
  <cols>
    <col min="4" max="4" width="12" bestFit="1" customWidth="1"/>
  </cols>
  <sheetData>
    <row r="1" spans="1:10" x14ac:dyDescent="0.25">
      <c r="A1" t="s">
        <v>0</v>
      </c>
      <c r="C1" t="s">
        <v>1</v>
      </c>
    </row>
    <row r="3" spans="1:10" x14ac:dyDescent="0.25">
      <c r="A3" s="3" t="s">
        <v>14</v>
      </c>
      <c r="B3" s="4"/>
      <c r="C3" s="4"/>
      <c r="D3" s="4"/>
      <c r="E3" s="4"/>
      <c r="F3" s="5"/>
      <c r="G3" s="21"/>
      <c r="H3" s="21"/>
      <c r="I3" s="21"/>
      <c r="J3" s="21"/>
    </row>
    <row r="4" spans="1:10" x14ac:dyDescent="0.25">
      <c r="A4" s="6" t="s">
        <v>11</v>
      </c>
      <c r="B4" s="7" t="s">
        <v>9</v>
      </c>
      <c r="C4" s="7"/>
      <c r="D4" s="7" t="s">
        <v>9</v>
      </c>
      <c r="E4" s="10" t="s">
        <v>17</v>
      </c>
      <c r="F4" s="11" t="s">
        <v>17</v>
      </c>
      <c r="G4" s="20"/>
      <c r="H4" s="20"/>
      <c r="I4" s="20"/>
      <c r="J4" s="20"/>
    </row>
    <row r="5" spans="1:10" x14ac:dyDescent="0.25">
      <c r="A5" s="6">
        <v>0</v>
      </c>
      <c r="B5" s="7">
        <f>0.2*EXP(-0.1*A5)</f>
        <v>0.2</v>
      </c>
      <c r="C5" s="7"/>
      <c r="D5" s="7">
        <f>B5</f>
        <v>0.2</v>
      </c>
      <c r="E5" s="10"/>
      <c r="F5" s="11"/>
      <c r="G5" s="20"/>
      <c r="H5" s="20"/>
      <c r="I5" s="20"/>
      <c r="J5" s="20"/>
    </row>
    <row r="6" spans="1:10" x14ac:dyDescent="0.25">
      <c r="A6" s="6">
        <f>A5+10</f>
        <v>10</v>
      </c>
      <c r="B6" s="7">
        <f t="shared" ref="B6:B25" si="0">0.2*EXP(-0.1*A6)</f>
        <v>7.357588823428847E-2</v>
      </c>
      <c r="C6" s="7"/>
      <c r="D6" s="7"/>
      <c r="E6" s="10">
        <f t="shared" ref="E6:F25" si="1">2*B6</f>
        <v>0.14715177646857694</v>
      </c>
      <c r="F6" s="11">
        <f>2*B6</f>
        <v>0.14715177646857694</v>
      </c>
      <c r="G6" s="20"/>
      <c r="H6" s="20"/>
      <c r="I6" s="20"/>
      <c r="J6" s="20"/>
    </row>
    <row r="7" spans="1:10" x14ac:dyDescent="0.25">
      <c r="A7" s="6">
        <f t="shared" ref="A7:A21" si="2">A6+10</f>
        <v>20</v>
      </c>
      <c r="B7" s="7">
        <f t="shared" si="0"/>
        <v>2.7067056647322542E-2</v>
      </c>
      <c r="C7" s="7"/>
      <c r="D7" s="7"/>
      <c r="E7" s="10">
        <f t="shared" si="1"/>
        <v>5.4134113294645084E-2</v>
      </c>
      <c r="F7" s="11"/>
      <c r="G7" s="20"/>
      <c r="H7" s="20"/>
      <c r="I7" s="20"/>
      <c r="J7" s="20"/>
    </row>
    <row r="8" spans="1:10" x14ac:dyDescent="0.25">
      <c r="A8" s="6">
        <f t="shared" si="2"/>
        <v>30</v>
      </c>
      <c r="B8" s="7">
        <f t="shared" si="0"/>
        <v>9.9574136735727896E-3</v>
      </c>
      <c r="C8" s="7"/>
      <c r="D8" s="7"/>
      <c r="E8" s="10">
        <f t="shared" si="1"/>
        <v>1.9914827347145579E-2</v>
      </c>
      <c r="F8" s="11">
        <f t="shared" ref="F7:F24" si="3">2*B8</f>
        <v>1.9914827347145579E-2</v>
      </c>
      <c r="G8" s="20"/>
      <c r="H8" s="20"/>
      <c r="I8" s="20"/>
      <c r="J8" s="20"/>
    </row>
    <row r="9" spans="1:10" x14ac:dyDescent="0.25">
      <c r="A9" s="6">
        <f t="shared" si="2"/>
        <v>40</v>
      </c>
      <c r="B9" s="7">
        <f t="shared" si="0"/>
        <v>3.6631277777468361E-3</v>
      </c>
      <c r="C9" s="7"/>
      <c r="D9" s="7"/>
      <c r="E9" s="10">
        <f t="shared" si="1"/>
        <v>7.3262555554936722E-3</v>
      </c>
      <c r="F9" s="11"/>
      <c r="G9" s="20"/>
      <c r="H9" s="20"/>
      <c r="I9" s="20"/>
      <c r="J9" s="20"/>
    </row>
    <row r="10" spans="1:10" x14ac:dyDescent="0.25">
      <c r="A10" s="6">
        <f t="shared" si="2"/>
        <v>50</v>
      </c>
      <c r="B10" s="7">
        <f t="shared" si="0"/>
        <v>1.3475893998170934E-3</v>
      </c>
      <c r="C10" s="7"/>
      <c r="D10" s="7"/>
      <c r="E10" s="10">
        <f t="shared" si="1"/>
        <v>2.6951787996341869E-3</v>
      </c>
      <c r="F10" s="11">
        <f t="shared" si="3"/>
        <v>2.6951787996341869E-3</v>
      </c>
      <c r="G10" s="20"/>
      <c r="H10" s="20"/>
      <c r="I10" s="20"/>
      <c r="J10" s="20"/>
    </row>
    <row r="11" spans="1:10" x14ac:dyDescent="0.25">
      <c r="A11" s="6">
        <f t="shared" si="2"/>
        <v>60</v>
      </c>
      <c r="B11" s="7">
        <f t="shared" si="0"/>
        <v>4.957504353332717E-4</v>
      </c>
      <c r="C11" s="7"/>
      <c r="D11" s="7"/>
      <c r="E11" s="10">
        <f t="shared" si="1"/>
        <v>9.915008706665434E-4</v>
      </c>
      <c r="F11" s="11"/>
      <c r="G11" s="20"/>
      <c r="H11" s="20"/>
      <c r="I11" s="20"/>
      <c r="J11" s="20"/>
    </row>
    <row r="12" spans="1:10" x14ac:dyDescent="0.25">
      <c r="A12" s="6">
        <f t="shared" si="2"/>
        <v>70</v>
      </c>
      <c r="B12" s="7">
        <f t="shared" si="0"/>
        <v>1.8237639311090325E-4</v>
      </c>
      <c r="C12" s="7"/>
      <c r="D12" s="7"/>
      <c r="E12" s="10">
        <f t="shared" si="1"/>
        <v>3.647527862218065E-4</v>
      </c>
      <c r="F12" s="11">
        <f t="shared" si="3"/>
        <v>3.647527862218065E-4</v>
      </c>
      <c r="G12" s="20"/>
      <c r="H12" s="20"/>
      <c r="I12" s="20"/>
      <c r="J12" s="20"/>
    </row>
    <row r="13" spans="1:10" x14ac:dyDescent="0.25">
      <c r="A13" s="6">
        <f t="shared" si="2"/>
        <v>80</v>
      </c>
      <c r="B13" s="7">
        <f t="shared" si="0"/>
        <v>6.7092525580502379E-5</v>
      </c>
      <c r="C13" s="7"/>
      <c r="D13" s="7"/>
      <c r="E13" s="10">
        <f t="shared" si="1"/>
        <v>1.3418505116100476E-4</v>
      </c>
      <c r="F13" s="11"/>
      <c r="G13" s="20"/>
      <c r="H13" s="20"/>
      <c r="I13" s="20"/>
      <c r="J13" s="20"/>
    </row>
    <row r="14" spans="1:10" x14ac:dyDescent="0.25">
      <c r="A14" s="6">
        <f t="shared" si="2"/>
        <v>90</v>
      </c>
      <c r="B14" s="7">
        <f t="shared" si="0"/>
        <v>2.4681960817335914E-5</v>
      </c>
      <c r="C14" s="7"/>
      <c r="D14" s="7"/>
      <c r="E14" s="10">
        <f t="shared" si="1"/>
        <v>4.9363921634671827E-5</v>
      </c>
      <c r="F14" s="11">
        <f t="shared" si="3"/>
        <v>4.9363921634671827E-5</v>
      </c>
      <c r="G14" s="20"/>
      <c r="H14" s="20"/>
      <c r="I14" s="20"/>
      <c r="J14" s="20"/>
    </row>
    <row r="15" spans="1:10" x14ac:dyDescent="0.25">
      <c r="A15" s="6">
        <f t="shared" si="2"/>
        <v>100</v>
      </c>
      <c r="B15" s="7">
        <f t="shared" si="0"/>
        <v>9.0799859524969705E-6</v>
      </c>
      <c r="C15" s="7"/>
      <c r="D15" s="7"/>
      <c r="E15" s="10">
        <f t="shared" si="1"/>
        <v>1.8159971904993941E-5</v>
      </c>
      <c r="F15" s="11"/>
      <c r="G15" s="20"/>
      <c r="H15" s="20"/>
      <c r="I15" s="20"/>
      <c r="J15" s="20"/>
    </row>
    <row r="16" spans="1:10" x14ac:dyDescent="0.25">
      <c r="A16" s="6">
        <f t="shared" si="2"/>
        <v>110</v>
      </c>
      <c r="B16" s="7">
        <f t="shared" si="0"/>
        <v>3.3403401580491319E-6</v>
      </c>
      <c r="C16" s="7"/>
      <c r="D16" s="7"/>
      <c r="E16" s="10">
        <f t="shared" si="1"/>
        <v>6.6806803160982639E-6</v>
      </c>
      <c r="F16" s="11">
        <f t="shared" si="3"/>
        <v>6.6806803160982639E-6</v>
      </c>
      <c r="G16" s="20"/>
      <c r="H16" s="20"/>
      <c r="I16" s="20"/>
      <c r="J16" s="20"/>
    </row>
    <row r="17" spans="1:10" x14ac:dyDescent="0.25">
      <c r="A17" s="6">
        <f t="shared" si="2"/>
        <v>120</v>
      </c>
      <c r="B17" s="7">
        <f t="shared" si="0"/>
        <v>1.228842470665642E-6</v>
      </c>
      <c r="C17" s="7"/>
      <c r="D17" s="7"/>
      <c r="E17" s="10">
        <f t="shared" si="1"/>
        <v>2.457684941331284E-6</v>
      </c>
      <c r="F17" s="11"/>
      <c r="G17" s="20"/>
      <c r="H17" s="20"/>
      <c r="I17" s="20"/>
      <c r="J17" s="20"/>
    </row>
    <row r="18" spans="1:10" x14ac:dyDescent="0.25">
      <c r="A18" s="6">
        <f t="shared" si="2"/>
        <v>130</v>
      </c>
      <c r="B18" s="7">
        <f t="shared" si="0"/>
        <v>4.5206588139621087E-7</v>
      </c>
      <c r="C18" s="7"/>
      <c r="D18" s="7"/>
      <c r="E18" s="10">
        <f t="shared" si="1"/>
        <v>9.0413176279242174E-7</v>
      </c>
      <c r="F18" s="11">
        <f t="shared" si="3"/>
        <v>9.0413176279242174E-7</v>
      </c>
      <c r="G18" s="20"/>
      <c r="H18" s="20"/>
      <c r="I18" s="20"/>
      <c r="J18" s="20"/>
    </row>
    <row r="19" spans="1:10" x14ac:dyDescent="0.25">
      <c r="A19" s="6">
        <f t="shared" si="2"/>
        <v>140</v>
      </c>
      <c r="B19" s="7">
        <f t="shared" si="0"/>
        <v>1.663057438207136E-7</v>
      </c>
      <c r="C19" s="7"/>
      <c r="D19" s="7"/>
      <c r="E19" s="10">
        <f t="shared" si="1"/>
        <v>3.3261148764142719E-7</v>
      </c>
      <c r="F19" s="11"/>
      <c r="G19" s="20"/>
      <c r="H19" s="20"/>
      <c r="I19" s="20"/>
      <c r="J19" s="20"/>
    </row>
    <row r="20" spans="1:10" x14ac:dyDescent="0.25">
      <c r="A20" s="6">
        <f t="shared" si="2"/>
        <v>150</v>
      </c>
      <c r="B20" s="7">
        <f t="shared" si="0"/>
        <v>6.1180464100365157E-8</v>
      </c>
      <c r="C20" s="7"/>
      <c r="D20" s="7"/>
      <c r="E20" s="10">
        <f t="shared" si="1"/>
        <v>1.2236092820073031E-7</v>
      </c>
      <c r="F20" s="11">
        <f t="shared" si="3"/>
        <v>1.2236092820073031E-7</v>
      </c>
      <c r="G20" s="20"/>
      <c r="H20" s="20"/>
      <c r="I20" s="20"/>
      <c r="J20" s="20"/>
    </row>
    <row r="21" spans="1:10" x14ac:dyDescent="0.25">
      <c r="A21" s="6">
        <f t="shared" si="2"/>
        <v>160</v>
      </c>
      <c r="B21" s="7">
        <f t="shared" si="0"/>
        <v>2.2507034943851826E-8</v>
      </c>
      <c r="C21" s="7"/>
      <c r="D21" s="7"/>
      <c r="E21" s="10">
        <f t="shared" si="1"/>
        <v>4.5014069887703652E-8</v>
      </c>
      <c r="F21" s="11"/>
      <c r="G21" s="20"/>
      <c r="H21" s="20"/>
      <c r="I21" s="20"/>
      <c r="J21" s="20"/>
    </row>
    <row r="22" spans="1:10" x14ac:dyDescent="0.25">
      <c r="A22" s="6">
        <f>A21+10</f>
        <v>170</v>
      </c>
      <c r="B22" s="7">
        <f t="shared" si="0"/>
        <v>8.2798754375703337E-9</v>
      </c>
      <c r="C22" s="7"/>
      <c r="D22" s="7"/>
      <c r="E22" s="10">
        <f t="shared" si="1"/>
        <v>1.6559750875140667E-8</v>
      </c>
      <c r="F22" s="11">
        <f t="shared" si="3"/>
        <v>1.6559750875140667E-8</v>
      </c>
      <c r="G22" s="20"/>
      <c r="H22" s="20"/>
      <c r="I22" s="20"/>
      <c r="J22" s="20"/>
    </row>
    <row r="23" spans="1:10" x14ac:dyDescent="0.25">
      <c r="A23" s="6">
        <f>A22+10</f>
        <v>180</v>
      </c>
      <c r="B23" s="7">
        <f t="shared" si="0"/>
        <v>3.0459959489425261E-9</v>
      </c>
      <c r="C23" s="7"/>
      <c r="D23" s="7"/>
      <c r="E23" s="10">
        <f t="shared" si="1"/>
        <v>6.0919918978850522E-9</v>
      </c>
      <c r="F23" s="11"/>
      <c r="G23" s="20"/>
      <c r="H23" s="20"/>
      <c r="I23" s="20"/>
      <c r="J23" s="20"/>
    </row>
    <row r="24" spans="1:10" x14ac:dyDescent="0.25">
      <c r="A24" s="6">
        <f t="shared" ref="A24" si="4">A23+10</f>
        <v>190</v>
      </c>
      <c r="B24" s="7">
        <f t="shared" si="0"/>
        <v>1.1205592875074536E-9</v>
      </c>
      <c r="C24" s="7"/>
      <c r="D24" s="7"/>
      <c r="E24" s="10">
        <f t="shared" si="1"/>
        <v>2.2411185750149072E-9</v>
      </c>
      <c r="F24" s="11">
        <f t="shared" si="3"/>
        <v>2.2411185750149072E-9</v>
      </c>
      <c r="G24" s="20"/>
      <c r="H24" s="20"/>
      <c r="I24" s="20"/>
      <c r="J24" s="20"/>
    </row>
    <row r="25" spans="1:10" x14ac:dyDescent="0.25">
      <c r="A25" s="6">
        <f>A24+10</f>
        <v>200</v>
      </c>
      <c r="B25" s="7">
        <f t="shared" si="0"/>
        <v>4.1223072448771159E-10</v>
      </c>
      <c r="C25" s="7"/>
      <c r="D25" s="7">
        <f>B25</f>
        <v>4.1223072448771159E-10</v>
      </c>
      <c r="E25" s="10"/>
      <c r="F25" s="11"/>
      <c r="G25" s="20"/>
      <c r="H25" s="20"/>
      <c r="I25" s="20"/>
      <c r="J25" s="20"/>
    </row>
    <row r="26" spans="1:10" x14ac:dyDescent="0.25">
      <c r="A26" s="9"/>
      <c r="B26" s="10"/>
      <c r="C26" s="14" t="s">
        <v>16</v>
      </c>
      <c r="D26" s="18">
        <f>SUM(D5:D25)</f>
        <v>0.20000000041223073</v>
      </c>
      <c r="E26" s="10">
        <f>SUM(E6:E24)</f>
        <v>0.2327906814434518</v>
      </c>
      <c r="F26" s="11">
        <f>SUM(F6:F24)</f>
        <v>0.17018362529708972</v>
      </c>
      <c r="G26" s="20"/>
      <c r="H26" s="20"/>
      <c r="I26" s="20"/>
      <c r="J26" s="20"/>
    </row>
    <row r="27" spans="1:10" x14ac:dyDescent="0.25">
      <c r="A27" s="12"/>
      <c r="B27" s="13"/>
      <c r="C27" s="15" t="s">
        <v>15</v>
      </c>
      <c r="D27" s="19">
        <f>SUM(D26:F26)</f>
        <v>0.60297430715277223</v>
      </c>
      <c r="E27" s="15" t="s">
        <v>18</v>
      </c>
      <c r="F27" s="2">
        <f>D27*10/3</f>
        <v>2.0099143571759073</v>
      </c>
      <c r="G27" s="20"/>
      <c r="H27" s="20"/>
      <c r="I27" s="20"/>
      <c r="J27" s="20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2020-04-08T14:05:05Z</dcterms:created>
  <dcterms:modified xsi:type="dcterms:W3CDTF">2020-04-08T14:47:22Z</dcterms:modified>
</cp:coreProperties>
</file>