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.jencks\Documents\GitHub\emerson_seed_object_detection\"/>
    </mc:Choice>
  </mc:AlternateContent>
  <bookViews>
    <workbookView xWindow="0" yWindow="0" windowWidth="6045" windowHeight="6600"/>
  </bookViews>
  <sheets>
    <sheet name="DS 0.0001" sheetId="4" r:id="rId1"/>
    <sheet name="DS 0.001" sheetId="5" r:id="rId2"/>
    <sheet name="DS 0.01" sheetId="6" r:id="rId3"/>
    <sheet name="Graphs" sheetId="3" r:id="rId4"/>
    <sheet name="Calibration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3" i="4" l="1"/>
  <c r="A44" i="4" s="1"/>
  <c r="A45" i="4" s="1"/>
  <c r="A46" i="4" s="1"/>
  <c r="A47" i="4" s="1"/>
  <c r="A48" i="4" s="1"/>
  <c r="A49" i="4" s="1"/>
  <c r="A50" i="4" s="1"/>
  <c r="A51" i="4" s="1"/>
  <c r="E22" i="4"/>
  <c r="A33" i="4"/>
  <c r="A34" i="4" s="1"/>
  <c r="A35" i="4" s="1"/>
  <c r="A36" i="4" s="1"/>
  <c r="A37" i="4" s="1"/>
  <c r="A38" i="4" s="1"/>
  <c r="A39" i="4" s="1"/>
  <c r="A40" i="4" s="1"/>
  <c r="A41" i="4" s="1"/>
  <c r="A23" i="4"/>
  <c r="A24" i="4" s="1"/>
  <c r="A25" i="4" s="1"/>
  <c r="A26" i="4" s="1"/>
  <c r="A27" i="4" s="1"/>
  <c r="A28" i="4" s="1"/>
  <c r="A29" i="4" s="1"/>
  <c r="A30" i="4" s="1"/>
  <c r="A31" i="4" s="1"/>
  <c r="A13" i="4"/>
  <c r="A14" i="4" s="1"/>
  <c r="A15" i="4" s="1"/>
  <c r="A16" i="4" s="1"/>
  <c r="A17" i="4" s="1"/>
  <c r="A18" i="4" s="1"/>
  <c r="A19" i="4" s="1"/>
  <c r="A20" i="4" s="1"/>
  <c r="A21" i="4" s="1"/>
  <c r="A4" i="6"/>
  <c r="A5" i="6" s="1"/>
  <c r="A6" i="6" s="1"/>
  <c r="A7" i="6" s="1"/>
  <c r="A8" i="6" s="1"/>
  <c r="A9" i="6" s="1"/>
  <c r="A10" i="6" s="1"/>
  <c r="A11" i="6" s="1"/>
  <c r="A3" i="6"/>
  <c r="A4" i="5"/>
  <c r="A5" i="5"/>
  <c r="A6" i="5" s="1"/>
  <c r="A7" i="5" s="1"/>
  <c r="A8" i="5" s="1"/>
  <c r="A9" i="5" s="1"/>
  <c r="A10" i="5" s="1"/>
  <c r="A11" i="5" s="1"/>
  <c r="A3" i="5"/>
  <c r="A4" i="4"/>
  <c r="A5" i="4" s="1"/>
  <c r="A6" i="4" s="1"/>
  <c r="A7" i="4" s="1"/>
  <c r="A8" i="4" s="1"/>
  <c r="A9" i="4" s="1"/>
  <c r="A10" i="4" s="1"/>
  <c r="A11" i="4" s="1"/>
  <c r="A3" i="4"/>
  <c r="B7" i="2" l="1"/>
  <c r="B6" i="2"/>
</calcChain>
</file>

<file path=xl/sharedStrings.xml><?xml version="1.0" encoding="utf-8"?>
<sst xmlns="http://schemas.openxmlformats.org/spreadsheetml/2006/main" count="18" uniqueCount="15">
  <si>
    <t>Depth</t>
  </si>
  <si>
    <t>D435</t>
  </si>
  <si>
    <t>Baseline (mm)</t>
  </si>
  <si>
    <t>horizontal fov (degrees)</t>
  </si>
  <si>
    <t>x-resolution (pixels)</t>
  </si>
  <si>
    <t>focal length (pixels)</t>
  </si>
  <si>
    <t>minZ (m)</t>
  </si>
  <si>
    <t>Delta</t>
  </si>
  <si>
    <t>Depths</t>
  </si>
  <si>
    <t>Turned lights off</t>
  </si>
  <si>
    <t>Depth Clumping is 5</t>
  </si>
  <si>
    <t>Depth Clumping is 10</t>
  </si>
  <si>
    <t>Turned lights back on</t>
  </si>
  <si>
    <t>inches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</si>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</sst>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Depths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0642016622922135"/>
                  <c:y val="-5.65583989501312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'DS 0.0001'!$A$2:$A$51</c:f>
              <c:numCache>
                <c:formatCode>General</c:formatCode>
                <c:ptCount val="50"/>
                <c:pt idx="0">
                  <c:v>9.5</c:v>
                </c:pt>
                <c:pt idx="1">
                  <c:v>15.5</c:v>
                </c:pt>
                <c:pt idx="2">
                  <c:v>21.5</c:v>
                </c:pt>
                <c:pt idx="3">
                  <c:v>27.5</c:v>
                </c:pt>
                <c:pt idx="4">
                  <c:v>33.5</c:v>
                </c:pt>
                <c:pt idx="5">
                  <c:v>39.5</c:v>
                </c:pt>
                <c:pt idx="6">
                  <c:v>45.5</c:v>
                </c:pt>
                <c:pt idx="7">
                  <c:v>51.5</c:v>
                </c:pt>
                <c:pt idx="8">
                  <c:v>57.5</c:v>
                </c:pt>
                <c:pt idx="9">
                  <c:v>63.5</c:v>
                </c:pt>
                <c:pt idx="10">
                  <c:v>9.5</c:v>
                </c:pt>
                <c:pt idx="11">
                  <c:v>15.5</c:v>
                </c:pt>
                <c:pt idx="12">
                  <c:v>21.5</c:v>
                </c:pt>
                <c:pt idx="13">
                  <c:v>27.5</c:v>
                </c:pt>
                <c:pt idx="14">
                  <c:v>33.5</c:v>
                </c:pt>
                <c:pt idx="15">
                  <c:v>39.5</c:v>
                </c:pt>
                <c:pt idx="16">
                  <c:v>45.5</c:v>
                </c:pt>
                <c:pt idx="17">
                  <c:v>51.5</c:v>
                </c:pt>
                <c:pt idx="18">
                  <c:v>57.5</c:v>
                </c:pt>
                <c:pt idx="19">
                  <c:v>63.5</c:v>
                </c:pt>
                <c:pt idx="20">
                  <c:v>9.5</c:v>
                </c:pt>
                <c:pt idx="21">
                  <c:v>15.5</c:v>
                </c:pt>
                <c:pt idx="22">
                  <c:v>21.5</c:v>
                </c:pt>
                <c:pt idx="23">
                  <c:v>27.5</c:v>
                </c:pt>
                <c:pt idx="24">
                  <c:v>33.5</c:v>
                </c:pt>
                <c:pt idx="25">
                  <c:v>39.5</c:v>
                </c:pt>
                <c:pt idx="26">
                  <c:v>45.5</c:v>
                </c:pt>
                <c:pt idx="27">
                  <c:v>51.5</c:v>
                </c:pt>
                <c:pt idx="28">
                  <c:v>57.5</c:v>
                </c:pt>
                <c:pt idx="29">
                  <c:v>63.5</c:v>
                </c:pt>
                <c:pt idx="30">
                  <c:v>9.5</c:v>
                </c:pt>
                <c:pt idx="31">
                  <c:v>15.5</c:v>
                </c:pt>
                <c:pt idx="32">
                  <c:v>21.5</c:v>
                </c:pt>
                <c:pt idx="33">
                  <c:v>27.5</c:v>
                </c:pt>
                <c:pt idx="34">
                  <c:v>33.5</c:v>
                </c:pt>
                <c:pt idx="35">
                  <c:v>39.5</c:v>
                </c:pt>
                <c:pt idx="36">
                  <c:v>45.5</c:v>
                </c:pt>
                <c:pt idx="37">
                  <c:v>51.5</c:v>
                </c:pt>
                <c:pt idx="38">
                  <c:v>57.5</c:v>
                </c:pt>
                <c:pt idx="39">
                  <c:v>63.5</c:v>
                </c:pt>
                <c:pt idx="40">
                  <c:v>9.5</c:v>
                </c:pt>
                <c:pt idx="41">
                  <c:v>15.5</c:v>
                </c:pt>
                <c:pt idx="42">
                  <c:v>21.5</c:v>
                </c:pt>
                <c:pt idx="43">
                  <c:v>27.5</c:v>
                </c:pt>
                <c:pt idx="44">
                  <c:v>33.5</c:v>
                </c:pt>
                <c:pt idx="45">
                  <c:v>39.5</c:v>
                </c:pt>
                <c:pt idx="46">
                  <c:v>45.5</c:v>
                </c:pt>
                <c:pt idx="47">
                  <c:v>51.5</c:v>
                </c:pt>
                <c:pt idx="48">
                  <c:v>57.5</c:v>
                </c:pt>
                <c:pt idx="49">
                  <c:v>63.5</c:v>
                </c:pt>
              </c:numCache>
            </c:numRef>
          </c:xVal>
          <c:yVal>
            <c:numRef>
              <c:f>'DS 0.0001'!$B$2:$B$51</c:f>
              <c:numCache>
                <c:formatCode>General</c:formatCode>
                <c:ptCount val="5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1.2</c:v>
                </c:pt>
                <c:pt idx="4">
                  <c:v>7.1</c:v>
                </c:pt>
                <c:pt idx="5">
                  <c:v>17.3</c:v>
                </c:pt>
                <c:pt idx="6">
                  <c:v>168</c:v>
                </c:pt>
                <c:pt idx="7">
                  <c:v>182</c:v>
                </c:pt>
                <c:pt idx="8">
                  <c:v>228.6</c:v>
                </c:pt>
                <c:pt idx="9">
                  <c:v>457.2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10.4</c:v>
                </c:pt>
                <c:pt idx="14">
                  <c:v>13.7</c:v>
                </c:pt>
                <c:pt idx="15">
                  <c:v>154</c:v>
                </c:pt>
                <c:pt idx="16">
                  <c:v>162</c:v>
                </c:pt>
                <c:pt idx="17">
                  <c:v>173</c:v>
                </c:pt>
                <c:pt idx="18">
                  <c:v>304.8</c:v>
                </c:pt>
                <c:pt idx="19">
                  <c:v>30.3</c:v>
                </c:pt>
                <c:pt idx="20">
                  <c:v>0</c:v>
                </c:pt>
                <c:pt idx="21">
                  <c:v>0</c:v>
                </c:pt>
                <c:pt idx="22">
                  <c:v>2.4</c:v>
                </c:pt>
                <c:pt idx="23">
                  <c:v>2.8</c:v>
                </c:pt>
                <c:pt idx="24">
                  <c:v>3.3</c:v>
                </c:pt>
                <c:pt idx="25">
                  <c:v>10.5</c:v>
                </c:pt>
                <c:pt idx="26">
                  <c:v>13.1</c:v>
                </c:pt>
                <c:pt idx="27">
                  <c:v>123.2</c:v>
                </c:pt>
                <c:pt idx="28">
                  <c:v>228.6</c:v>
                </c:pt>
                <c:pt idx="29">
                  <c:v>99.3</c:v>
                </c:pt>
                <c:pt idx="30">
                  <c:v>0.7</c:v>
                </c:pt>
                <c:pt idx="31">
                  <c:v>0.8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2.5</c:v>
                </c:pt>
                <c:pt idx="36">
                  <c:v>94.1</c:v>
                </c:pt>
                <c:pt idx="37">
                  <c:v>130.17500000000001</c:v>
                </c:pt>
                <c:pt idx="38">
                  <c:v>241.3</c:v>
                </c:pt>
                <c:pt idx="39">
                  <c:v>304.8</c:v>
                </c:pt>
                <c:pt idx="40">
                  <c:v>3.2</c:v>
                </c:pt>
                <c:pt idx="41">
                  <c:v>1</c:v>
                </c:pt>
                <c:pt idx="42">
                  <c:v>3.5</c:v>
                </c:pt>
                <c:pt idx="43">
                  <c:v>1.4</c:v>
                </c:pt>
                <c:pt idx="44">
                  <c:v>2.7</c:v>
                </c:pt>
                <c:pt idx="45">
                  <c:v>7.1</c:v>
                </c:pt>
                <c:pt idx="46">
                  <c:v>184.15</c:v>
                </c:pt>
                <c:pt idx="47">
                  <c:v>142.9</c:v>
                </c:pt>
                <c:pt idx="48">
                  <c:v>215.9</c:v>
                </c:pt>
                <c:pt idx="49">
                  <c:v>279.39999999999998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345752"/>
        <c:axId val="448338696"/>
      </c:scatterChart>
      <c:valAx>
        <c:axId val="44834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38696"/>
        <c:crosses val="autoZero"/>
        <c:crossBetween val="midCat"/>
      </c:valAx>
      <c:valAx>
        <c:axId val="44833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4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Minimum Perceived Change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0.0001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'DS 0.0001'!$A$2:$A$51</c:f>
              <c:numCache>
                <c:formatCode>General</c:formatCode>
                <c:ptCount val="50"/>
                <c:pt idx="0">
                  <c:v>9.5</c:v>
                </c:pt>
                <c:pt idx="1">
                  <c:v>15.5</c:v>
                </c:pt>
                <c:pt idx="2">
                  <c:v>21.5</c:v>
                </c:pt>
                <c:pt idx="3">
                  <c:v>27.5</c:v>
                </c:pt>
                <c:pt idx="4">
                  <c:v>33.5</c:v>
                </c:pt>
                <c:pt idx="5">
                  <c:v>39.5</c:v>
                </c:pt>
                <c:pt idx="6">
                  <c:v>45.5</c:v>
                </c:pt>
                <c:pt idx="7">
                  <c:v>51.5</c:v>
                </c:pt>
                <c:pt idx="8">
                  <c:v>57.5</c:v>
                </c:pt>
                <c:pt idx="9">
                  <c:v>63.5</c:v>
                </c:pt>
                <c:pt idx="10">
                  <c:v>9.5</c:v>
                </c:pt>
                <c:pt idx="11">
                  <c:v>15.5</c:v>
                </c:pt>
                <c:pt idx="12">
                  <c:v>21.5</c:v>
                </c:pt>
                <c:pt idx="13">
                  <c:v>27.5</c:v>
                </c:pt>
                <c:pt idx="14">
                  <c:v>33.5</c:v>
                </c:pt>
                <c:pt idx="15">
                  <c:v>39.5</c:v>
                </c:pt>
                <c:pt idx="16">
                  <c:v>45.5</c:v>
                </c:pt>
                <c:pt idx="17">
                  <c:v>51.5</c:v>
                </c:pt>
                <c:pt idx="18">
                  <c:v>57.5</c:v>
                </c:pt>
                <c:pt idx="19">
                  <c:v>63.5</c:v>
                </c:pt>
                <c:pt idx="20">
                  <c:v>9.5</c:v>
                </c:pt>
                <c:pt idx="21">
                  <c:v>15.5</c:v>
                </c:pt>
                <c:pt idx="22">
                  <c:v>21.5</c:v>
                </c:pt>
                <c:pt idx="23">
                  <c:v>27.5</c:v>
                </c:pt>
                <c:pt idx="24">
                  <c:v>33.5</c:v>
                </c:pt>
                <c:pt idx="25">
                  <c:v>39.5</c:v>
                </c:pt>
                <c:pt idx="26">
                  <c:v>45.5</c:v>
                </c:pt>
                <c:pt idx="27">
                  <c:v>51.5</c:v>
                </c:pt>
                <c:pt idx="28">
                  <c:v>57.5</c:v>
                </c:pt>
                <c:pt idx="29">
                  <c:v>63.5</c:v>
                </c:pt>
                <c:pt idx="30">
                  <c:v>9.5</c:v>
                </c:pt>
                <c:pt idx="31">
                  <c:v>15.5</c:v>
                </c:pt>
                <c:pt idx="32">
                  <c:v>21.5</c:v>
                </c:pt>
                <c:pt idx="33">
                  <c:v>27.5</c:v>
                </c:pt>
                <c:pt idx="34">
                  <c:v>33.5</c:v>
                </c:pt>
                <c:pt idx="35">
                  <c:v>39.5</c:v>
                </c:pt>
                <c:pt idx="36">
                  <c:v>45.5</c:v>
                </c:pt>
                <c:pt idx="37">
                  <c:v>51.5</c:v>
                </c:pt>
                <c:pt idx="38">
                  <c:v>57.5</c:v>
                </c:pt>
                <c:pt idx="39">
                  <c:v>63.5</c:v>
                </c:pt>
                <c:pt idx="40">
                  <c:v>9.5</c:v>
                </c:pt>
                <c:pt idx="41">
                  <c:v>15.5</c:v>
                </c:pt>
                <c:pt idx="42">
                  <c:v>21.5</c:v>
                </c:pt>
                <c:pt idx="43">
                  <c:v>27.5</c:v>
                </c:pt>
                <c:pt idx="44">
                  <c:v>33.5</c:v>
                </c:pt>
                <c:pt idx="45">
                  <c:v>39.5</c:v>
                </c:pt>
                <c:pt idx="46">
                  <c:v>45.5</c:v>
                </c:pt>
                <c:pt idx="47">
                  <c:v>51.5</c:v>
                </c:pt>
                <c:pt idx="48">
                  <c:v>57.5</c:v>
                </c:pt>
                <c:pt idx="49">
                  <c:v>63.5</c:v>
                </c:pt>
              </c:numCache>
            </c:numRef>
          </c:xVal>
          <c:yVal>
            <c:numRef>
              <c:f>'DS 0.0001'!$B$2:$B$51</c:f>
              <c:numCache>
                <c:formatCode>General</c:formatCode>
                <c:ptCount val="5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1.2</c:v>
                </c:pt>
                <c:pt idx="4">
                  <c:v>7.1</c:v>
                </c:pt>
                <c:pt idx="5">
                  <c:v>17.3</c:v>
                </c:pt>
                <c:pt idx="6">
                  <c:v>168</c:v>
                </c:pt>
                <c:pt idx="7">
                  <c:v>182</c:v>
                </c:pt>
                <c:pt idx="8">
                  <c:v>228.6</c:v>
                </c:pt>
                <c:pt idx="9">
                  <c:v>457.2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10.4</c:v>
                </c:pt>
                <c:pt idx="14">
                  <c:v>13.7</c:v>
                </c:pt>
                <c:pt idx="15">
                  <c:v>154</c:v>
                </c:pt>
                <c:pt idx="16">
                  <c:v>162</c:v>
                </c:pt>
                <c:pt idx="17">
                  <c:v>173</c:v>
                </c:pt>
                <c:pt idx="18">
                  <c:v>304.8</c:v>
                </c:pt>
                <c:pt idx="19">
                  <c:v>30.3</c:v>
                </c:pt>
                <c:pt idx="20">
                  <c:v>0</c:v>
                </c:pt>
                <c:pt idx="21">
                  <c:v>0</c:v>
                </c:pt>
                <c:pt idx="22">
                  <c:v>2.4</c:v>
                </c:pt>
                <c:pt idx="23">
                  <c:v>2.8</c:v>
                </c:pt>
                <c:pt idx="24">
                  <c:v>3.3</c:v>
                </c:pt>
                <c:pt idx="25">
                  <c:v>10.5</c:v>
                </c:pt>
                <c:pt idx="26">
                  <c:v>13.1</c:v>
                </c:pt>
                <c:pt idx="27">
                  <c:v>123.2</c:v>
                </c:pt>
                <c:pt idx="28">
                  <c:v>228.6</c:v>
                </c:pt>
                <c:pt idx="29">
                  <c:v>99.3</c:v>
                </c:pt>
                <c:pt idx="30">
                  <c:v>0.7</c:v>
                </c:pt>
                <c:pt idx="31">
                  <c:v>0.8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2.5</c:v>
                </c:pt>
                <c:pt idx="36">
                  <c:v>94.1</c:v>
                </c:pt>
                <c:pt idx="37">
                  <c:v>130.17500000000001</c:v>
                </c:pt>
                <c:pt idx="38">
                  <c:v>241.3</c:v>
                </c:pt>
                <c:pt idx="39">
                  <c:v>304.8</c:v>
                </c:pt>
                <c:pt idx="40">
                  <c:v>3.2</c:v>
                </c:pt>
                <c:pt idx="41">
                  <c:v>1</c:v>
                </c:pt>
                <c:pt idx="42">
                  <c:v>3.5</c:v>
                </c:pt>
                <c:pt idx="43">
                  <c:v>1.4</c:v>
                </c:pt>
                <c:pt idx="44">
                  <c:v>2.7</c:v>
                </c:pt>
                <c:pt idx="45">
                  <c:v>7.1</c:v>
                </c:pt>
                <c:pt idx="46">
                  <c:v>184.15</c:v>
                </c:pt>
                <c:pt idx="47">
                  <c:v>142.9</c:v>
                </c:pt>
                <c:pt idx="48">
                  <c:v>215.9</c:v>
                </c:pt>
                <c:pt idx="49">
                  <c:v>279.39999999999998</c:v>
                </c:pt>
              </c:numCache>
            </c:numRef>
          </c:yVal>
          <c:smooth val="0"/>
        </c:ser>
        <c:ser>
          <c:idx val="1"/>
          <c:order val="1"/>
          <c:tx>
            <c:v>0.001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'DS 0.001'!$A$2:$A$11</c:f>
              <c:numCache>
                <c:formatCode>General</c:formatCode>
                <c:ptCount val="10"/>
                <c:pt idx="0">
                  <c:v>9.5</c:v>
                </c:pt>
                <c:pt idx="1">
                  <c:v>15.5</c:v>
                </c:pt>
                <c:pt idx="2">
                  <c:v>21.5</c:v>
                </c:pt>
                <c:pt idx="3">
                  <c:v>27.5</c:v>
                </c:pt>
                <c:pt idx="4">
                  <c:v>33.5</c:v>
                </c:pt>
                <c:pt idx="5">
                  <c:v>39.5</c:v>
                </c:pt>
                <c:pt idx="6">
                  <c:v>45.5</c:v>
                </c:pt>
                <c:pt idx="7">
                  <c:v>51.5</c:v>
                </c:pt>
                <c:pt idx="8">
                  <c:v>57.5</c:v>
                </c:pt>
                <c:pt idx="9">
                  <c:v>63.5</c:v>
                </c:pt>
              </c:numCache>
            </c:numRef>
          </c:xVal>
          <c:yVal>
            <c:numRef>
              <c:f>'DS 0.001'!$B$2:$B$11</c:f>
              <c:numCache>
                <c:formatCode>General</c:formatCode>
                <c:ptCount val="10"/>
                <c:pt idx="0">
                  <c:v>1.5</c:v>
                </c:pt>
                <c:pt idx="1">
                  <c:v>1.5</c:v>
                </c:pt>
                <c:pt idx="2">
                  <c:v>3.2</c:v>
                </c:pt>
                <c:pt idx="3">
                  <c:v>3</c:v>
                </c:pt>
                <c:pt idx="4">
                  <c:v>3</c:v>
                </c:pt>
                <c:pt idx="5">
                  <c:v>6.2</c:v>
                </c:pt>
                <c:pt idx="6">
                  <c:v>13.3</c:v>
                </c:pt>
                <c:pt idx="7">
                  <c:v>19.899999999999999</c:v>
                </c:pt>
                <c:pt idx="8">
                  <c:v>34.799999999999997</c:v>
                </c:pt>
                <c:pt idx="9">
                  <c:v>228.6</c:v>
                </c:pt>
              </c:numCache>
            </c:numRef>
          </c:yVal>
          <c:smooth val="0"/>
        </c:ser>
        <c:ser>
          <c:idx val="2"/>
          <c:order val="2"/>
          <c:tx>
            <c:v>0.01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'DS 0.01'!$A$2:$A$11</c:f>
              <c:numCache>
                <c:formatCode>General</c:formatCode>
                <c:ptCount val="10"/>
                <c:pt idx="0">
                  <c:v>9.5</c:v>
                </c:pt>
                <c:pt idx="1">
                  <c:v>15.5</c:v>
                </c:pt>
                <c:pt idx="2">
                  <c:v>21.5</c:v>
                </c:pt>
                <c:pt idx="3">
                  <c:v>27.5</c:v>
                </c:pt>
                <c:pt idx="4">
                  <c:v>33.5</c:v>
                </c:pt>
                <c:pt idx="5">
                  <c:v>39.5</c:v>
                </c:pt>
                <c:pt idx="6">
                  <c:v>45.5</c:v>
                </c:pt>
                <c:pt idx="7">
                  <c:v>51.5</c:v>
                </c:pt>
                <c:pt idx="8">
                  <c:v>57.5</c:v>
                </c:pt>
                <c:pt idx="9">
                  <c:v>63.5</c:v>
                </c:pt>
              </c:numCache>
            </c:numRef>
          </c:xVal>
          <c:yVal>
            <c:numRef>
              <c:f>'DS 0.01'!$B$2:$B$11</c:f>
              <c:numCache>
                <c:formatCode>General</c:formatCode>
                <c:ptCount val="10"/>
                <c:pt idx="0">
                  <c:v>1.9</c:v>
                </c:pt>
                <c:pt idx="1">
                  <c:v>3.5</c:v>
                </c:pt>
                <c:pt idx="2">
                  <c:v>5.9</c:v>
                </c:pt>
                <c:pt idx="3">
                  <c:v>3.2</c:v>
                </c:pt>
                <c:pt idx="4">
                  <c:v>6.7</c:v>
                </c:pt>
                <c:pt idx="5">
                  <c:v>7.7</c:v>
                </c:pt>
                <c:pt idx="6">
                  <c:v>15.7</c:v>
                </c:pt>
                <c:pt idx="7">
                  <c:v>12.2</c:v>
                </c:pt>
                <c:pt idx="8">
                  <c:v>13.9</c:v>
                </c:pt>
                <c:pt idx="9">
                  <c:v>5.7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948008"/>
        <c:axId val="343949968"/>
      </c:scatterChart>
      <c:valAx>
        <c:axId val="343948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(inches)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949968"/>
        <c:crosses val="autoZero"/>
        <c:crossBetween val="midCat"/>
      </c:valAx>
      <c:valAx>
        <c:axId val="343949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Minum Distance to perceive 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948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1</xdr:row>
      <xdr:rowOff>57150</xdr:rowOff>
    </xdr:from>
    <xdr:to>
      <xdr:col>13</xdr:col>
      <xdr:colOff>409575</xdr:colOff>
      <xdr:row>15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290512</xdr:colOff>
      <xdr:row>1</xdr:row>
      <xdr:rowOff>152400</xdr:rowOff>
    </xdr:from>
    <xdr:to>
      <xdr:col>7</xdr:col>
      <xdr:colOff>595312</xdr:colOff>
      <xdr:row>16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0" workbookViewId="0">
      <selection activeCell="P14" sqref="P14"/>
    </sheetView>
  </sheetViews>
  <sheetFormatPr defaultRowHeight="15" x14ac:dyDescent="0.25"/>
  <cols>
    <col min="3" max="3" width="16.28515625" customWidth="1"/>
    <col min="4" max="4" width="18.140625" customWidth="1"/>
  </cols>
  <sheetData>
    <row r="1" spans="1:4" x14ac:dyDescent="0.25">
      <c r="A1" t="s">
        <v>8</v>
      </c>
      <c r="B1" t="s">
        <v>7</v>
      </c>
    </row>
    <row r="2" spans="1:4" x14ac:dyDescent="0.25">
      <c r="A2">
        <v>9.5</v>
      </c>
      <c r="B2">
        <v>1</v>
      </c>
    </row>
    <row r="3" spans="1:4" x14ac:dyDescent="0.25">
      <c r="A3">
        <f>A2+6</f>
        <v>15.5</v>
      </c>
      <c r="B3">
        <v>0</v>
      </c>
    </row>
    <row r="4" spans="1:4" x14ac:dyDescent="0.25">
      <c r="A4">
        <f t="shared" ref="A4:A11" si="0">A3+6</f>
        <v>21.5</v>
      </c>
      <c r="B4">
        <v>1</v>
      </c>
    </row>
    <row r="5" spans="1:4" x14ac:dyDescent="0.25">
      <c r="A5">
        <f t="shared" si="0"/>
        <v>27.5</v>
      </c>
      <c r="B5">
        <v>1.2</v>
      </c>
    </row>
    <row r="6" spans="1:4" x14ac:dyDescent="0.25">
      <c r="A6">
        <f t="shared" si="0"/>
        <v>33.5</v>
      </c>
      <c r="B6">
        <v>7.1</v>
      </c>
    </row>
    <row r="7" spans="1:4" x14ac:dyDescent="0.25">
      <c r="A7">
        <f t="shared" si="0"/>
        <v>39.5</v>
      </c>
      <c r="B7">
        <v>17.3</v>
      </c>
    </row>
    <row r="8" spans="1:4" x14ac:dyDescent="0.25">
      <c r="A8">
        <f t="shared" si="0"/>
        <v>45.5</v>
      </c>
      <c r="B8">
        <v>168</v>
      </c>
    </row>
    <row r="9" spans="1:4" x14ac:dyDescent="0.25">
      <c r="A9">
        <f t="shared" si="0"/>
        <v>51.5</v>
      </c>
      <c r="B9">
        <v>182</v>
      </c>
    </row>
    <row r="10" spans="1:4" x14ac:dyDescent="0.25">
      <c r="A10">
        <f t="shared" si="0"/>
        <v>57.5</v>
      </c>
      <c r="B10">
        <v>228.6</v>
      </c>
    </row>
    <row r="11" spans="1:4" x14ac:dyDescent="0.25">
      <c r="A11">
        <f t="shared" si="0"/>
        <v>63.5</v>
      </c>
      <c r="B11">
        <v>457.2</v>
      </c>
    </row>
    <row r="12" spans="1:4" x14ac:dyDescent="0.25">
      <c r="A12">
        <v>9.5</v>
      </c>
      <c r="B12">
        <v>3</v>
      </c>
      <c r="C12" t="s">
        <v>9</v>
      </c>
      <c r="D12" t="s">
        <v>10</v>
      </c>
    </row>
    <row r="13" spans="1:4" x14ac:dyDescent="0.25">
      <c r="A13">
        <f>A12+6</f>
        <v>15.5</v>
      </c>
      <c r="B13">
        <v>2</v>
      </c>
    </row>
    <row r="14" spans="1:4" x14ac:dyDescent="0.25">
      <c r="A14">
        <f t="shared" ref="A14:A21" si="1">A13+6</f>
        <v>21.5</v>
      </c>
      <c r="B14">
        <v>3</v>
      </c>
    </row>
    <row r="15" spans="1:4" x14ac:dyDescent="0.25">
      <c r="A15">
        <f t="shared" si="1"/>
        <v>27.5</v>
      </c>
      <c r="B15">
        <v>10.4</v>
      </c>
    </row>
    <row r="16" spans="1:4" x14ac:dyDescent="0.25">
      <c r="A16">
        <f t="shared" si="1"/>
        <v>33.5</v>
      </c>
      <c r="B16">
        <v>13.7</v>
      </c>
    </row>
    <row r="17" spans="1:6" x14ac:dyDescent="0.25">
      <c r="A17">
        <f t="shared" si="1"/>
        <v>39.5</v>
      </c>
      <c r="B17">
        <v>154</v>
      </c>
    </row>
    <row r="18" spans="1:6" x14ac:dyDescent="0.25">
      <c r="A18">
        <f t="shared" si="1"/>
        <v>45.5</v>
      </c>
      <c r="B18">
        <v>162</v>
      </c>
    </row>
    <row r="19" spans="1:6" x14ac:dyDescent="0.25">
      <c r="A19">
        <f t="shared" si="1"/>
        <v>51.5</v>
      </c>
      <c r="B19">
        <v>173</v>
      </c>
    </row>
    <row r="20" spans="1:6" x14ac:dyDescent="0.25">
      <c r="A20">
        <f t="shared" si="1"/>
        <v>57.5</v>
      </c>
      <c r="B20">
        <v>304.8</v>
      </c>
    </row>
    <row r="21" spans="1:6" x14ac:dyDescent="0.25">
      <c r="A21">
        <f t="shared" si="1"/>
        <v>63.5</v>
      </c>
      <c r="B21">
        <v>30.3</v>
      </c>
      <c r="E21">
        <v>11</v>
      </c>
      <c r="F21" t="s">
        <v>13</v>
      </c>
    </row>
    <row r="22" spans="1:6" x14ac:dyDescent="0.25">
      <c r="A22">
        <v>9.5</v>
      </c>
      <c r="B22">
        <v>0</v>
      </c>
      <c r="C22" t="s">
        <v>11</v>
      </c>
      <c r="E22">
        <f>E21 * 25.4</f>
        <v>279.39999999999998</v>
      </c>
      <c r="F22" t="s">
        <v>14</v>
      </c>
    </row>
    <row r="23" spans="1:6" x14ac:dyDescent="0.25">
      <c r="A23">
        <f>A22+6</f>
        <v>15.5</v>
      </c>
      <c r="B23">
        <v>0</v>
      </c>
    </row>
    <row r="24" spans="1:6" x14ac:dyDescent="0.25">
      <c r="A24">
        <f t="shared" ref="A24:A31" si="2">A23+6</f>
        <v>21.5</v>
      </c>
      <c r="B24">
        <v>2.4</v>
      </c>
    </row>
    <row r="25" spans="1:6" x14ac:dyDescent="0.25">
      <c r="A25">
        <f t="shared" si="2"/>
        <v>27.5</v>
      </c>
      <c r="B25">
        <v>2.8</v>
      </c>
    </row>
    <row r="26" spans="1:6" x14ac:dyDescent="0.25">
      <c r="A26">
        <f t="shared" si="2"/>
        <v>33.5</v>
      </c>
      <c r="B26">
        <v>3.3</v>
      </c>
    </row>
    <row r="27" spans="1:6" x14ac:dyDescent="0.25">
      <c r="A27">
        <f t="shared" si="2"/>
        <v>39.5</v>
      </c>
      <c r="B27">
        <v>10.5</v>
      </c>
    </row>
    <row r="28" spans="1:6" x14ac:dyDescent="0.25">
      <c r="A28">
        <f t="shared" si="2"/>
        <v>45.5</v>
      </c>
      <c r="B28">
        <v>13.1</v>
      </c>
    </row>
    <row r="29" spans="1:6" x14ac:dyDescent="0.25">
      <c r="A29">
        <f t="shared" si="2"/>
        <v>51.5</v>
      </c>
      <c r="B29">
        <v>123.2</v>
      </c>
    </row>
    <row r="30" spans="1:6" x14ac:dyDescent="0.25">
      <c r="A30">
        <f t="shared" si="2"/>
        <v>57.5</v>
      </c>
      <c r="B30">
        <v>228.6</v>
      </c>
    </row>
    <row r="31" spans="1:6" x14ac:dyDescent="0.25">
      <c r="A31">
        <f t="shared" si="2"/>
        <v>63.5</v>
      </c>
      <c r="B31">
        <v>99.3</v>
      </c>
    </row>
    <row r="32" spans="1:6" x14ac:dyDescent="0.25">
      <c r="A32">
        <v>9.5</v>
      </c>
      <c r="B32">
        <v>0.7</v>
      </c>
      <c r="C32" t="s">
        <v>12</v>
      </c>
    </row>
    <row r="33" spans="1:2" x14ac:dyDescent="0.25">
      <c r="A33">
        <f>A32+6</f>
        <v>15.5</v>
      </c>
      <c r="B33">
        <v>0.8</v>
      </c>
    </row>
    <row r="34" spans="1:2" x14ac:dyDescent="0.25">
      <c r="A34">
        <f t="shared" ref="A34:A41" si="3">A33+6</f>
        <v>21.5</v>
      </c>
      <c r="B34">
        <v>1.4</v>
      </c>
    </row>
    <row r="35" spans="1:2" x14ac:dyDescent="0.25">
      <c r="A35">
        <f t="shared" si="3"/>
        <v>27.5</v>
      </c>
      <c r="B35">
        <v>1.4</v>
      </c>
    </row>
    <row r="36" spans="1:2" x14ac:dyDescent="0.25">
      <c r="A36">
        <f t="shared" si="3"/>
        <v>33.5</v>
      </c>
      <c r="B36">
        <v>1.4</v>
      </c>
    </row>
    <row r="37" spans="1:2" x14ac:dyDescent="0.25">
      <c r="A37">
        <f t="shared" si="3"/>
        <v>39.5</v>
      </c>
      <c r="B37">
        <v>2.5</v>
      </c>
    </row>
    <row r="38" spans="1:2" x14ac:dyDescent="0.25">
      <c r="A38">
        <f t="shared" si="3"/>
        <v>45.5</v>
      </c>
      <c r="B38">
        <v>94.1</v>
      </c>
    </row>
    <row r="39" spans="1:2" x14ac:dyDescent="0.25">
      <c r="A39">
        <f t="shared" si="3"/>
        <v>51.5</v>
      </c>
      <c r="B39">
        <v>130.17500000000001</v>
      </c>
    </row>
    <row r="40" spans="1:2" x14ac:dyDescent="0.25">
      <c r="A40">
        <f t="shared" si="3"/>
        <v>57.5</v>
      </c>
      <c r="B40">
        <v>241.3</v>
      </c>
    </row>
    <row r="41" spans="1:2" x14ac:dyDescent="0.25">
      <c r="A41">
        <f t="shared" si="3"/>
        <v>63.5</v>
      </c>
      <c r="B41">
        <v>304.8</v>
      </c>
    </row>
    <row r="42" spans="1:2" x14ac:dyDescent="0.25">
      <c r="A42">
        <v>9.5</v>
      </c>
      <c r="B42">
        <v>3.2</v>
      </c>
    </row>
    <row r="43" spans="1:2" x14ac:dyDescent="0.25">
      <c r="A43">
        <f>A42+6</f>
        <v>15.5</v>
      </c>
      <c r="B43">
        <v>1</v>
      </c>
    </row>
    <row r="44" spans="1:2" x14ac:dyDescent="0.25">
      <c r="A44">
        <f t="shared" ref="A44:A51" si="4">A43+6</f>
        <v>21.5</v>
      </c>
      <c r="B44">
        <v>3.5</v>
      </c>
    </row>
    <row r="45" spans="1:2" x14ac:dyDescent="0.25">
      <c r="A45">
        <f t="shared" si="4"/>
        <v>27.5</v>
      </c>
      <c r="B45">
        <v>1.4</v>
      </c>
    </row>
    <row r="46" spans="1:2" x14ac:dyDescent="0.25">
      <c r="A46">
        <f t="shared" si="4"/>
        <v>33.5</v>
      </c>
      <c r="B46">
        <v>2.7</v>
      </c>
    </row>
    <row r="47" spans="1:2" x14ac:dyDescent="0.25">
      <c r="A47">
        <f t="shared" si="4"/>
        <v>39.5</v>
      </c>
      <c r="B47">
        <v>7.1</v>
      </c>
    </row>
    <row r="48" spans="1:2" x14ac:dyDescent="0.25">
      <c r="A48">
        <f t="shared" si="4"/>
        <v>45.5</v>
      </c>
      <c r="B48">
        <v>184.15</v>
      </c>
    </row>
    <row r="49" spans="1:2" x14ac:dyDescent="0.25">
      <c r="A49">
        <f t="shared" si="4"/>
        <v>51.5</v>
      </c>
      <c r="B49">
        <v>142.9</v>
      </c>
    </row>
    <row r="50" spans="1:2" x14ac:dyDescent="0.25">
      <c r="A50">
        <f t="shared" si="4"/>
        <v>57.5</v>
      </c>
      <c r="B50">
        <v>215.9</v>
      </c>
    </row>
    <row r="51" spans="1:2" x14ac:dyDescent="0.25">
      <c r="A51">
        <f t="shared" si="4"/>
        <v>63.5</v>
      </c>
      <c r="B51">
        <v>279.39999999999998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9.5</v>
      </c>
      <c r="B2">
        <v>1.5</v>
      </c>
    </row>
    <row r="3" spans="1:2" x14ac:dyDescent="0.25">
      <c r="A3">
        <f>A2+6</f>
        <v>15.5</v>
      </c>
      <c r="B3">
        <v>1.5</v>
      </c>
    </row>
    <row r="4" spans="1:2" x14ac:dyDescent="0.25">
      <c r="A4">
        <f t="shared" ref="A4:A11" si="0">A3+6</f>
        <v>21.5</v>
      </c>
      <c r="B4">
        <v>3.2</v>
      </c>
    </row>
    <row r="5" spans="1:2" x14ac:dyDescent="0.25">
      <c r="A5">
        <f t="shared" si="0"/>
        <v>27.5</v>
      </c>
      <c r="B5">
        <v>3</v>
      </c>
    </row>
    <row r="6" spans="1:2" x14ac:dyDescent="0.25">
      <c r="A6">
        <f t="shared" si="0"/>
        <v>33.5</v>
      </c>
      <c r="B6">
        <v>3</v>
      </c>
    </row>
    <row r="7" spans="1:2" x14ac:dyDescent="0.25">
      <c r="A7">
        <f t="shared" si="0"/>
        <v>39.5</v>
      </c>
      <c r="B7">
        <v>6.2</v>
      </c>
    </row>
    <row r="8" spans="1:2" x14ac:dyDescent="0.25">
      <c r="A8">
        <f t="shared" si="0"/>
        <v>45.5</v>
      </c>
      <c r="B8">
        <v>13.3</v>
      </c>
    </row>
    <row r="9" spans="1:2" x14ac:dyDescent="0.25">
      <c r="A9">
        <f t="shared" si="0"/>
        <v>51.5</v>
      </c>
      <c r="B9">
        <v>19.899999999999999</v>
      </c>
    </row>
    <row r="10" spans="1:2" x14ac:dyDescent="0.25">
      <c r="A10">
        <f t="shared" si="0"/>
        <v>57.5</v>
      </c>
      <c r="B10">
        <v>34.799999999999997</v>
      </c>
    </row>
    <row r="11" spans="1:2" x14ac:dyDescent="0.25">
      <c r="A11">
        <f t="shared" si="0"/>
        <v>63.5</v>
      </c>
      <c r="B11">
        <v>228.6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:A11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9.5</v>
      </c>
      <c r="B2">
        <v>1.9</v>
      </c>
    </row>
    <row r="3" spans="1:2" x14ac:dyDescent="0.25">
      <c r="A3">
        <f>A2+6</f>
        <v>15.5</v>
      </c>
      <c r="B3">
        <v>3.5</v>
      </c>
    </row>
    <row r="4" spans="1:2" x14ac:dyDescent="0.25">
      <c r="A4">
        <f t="shared" ref="A4:A11" si="0">A3+6</f>
        <v>21.5</v>
      </c>
      <c r="B4">
        <v>5.9</v>
      </c>
    </row>
    <row r="5" spans="1:2" x14ac:dyDescent="0.25">
      <c r="A5">
        <f t="shared" si="0"/>
        <v>27.5</v>
      </c>
      <c r="B5">
        <v>3.2</v>
      </c>
    </row>
    <row r="6" spans="1:2" x14ac:dyDescent="0.25">
      <c r="A6">
        <f t="shared" si="0"/>
        <v>33.5</v>
      </c>
      <c r="B6">
        <v>6.7</v>
      </c>
    </row>
    <row r="7" spans="1:2" x14ac:dyDescent="0.25">
      <c r="A7">
        <f t="shared" si="0"/>
        <v>39.5</v>
      </c>
      <c r="B7">
        <v>7.7</v>
      </c>
    </row>
    <row r="8" spans="1:2" x14ac:dyDescent="0.25">
      <c r="A8">
        <f t="shared" si="0"/>
        <v>45.5</v>
      </c>
      <c r="B8">
        <v>15.7</v>
      </c>
    </row>
    <row r="9" spans="1:2" x14ac:dyDescent="0.25">
      <c r="A9">
        <f t="shared" si="0"/>
        <v>51.5</v>
      </c>
      <c r="B9">
        <v>12.2</v>
      </c>
    </row>
    <row r="10" spans="1:2" x14ac:dyDescent="0.25">
      <c r="A10">
        <f t="shared" si="0"/>
        <v>57.5</v>
      </c>
      <c r="B10">
        <v>13.9</v>
      </c>
    </row>
    <row r="11" spans="1:2" x14ac:dyDescent="0.25">
      <c r="A11">
        <f t="shared" si="0"/>
        <v>63.5</v>
      </c>
      <c r="B11">
        <v>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22" customWidth="1"/>
  </cols>
  <sheetData>
    <row r="1" spans="1:2" x14ac:dyDescent="0.25">
      <c r="B1" t="s">
        <v>1</v>
      </c>
    </row>
    <row r="2" spans="1:2" x14ac:dyDescent="0.25">
      <c r="A2" t="s">
        <v>4</v>
      </c>
      <c r="B2">
        <v>640</v>
      </c>
    </row>
    <row r="3" spans="1:2" x14ac:dyDescent="0.25">
      <c r="A3" t="s">
        <v>3</v>
      </c>
      <c r="B3">
        <v>90</v>
      </c>
    </row>
    <row r="4" spans="1:2" x14ac:dyDescent="0.25">
      <c r="A4" t="s">
        <v>2</v>
      </c>
      <c r="B4">
        <v>49.926040999999998</v>
      </c>
    </row>
    <row r="6" spans="1:2" x14ac:dyDescent="0.25">
      <c r="A6" t="s">
        <v>5</v>
      </c>
      <c r="B6">
        <f>0.5*TAN(B3/180*PI()/2)</f>
        <v>0.49999999999999994</v>
      </c>
    </row>
    <row r="7" spans="1:2" x14ac:dyDescent="0.25">
      <c r="A7" t="s">
        <v>6</v>
      </c>
      <c r="B7">
        <f>B6 * B4 / 126</f>
        <v>0.19811921031746027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 0.0001</vt:lpstr>
      <vt:lpstr>DS 0.001</vt:lpstr>
      <vt:lpstr>DS 0.01</vt:lpstr>
      <vt:lpstr>Graphs</vt:lpstr>
      <vt:lpstr>Calibration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Jencks</dc:creator>
  <cp:lastModifiedBy>Aaron Jencks</cp:lastModifiedBy>
  <dcterms:created xsi:type="dcterms:W3CDTF">2019-06-13T14:54:45Z</dcterms:created>
  <dcterms:modified xsi:type="dcterms:W3CDTF">2019-06-18T01:59:21Z</dcterms:modified>
</cp:coreProperties>
</file>